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808872\Desktop\AT\Comissões\"/>
    </mc:Choice>
  </mc:AlternateContent>
  <bookViews>
    <workbookView xWindow="-110" yWindow="-110" windowWidth="23260" windowHeight="12580"/>
  </bookViews>
  <sheets>
    <sheet name="QUERY_FOR_TRNSTRANSPOSED_000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QUERY_FOR_TRNSTRANSPOSED_0008!$A$3:$Y$1236</definedName>
    <definedName name="acumulad">[1]Portada!$C$22</definedName>
    <definedName name="ECms">[2]ECms!$C$3:$AA$1154</definedName>
    <definedName name="ECmsAcum">[2]ECms!$AC$3:$AZ$1154</definedName>
    <definedName name="EManuais">[3]EManuais!$C$3:$AA$61</definedName>
    <definedName name="EManuaisAcum">[3]EManuais!$AC$3:$AZ$61</definedName>
    <definedName name="ENeg">[2]ENeg!$C$3:$AA$777</definedName>
    <definedName name="ENegAcum">[2]ENeg!$AC$3:$AZ$777</definedName>
    <definedName name="ERnd">[3]ERnd!$C$3:$AA$622</definedName>
    <definedName name="ERndAcum">[3]ERnd!$AC$3:$AZ$622</definedName>
    <definedName name="ERsc">[3]ERsc!$C$3:$AA$31</definedName>
    <definedName name="ERscAcum">[3]ERsc!$AC$3:$AZ$31</definedName>
    <definedName name="EssLatest">"112002"</definedName>
    <definedName name="EssOptions">"A1100000000120000000001100020_010010"</definedName>
    <definedName name="EVE">[3]EVE!$C$3:$AA$7</definedName>
    <definedName name="MES_ACTUAL">[4]Portada!$C$22</definedName>
    <definedName name="OCms">[2]OCms!$C$3:$AA$1154</definedName>
    <definedName name="OCmsAcum">[2]OCms!$AC$3:$AZ$1154</definedName>
    <definedName name="OManuais">[3]OManuais!$C$3:$AA$61</definedName>
    <definedName name="OManuaisAcum">[3]OManuais!$AC$3:$AZ$61</definedName>
    <definedName name="ONeg">[2]ONeg!$C$3:$AA$777</definedName>
    <definedName name="ONegAcum">[2]ONeg!$AC$3:$AZ$777</definedName>
    <definedName name="ORnd">[3]ORnd!$C$3:$AA$622</definedName>
    <definedName name="ORndAcum">[3]ORnd!$AC$3:$AZ$622</definedName>
    <definedName name="ORsc">[3]ORsc!$C$3:$AA$31</definedName>
    <definedName name="ORscAcum">[3]ORsc!$AC$3:$AZ$31</definedName>
    <definedName name="OVE">[3]OVE!$C$3:$AA$7</definedName>
    <definedName name="RRPPMM_ML">[5]AVANCEPAIS!$A$15:$D$30</definedName>
    <definedName name="RRPPMMUS">[5]AVANCEPAIS!$C$5:$C$9</definedName>
    <definedName name="ver">[1]Portada!$C$22</definedName>
    <definedName name="wrn.GERAL." hidden="1">{#N/A,#N/A,FALSE,"bsp";#N/A,#N/A,FALSE,"BSNP";#N/A,#N/A,FALSE,"cpp";#N/A,#N/A,FALSE,"BTA";#N/A,#N/A,FALSE,"resumo grupo BSCH Portugal (2)"}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87" i="1" l="1"/>
  <c r="F1286" i="1"/>
  <c r="G1281" i="1"/>
  <c r="F1281" i="1"/>
  <c r="G1278" i="1"/>
  <c r="F1278" i="1"/>
  <c r="G1275" i="1"/>
  <c r="F1275" i="1"/>
  <c r="G1272" i="1"/>
  <c r="F1272" i="1"/>
  <c r="F1268" i="1"/>
  <c r="F1251" i="1"/>
  <c r="F1270" i="1" s="1"/>
  <c r="F1248" i="1"/>
  <c r="F1245" i="1"/>
  <c r="F1266" i="1" s="1"/>
  <c r="G1239" i="1"/>
  <c r="H1235" i="1"/>
  <c r="P1234" i="1"/>
  <c r="O1234" i="1"/>
  <c r="E1234" i="1"/>
  <c r="B1234" i="1"/>
  <c r="T1233" i="1"/>
  <c r="P1233" i="1"/>
  <c r="O1233" i="1"/>
  <c r="J1233" i="1"/>
  <c r="I1233" i="1"/>
  <c r="F1233" i="1"/>
  <c r="E1233" i="1"/>
  <c r="B1233" i="1"/>
  <c r="Q1232" i="1"/>
  <c r="P1232" i="1"/>
  <c r="O1232" i="1"/>
  <c r="E1232" i="1"/>
  <c r="B1232" i="1"/>
  <c r="S1231" i="1"/>
  <c r="P1231" i="1"/>
  <c r="O1231" i="1"/>
  <c r="E1231" i="1"/>
  <c r="B1231" i="1"/>
  <c r="S1230" i="1"/>
  <c r="P1230" i="1"/>
  <c r="O1230" i="1"/>
  <c r="E1230" i="1"/>
  <c r="B1230" i="1"/>
  <c r="P1229" i="1"/>
  <c r="O1229" i="1"/>
  <c r="E1229" i="1"/>
  <c r="B1229" i="1"/>
  <c r="Q1228" i="1"/>
  <c r="P1228" i="1"/>
  <c r="O1228" i="1"/>
  <c r="E1228" i="1"/>
  <c r="B1228" i="1"/>
  <c r="Q1227" i="1"/>
  <c r="P1227" i="1"/>
  <c r="O1227" i="1"/>
  <c r="E1227" i="1"/>
  <c r="B1227" i="1"/>
  <c r="S1226" i="1"/>
  <c r="P1226" i="1"/>
  <c r="O1226" i="1"/>
  <c r="E1226" i="1"/>
  <c r="B1226" i="1"/>
  <c r="P1225" i="1"/>
  <c r="O1225" i="1"/>
  <c r="E1225" i="1"/>
  <c r="B1225" i="1"/>
  <c r="Q1224" i="1"/>
  <c r="P1224" i="1"/>
  <c r="O1224" i="1"/>
  <c r="E1224" i="1"/>
  <c r="B1224" i="1"/>
  <c r="Q1223" i="1"/>
  <c r="P1223" i="1"/>
  <c r="O1223" i="1"/>
  <c r="E1223" i="1"/>
  <c r="B1223" i="1"/>
  <c r="Q1222" i="1"/>
  <c r="P1222" i="1"/>
  <c r="O1222" i="1"/>
  <c r="E1222" i="1"/>
  <c r="B1222" i="1"/>
  <c r="S1221" i="1"/>
  <c r="P1221" i="1"/>
  <c r="O1221" i="1"/>
  <c r="E1221" i="1"/>
  <c r="B1221" i="1"/>
  <c r="Q1220" i="1"/>
  <c r="P1220" i="1"/>
  <c r="O1220" i="1"/>
  <c r="E1220" i="1"/>
  <c r="B1220" i="1"/>
  <c r="Q1219" i="1"/>
  <c r="P1219" i="1"/>
  <c r="O1219" i="1"/>
  <c r="E1219" i="1"/>
  <c r="B1219" i="1"/>
  <c r="P1218" i="1"/>
  <c r="O1218" i="1"/>
  <c r="E1218" i="1"/>
  <c r="B1218" i="1"/>
  <c r="Q1217" i="1"/>
  <c r="P1217" i="1"/>
  <c r="O1217" i="1"/>
  <c r="E1217" i="1"/>
  <c r="B1217" i="1"/>
  <c r="S1216" i="1"/>
  <c r="P1216" i="1"/>
  <c r="O1216" i="1"/>
  <c r="E1216" i="1"/>
  <c r="B1216" i="1"/>
  <c r="P1215" i="1"/>
  <c r="O1215" i="1"/>
  <c r="E1215" i="1"/>
  <c r="B1215" i="1"/>
  <c r="P1214" i="1"/>
  <c r="O1214" i="1"/>
  <c r="E1214" i="1"/>
  <c r="B1214" i="1"/>
  <c r="P1213" i="1"/>
  <c r="O1213" i="1"/>
  <c r="E1213" i="1"/>
  <c r="B1213" i="1"/>
  <c r="P1212" i="1"/>
  <c r="O1212" i="1"/>
  <c r="E1212" i="1"/>
  <c r="B1212" i="1"/>
  <c r="P1211" i="1"/>
  <c r="O1211" i="1"/>
  <c r="E1211" i="1"/>
  <c r="B1211" i="1"/>
  <c r="P1210" i="1"/>
  <c r="O1210" i="1"/>
  <c r="E1210" i="1"/>
  <c r="B1210" i="1"/>
  <c r="P1209" i="1"/>
  <c r="O1209" i="1"/>
  <c r="E1209" i="1"/>
  <c r="B1209" i="1"/>
  <c r="Q1208" i="1"/>
  <c r="P1208" i="1"/>
  <c r="O1208" i="1"/>
  <c r="E1208" i="1"/>
  <c r="B1208" i="1"/>
  <c r="Q1207" i="1"/>
  <c r="P1207" i="1"/>
  <c r="O1207" i="1"/>
  <c r="E1207" i="1"/>
  <c r="B1207" i="1"/>
  <c r="P1206" i="1"/>
  <c r="O1206" i="1"/>
  <c r="E1206" i="1"/>
  <c r="B1206" i="1"/>
  <c r="P1205" i="1"/>
  <c r="O1205" i="1"/>
  <c r="E1205" i="1"/>
  <c r="B1205" i="1"/>
  <c r="P1204" i="1"/>
  <c r="O1204" i="1"/>
  <c r="E1204" i="1"/>
  <c r="B1204" i="1"/>
  <c r="P1203" i="1"/>
  <c r="O1203" i="1"/>
  <c r="E1203" i="1"/>
  <c r="B1203" i="1"/>
  <c r="P1202" i="1"/>
  <c r="O1202" i="1"/>
  <c r="E1202" i="1"/>
  <c r="B1202" i="1"/>
  <c r="P1201" i="1"/>
  <c r="O1201" i="1"/>
  <c r="E1201" i="1"/>
  <c r="B1201" i="1"/>
  <c r="P1200" i="1"/>
  <c r="O1200" i="1"/>
  <c r="E1200" i="1"/>
  <c r="B1200" i="1"/>
  <c r="Q1199" i="1"/>
  <c r="P1199" i="1"/>
  <c r="O1199" i="1"/>
  <c r="E1199" i="1"/>
  <c r="B1199" i="1"/>
  <c r="Q1198" i="1"/>
  <c r="P1198" i="1"/>
  <c r="O1198" i="1"/>
  <c r="E1198" i="1"/>
  <c r="B1198" i="1"/>
  <c r="P1197" i="1"/>
  <c r="O1197" i="1"/>
  <c r="E1197" i="1"/>
  <c r="B1197" i="1"/>
  <c r="P1196" i="1"/>
  <c r="O1196" i="1"/>
  <c r="E1196" i="1"/>
  <c r="B1196" i="1"/>
  <c r="P1195" i="1"/>
  <c r="O1195" i="1"/>
  <c r="E1195" i="1"/>
  <c r="B1195" i="1"/>
  <c r="Q1194" i="1"/>
  <c r="P1194" i="1"/>
  <c r="O1194" i="1"/>
  <c r="E1194" i="1"/>
  <c r="B1194" i="1"/>
  <c r="Q1193" i="1"/>
  <c r="P1193" i="1"/>
  <c r="O1193" i="1"/>
  <c r="E1193" i="1"/>
  <c r="B1193" i="1"/>
  <c r="S1192" i="1"/>
  <c r="P1192" i="1"/>
  <c r="O1192" i="1"/>
  <c r="E1192" i="1"/>
  <c r="B1192" i="1"/>
  <c r="S1191" i="1"/>
  <c r="P1191" i="1"/>
  <c r="O1191" i="1"/>
  <c r="E1191" i="1"/>
  <c r="B1191" i="1"/>
  <c r="S1190" i="1"/>
  <c r="P1190" i="1"/>
  <c r="O1190" i="1"/>
  <c r="E1190" i="1"/>
  <c r="B1190" i="1"/>
  <c r="S1189" i="1"/>
  <c r="P1189" i="1"/>
  <c r="O1189" i="1"/>
  <c r="E1189" i="1"/>
  <c r="B1189" i="1"/>
  <c r="S1188" i="1"/>
  <c r="P1188" i="1"/>
  <c r="O1188" i="1"/>
  <c r="E1188" i="1"/>
  <c r="B1188" i="1"/>
  <c r="S1187" i="1"/>
  <c r="P1187" i="1"/>
  <c r="O1187" i="1"/>
  <c r="E1187" i="1"/>
  <c r="B1187" i="1"/>
  <c r="Q1186" i="1"/>
  <c r="P1186" i="1"/>
  <c r="O1186" i="1"/>
  <c r="E1186" i="1"/>
  <c r="B1186" i="1"/>
  <c r="Q1185" i="1"/>
  <c r="P1185" i="1"/>
  <c r="O1185" i="1"/>
  <c r="E1185" i="1"/>
  <c r="B1185" i="1"/>
  <c r="Q1184" i="1"/>
  <c r="P1184" i="1"/>
  <c r="O1184" i="1"/>
  <c r="E1184" i="1"/>
  <c r="B1184" i="1"/>
  <c r="S1183" i="1"/>
  <c r="P1183" i="1"/>
  <c r="O1183" i="1"/>
  <c r="E1183" i="1"/>
  <c r="B1183" i="1"/>
  <c r="Q1182" i="1"/>
  <c r="P1182" i="1"/>
  <c r="O1182" i="1"/>
  <c r="E1182" i="1"/>
  <c r="B1182" i="1"/>
  <c r="Q1181" i="1"/>
  <c r="P1181" i="1"/>
  <c r="O1181" i="1"/>
  <c r="E1181" i="1"/>
  <c r="B1181" i="1"/>
  <c r="S1180" i="1"/>
  <c r="P1180" i="1"/>
  <c r="O1180" i="1"/>
  <c r="E1180" i="1"/>
  <c r="B1180" i="1"/>
  <c r="S1179" i="1"/>
  <c r="P1179" i="1"/>
  <c r="O1179" i="1"/>
  <c r="E1179" i="1"/>
  <c r="B1179" i="1"/>
  <c r="R1178" i="1"/>
  <c r="P1178" i="1"/>
  <c r="O1178" i="1"/>
  <c r="E1178" i="1"/>
  <c r="B1178" i="1"/>
  <c r="R1177" i="1"/>
  <c r="P1177" i="1"/>
  <c r="O1177" i="1"/>
  <c r="E1177" i="1"/>
  <c r="B1177" i="1"/>
  <c r="R1176" i="1"/>
  <c r="P1176" i="1"/>
  <c r="O1176" i="1"/>
  <c r="E1176" i="1"/>
  <c r="B1176" i="1"/>
  <c r="R1175" i="1"/>
  <c r="P1175" i="1"/>
  <c r="O1175" i="1"/>
  <c r="E1175" i="1"/>
  <c r="B1175" i="1"/>
  <c r="P1174" i="1"/>
  <c r="O1174" i="1"/>
  <c r="E1174" i="1"/>
  <c r="B1174" i="1"/>
  <c r="Q1173" i="1"/>
  <c r="P1173" i="1"/>
  <c r="O1173" i="1"/>
  <c r="E1173" i="1"/>
  <c r="B1173" i="1"/>
  <c r="P1172" i="1"/>
  <c r="O1172" i="1"/>
  <c r="E1172" i="1"/>
  <c r="B1172" i="1"/>
  <c r="R1171" i="1"/>
  <c r="P1171" i="1"/>
  <c r="O1171" i="1"/>
  <c r="E1171" i="1"/>
  <c r="B1171" i="1"/>
  <c r="P1170" i="1"/>
  <c r="O1170" i="1"/>
  <c r="E1170" i="1"/>
  <c r="B1170" i="1"/>
  <c r="R1169" i="1"/>
  <c r="P1169" i="1"/>
  <c r="O1169" i="1"/>
  <c r="E1169" i="1"/>
  <c r="B1169" i="1"/>
  <c r="P1168" i="1"/>
  <c r="O1168" i="1"/>
  <c r="I1168" i="1"/>
  <c r="E1168" i="1"/>
  <c r="B1168" i="1"/>
  <c r="P1167" i="1"/>
  <c r="O1167" i="1"/>
  <c r="E1167" i="1"/>
  <c r="B1167" i="1"/>
  <c r="P1166" i="1"/>
  <c r="O1166" i="1"/>
  <c r="I1166" i="1"/>
  <c r="E1166" i="1"/>
  <c r="B1166" i="1"/>
  <c r="T1165" i="1"/>
  <c r="P1165" i="1"/>
  <c r="O1165" i="1"/>
  <c r="E1165" i="1"/>
  <c r="B1165" i="1"/>
  <c r="P1164" i="1"/>
  <c r="O1164" i="1"/>
  <c r="E1164" i="1"/>
  <c r="B1164" i="1"/>
  <c r="P1163" i="1"/>
  <c r="O1163" i="1"/>
  <c r="E1163" i="1"/>
  <c r="B1163" i="1"/>
  <c r="P1162" i="1"/>
  <c r="O1162" i="1"/>
  <c r="I1162" i="1"/>
  <c r="E1162" i="1"/>
  <c r="B1162" i="1"/>
  <c r="P1161" i="1"/>
  <c r="O1161" i="1"/>
  <c r="E1161" i="1"/>
  <c r="B1161" i="1"/>
  <c r="P1160" i="1"/>
  <c r="O1160" i="1"/>
  <c r="I1160" i="1"/>
  <c r="E1160" i="1"/>
  <c r="B1160" i="1"/>
  <c r="S1159" i="1"/>
  <c r="P1159" i="1"/>
  <c r="O1159" i="1"/>
  <c r="E1159" i="1"/>
  <c r="B1159" i="1"/>
  <c r="S1158" i="1"/>
  <c r="P1158" i="1"/>
  <c r="O1158" i="1"/>
  <c r="E1158" i="1"/>
  <c r="B1158" i="1"/>
  <c r="Q1157" i="1"/>
  <c r="P1157" i="1"/>
  <c r="O1157" i="1"/>
  <c r="E1157" i="1"/>
  <c r="B1157" i="1"/>
  <c r="Q1156" i="1"/>
  <c r="P1156" i="1"/>
  <c r="O1156" i="1"/>
  <c r="E1156" i="1"/>
  <c r="B1156" i="1"/>
  <c r="S1155" i="1"/>
  <c r="P1155" i="1"/>
  <c r="O1155" i="1"/>
  <c r="E1155" i="1"/>
  <c r="B1155" i="1"/>
  <c r="S1154" i="1"/>
  <c r="P1154" i="1"/>
  <c r="O1154" i="1"/>
  <c r="E1154" i="1"/>
  <c r="B1154" i="1"/>
  <c r="Q1153" i="1"/>
  <c r="P1153" i="1"/>
  <c r="O1153" i="1"/>
  <c r="E1153" i="1"/>
  <c r="B1153" i="1"/>
  <c r="Q1152" i="1"/>
  <c r="P1152" i="1"/>
  <c r="O1152" i="1"/>
  <c r="E1152" i="1"/>
  <c r="B1152" i="1"/>
  <c r="S1151" i="1"/>
  <c r="P1151" i="1"/>
  <c r="O1151" i="1"/>
  <c r="E1151" i="1"/>
  <c r="B1151" i="1"/>
  <c r="S1150" i="1"/>
  <c r="P1150" i="1"/>
  <c r="O1150" i="1"/>
  <c r="E1150" i="1"/>
  <c r="B1150" i="1"/>
  <c r="S1149" i="1"/>
  <c r="P1149" i="1"/>
  <c r="O1149" i="1"/>
  <c r="E1149" i="1"/>
  <c r="B1149" i="1"/>
  <c r="S1148" i="1"/>
  <c r="P1148" i="1"/>
  <c r="O1148" i="1"/>
  <c r="E1148" i="1"/>
  <c r="B1148" i="1"/>
  <c r="Q1147" i="1"/>
  <c r="P1147" i="1"/>
  <c r="O1147" i="1"/>
  <c r="E1147" i="1"/>
  <c r="B1147" i="1"/>
  <c r="Q1146" i="1"/>
  <c r="P1146" i="1"/>
  <c r="O1146" i="1"/>
  <c r="E1146" i="1"/>
  <c r="B1146" i="1"/>
  <c r="S1145" i="1"/>
  <c r="P1145" i="1"/>
  <c r="O1145" i="1"/>
  <c r="E1145" i="1"/>
  <c r="B1145" i="1"/>
  <c r="S1144" i="1"/>
  <c r="P1144" i="1"/>
  <c r="O1144" i="1"/>
  <c r="I1144" i="1"/>
  <c r="E1144" i="1"/>
  <c r="B1144" i="1"/>
  <c r="P1143" i="1"/>
  <c r="O1143" i="1"/>
  <c r="E1143" i="1"/>
  <c r="B1143" i="1"/>
  <c r="P1142" i="1"/>
  <c r="O1142" i="1"/>
  <c r="E1142" i="1"/>
  <c r="B1142" i="1"/>
  <c r="P1141" i="1"/>
  <c r="O1141" i="1"/>
  <c r="E1141" i="1"/>
  <c r="B1141" i="1"/>
  <c r="P1140" i="1"/>
  <c r="O1140" i="1"/>
  <c r="E1140" i="1"/>
  <c r="B1140" i="1"/>
  <c r="P1139" i="1"/>
  <c r="O1139" i="1"/>
  <c r="E1139" i="1"/>
  <c r="B1139" i="1"/>
  <c r="P1138" i="1"/>
  <c r="O1138" i="1"/>
  <c r="E1138" i="1"/>
  <c r="B1138" i="1"/>
  <c r="P1137" i="1"/>
  <c r="O1137" i="1"/>
  <c r="E1137" i="1"/>
  <c r="B1137" i="1"/>
  <c r="P1136" i="1"/>
  <c r="O1136" i="1"/>
  <c r="E1136" i="1"/>
  <c r="B1136" i="1"/>
  <c r="P1135" i="1"/>
  <c r="O1135" i="1"/>
  <c r="E1135" i="1"/>
  <c r="B1135" i="1"/>
  <c r="P1134" i="1"/>
  <c r="O1134" i="1"/>
  <c r="I1134" i="1"/>
  <c r="E1134" i="1"/>
  <c r="B1134" i="1"/>
  <c r="R1133" i="1"/>
  <c r="P1133" i="1"/>
  <c r="O1133" i="1"/>
  <c r="E1133" i="1"/>
  <c r="B1133" i="1"/>
  <c r="R1132" i="1"/>
  <c r="P1132" i="1"/>
  <c r="O1132" i="1"/>
  <c r="E1132" i="1"/>
  <c r="B1132" i="1"/>
  <c r="R1131" i="1"/>
  <c r="P1131" i="1"/>
  <c r="O1131" i="1"/>
  <c r="E1131" i="1"/>
  <c r="B1131" i="1"/>
  <c r="R1130" i="1"/>
  <c r="P1130" i="1"/>
  <c r="O1130" i="1"/>
  <c r="E1130" i="1"/>
  <c r="B1130" i="1"/>
  <c r="R1129" i="1"/>
  <c r="P1129" i="1"/>
  <c r="O1129" i="1"/>
  <c r="E1129" i="1"/>
  <c r="B1129" i="1"/>
  <c r="R1128" i="1"/>
  <c r="P1128" i="1"/>
  <c r="O1128" i="1"/>
  <c r="E1128" i="1"/>
  <c r="B1128" i="1"/>
  <c r="R1127" i="1"/>
  <c r="P1127" i="1"/>
  <c r="O1127" i="1"/>
  <c r="E1127" i="1"/>
  <c r="B1127" i="1"/>
  <c r="R1126" i="1"/>
  <c r="P1126" i="1"/>
  <c r="O1126" i="1"/>
  <c r="E1126" i="1"/>
  <c r="B1126" i="1"/>
  <c r="R1125" i="1"/>
  <c r="P1125" i="1"/>
  <c r="O1125" i="1"/>
  <c r="E1125" i="1"/>
  <c r="B1125" i="1"/>
  <c r="R1124" i="1"/>
  <c r="P1124" i="1"/>
  <c r="O1124" i="1"/>
  <c r="E1124" i="1"/>
  <c r="B1124" i="1"/>
  <c r="R1123" i="1"/>
  <c r="P1123" i="1"/>
  <c r="O1123" i="1"/>
  <c r="E1123" i="1"/>
  <c r="B1123" i="1"/>
  <c r="R1122" i="1"/>
  <c r="P1122" i="1"/>
  <c r="O1122" i="1"/>
  <c r="E1122" i="1"/>
  <c r="B1122" i="1"/>
  <c r="R1121" i="1"/>
  <c r="P1121" i="1"/>
  <c r="O1121" i="1"/>
  <c r="E1121" i="1"/>
  <c r="B1121" i="1"/>
  <c r="R1120" i="1"/>
  <c r="P1120" i="1"/>
  <c r="O1120" i="1"/>
  <c r="E1120" i="1"/>
  <c r="B1120" i="1"/>
  <c r="R1119" i="1"/>
  <c r="P1119" i="1"/>
  <c r="O1119" i="1"/>
  <c r="E1119" i="1"/>
  <c r="B1119" i="1"/>
  <c r="R1118" i="1"/>
  <c r="P1118" i="1"/>
  <c r="O1118" i="1"/>
  <c r="E1118" i="1"/>
  <c r="B1118" i="1"/>
  <c r="R1117" i="1"/>
  <c r="P1117" i="1"/>
  <c r="O1117" i="1"/>
  <c r="E1117" i="1"/>
  <c r="B1117" i="1"/>
  <c r="P1116" i="1"/>
  <c r="O1116" i="1"/>
  <c r="E1116" i="1"/>
  <c r="B1116" i="1"/>
  <c r="P1115" i="1"/>
  <c r="O1115" i="1"/>
  <c r="E1115" i="1"/>
  <c r="B1115" i="1"/>
  <c r="P1114" i="1"/>
  <c r="O1114" i="1"/>
  <c r="M1114" i="1"/>
  <c r="E1114" i="1"/>
  <c r="B1114" i="1"/>
  <c r="P1113" i="1"/>
  <c r="O1113" i="1"/>
  <c r="M1113" i="1"/>
  <c r="E1113" i="1"/>
  <c r="B1113" i="1"/>
  <c r="P1112" i="1"/>
  <c r="O1112" i="1"/>
  <c r="M1112" i="1"/>
  <c r="E1112" i="1"/>
  <c r="B1112" i="1"/>
  <c r="P1111" i="1"/>
  <c r="O1111" i="1"/>
  <c r="M1111" i="1"/>
  <c r="E1111" i="1"/>
  <c r="B1111" i="1"/>
  <c r="P1110" i="1"/>
  <c r="O1110" i="1"/>
  <c r="M1110" i="1"/>
  <c r="E1110" i="1"/>
  <c r="B1110" i="1"/>
  <c r="P1109" i="1"/>
  <c r="O1109" i="1"/>
  <c r="M1109" i="1"/>
  <c r="E1109" i="1"/>
  <c r="B1109" i="1"/>
  <c r="P1108" i="1"/>
  <c r="O1108" i="1"/>
  <c r="M1108" i="1"/>
  <c r="E1108" i="1"/>
  <c r="B1108" i="1"/>
  <c r="P1107" i="1"/>
  <c r="O1107" i="1"/>
  <c r="M1107" i="1"/>
  <c r="E1107" i="1"/>
  <c r="B1107" i="1"/>
  <c r="P1106" i="1"/>
  <c r="O1106" i="1"/>
  <c r="M1106" i="1"/>
  <c r="E1106" i="1"/>
  <c r="B1106" i="1"/>
  <c r="P1105" i="1"/>
  <c r="O1105" i="1"/>
  <c r="M1105" i="1"/>
  <c r="E1105" i="1"/>
  <c r="B1105" i="1"/>
  <c r="P1104" i="1"/>
  <c r="O1104" i="1"/>
  <c r="M1104" i="1"/>
  <c r="E1104" i="1"/>
  <c r="B1104" i="1"/>
  <c r="P1103" i="1"/>
  <c r="O1103" i="1"/>
  <c r="M1103" i="1"/>
  <c r="E1103" i="1"/>
  <c r="B1103" i="1"/>
  <c r="P1102" i="1"/>
  <c r="O1102" i="1"/>
  <c r="M1102" i="1"/>
  <c r="E1102" i="1"/>
  <c r="B1102" i="1"/>
  <c r="P1101" i="1"/>
  <c r="O1101" i="1"/>
  <c r="M1101" i="1"/>
  <c r="E1101" i="1"/>
  <c r="B1101" i="1"/>
  <c r="P1100" i="1"/>
  <c r="O1100" i="1"/>
  <c r="M1100" i="1"/>
  <c r="E1100" i="1"/>
  <c r="B1100" i="1"/>
  <c r="P1099" i="1"/>
  <c r="O1099" i="1"/>
  <c r="M1099" i="1"/>
  <c r="E1099" i="1"/>
  <c r="B1099" i="1"/>
  <c r="P1098" i="1"/>
  <c r="O1098" i="1"/>
  <c r="M1098" i="1"/>
  <c r="E1098" i="1"/>
  <c r="B1098" i="1"/>
  <c r="P1097" i="1"/>
  <c r="O1097" i="1"/>
  <c r="M1097" i="1"/>
  <c r="E1097" i="1"/>
  <c r="B1097" i="1"/>
  <c r="P1096" i="1"/>
  <c r="O1096" i="1"/>
  <c r="M1096" i="1"/>
  <c r="E1096" i="1"/>
  <c r="B1096" i="1"/>
  <c r="P1095" i="1"/>
  <c r="O1095" i="1"/>
  <c r="M1095" i="1"/>
  <c r="E1095" i="1"/>
  <c r="B1095" i="1"/>
  <c r="P1094" i="1"/>
  <c r="O1094" i="1"/>
  <c r="M1094" i="1"/>
  <c r="E1094" i="1"/>
  <c r="B1094" i="1"/>
  <c r="P1093" i="1"/>
  <c r="O1093" i="1"/>
  <c r="M1093" i="1"/>
  <c r="E1093" i="1"/>
  <c r="B1093" i="1"/>
  <c r="P1092" i="1"/>
  <c r="O1092" i="1"/>
  <c r="M1092" i="1"/>
  <c r="E1092" i="1"/>
  <c r="B1092" i="1"/>
  <c r="P1091" i="1"/>
  <c r="O1091" i="1"/>
  <c r="M1091" i="1"/>
  <c r="E1091" i="1"/>
  <c r="B1091" i="1"/>
  <c r="P1090" i="1"/>
  <c r="O1090" i="1"/>
  <c r="M1090" i="1"/>
  <c r="E1090" i="1"/>
  <c r="B1090" i="1"/>
  <c r="P1089" i="1"/>
  <c r="O1089" i="1"/>
  <c r="M1089" i="1"/>
  <c r="E1089" i="1"/>
  <c r="B1089" i="1"/>
  <c r="P1088" i="1"/>
  <c r="O1088" i="1"/>
  <c r="M1088" i="1"/>
  <c r="E1088" i="1"/>
  <c r="B1088" i="1"/>
  <c r="P1087" i="1"/>
  <c r="O1087" i="1"/>
  <c r="M1087" i="1"/>
  <c r="E1087" i="1"/>
  <c r="B1087" i="1"/>
  <c r="P1086" i="1"/>
  <c r="O1086" i="1"/>
  <c r="M1086" i="1"/>
  <c r="E1086" i="1"/>
  <c r="B1086" i="1"/>
  <c r="P1085" i="1"/>
  <c r="O1085" i="1"/>
  <c r="M1085" i="1"/>
  <c r="E1085" i="1"/>
  <c r="B1085" i="1"/>
  <c r="P1084" i="1"/>
  <c r="O1084" i="1"/>
  <c r="M1084" i="1"/>
  <c r="E1084" i="1"/>
  <c r="B1084" i="1"/>
  <c r="P1083" i="1"/>
  <c r="O1083" i="1"/>
  <c r="M1083" i="1"/>
  <c r="E1083" i="1"/>
  <c r="B1083" i="1"/>
  <c r="P1082" i="1"/>
  <c r="O1082" i="1"/>
  <c r="M1082" i="1"/>
  <c r="E1082" i="1"/>
  <c r="B1082" i="1"/>
  <c r="P1081" i="1"/>
  <c r="O1081" i="1"/>
  <c r="M1081" i="1"/>
  <c r="E1081" i="1"/>
  <c r="B1081" i="1"/>
  <c r="P1080" i="1"/>
  <c r="O1080" i="1"/>
  <c r="M1080" i="1"/>
  <c r="E1080" i="1"/>
  <c r="B1080" i="1"/>
  <c r="P1079" i="1"/>
  <c r="O1079" i="1"/>
  <c r="M1079" i="1"/>
  <c r="E1079" i="1"/>
  <c r="B1079" i="1"/>
  <c r="P1078" i="1"/>
  <c r="O1078" i="1"/>
  <c r="M1078" i="1"/>
  <c r="E1078" i="1"/>
  <c r="B1078" i="1"/>
  <c r="P1077" i="1"/>
  <c r="O1077" i="1"/>
  <c r="M1077" i="1"/>
  <c r="E1077" i="1"/>
  <c r="B1077" i="1"/>
  <c r="P1076" i="1"/>
  <c r="O1076" i="1"/>
  <c r="M1076" i="1"/>
  <c r="E1076" i="1"/>
  <c r="B1076" i="1"/>
  <c r="P1075" i="1"/>
  <c r="O1075" i="1"/>
  <c r="M1075" i="1"/>
  <c r="E1075" i="1"/>
  <c r="B1075" i="1"/>
  <c r="P1074" i="1"/>
  <c r="O1074" i="1"/>
  <c r="M1074" i="1"/>
  <c r="E1074" i="1"/>
  <c r="B1074" i="1"/>
  <c r="P1073" i="1"/>
  <c r="O1073" i="1"/>
  <c r="M1073" i="1"/>
  <c r="E1073" i="1"/>
  <c r="B1073" i="1"/>
  <c r="P1072" i="1"/>
  <c r="O1072" i="1"/>
  <c r="M1072" i="1"/>
  <c r="E1072" i="1"/>
  <c r="B1072" i="1"/>
  <c r="P1071" i="1"/>
  <c r="O1071" i="1"/>
  <c r="M1071" i="1"/>
  <c r="E1071" i="1"/>
  <c r="B1071" i="1"/>
  <c r="P1070" i="1"/>
  <c r="O1070" i="1"/>
  <c r="M1070" i="1"/>
  <c r="E1070" i="1"/>
  <c r="B1070" i="1"/>
  <c r="P1069" i="1"/>
  <c r="O1069" i="1"/>
  <c r="M1069" i="1"/>
  <c r="E1069" i="1"/>
  <c r="B1069" i="1"/>
  <c r="P1068" i="1"/>
  <c r="O1068" i="1"/>
  <c r="M1068" i="1"/>
  <c r="E1068" i="1"/>
  <c r="B1068" i="1"/>
  <c r="P1067" i="1"/>
  <c r="O1067" i="1"/>
  <c r="M1067" i="1"/>
  <c r="E1067" i="1"/>
  <c r="B1067" i="1"/>
  <c r="P1066" i="1"/>
  <c r="O1066" i="1"/>
  <c r="M1066" i="1"/>
  <c r="I1066" i="1"/>
  <c r="E1066" i="1"/>
  <c r="B1066" i="1"/>
  <c r="P1065" i="1"/>
  <c r="O1065" i="1"/>
  <c r="M1065" i="1"/>
  <c r="E1065" i="1"/>
  <c r="B1065" i="1"/>
  <c r="P1064" i="1"/>
  <c r="O1064" i="1"/>
  <c r="M1064" i="1"/>
  <c r="E1064" i="1"/>
  <c r="B1064" i="1"/>
  <c r="P1063" i="1"/>
  <c r="O1063" i="1"/>
  <c r="M1063" i="1"/>
  <c r="E1063" i="1"/>
  <c r="B1063" i="1"/>
  <c r="P1062" i="1"/>
  <c r="O1062" i="1"/>
  <c r="M1062" i="1"/>
  <c r="E1062" i="1"/>
  <c r="B1062" i="1"/>
  <c r="P1061" i="1"/>
  <c r="O1061" i="1"/>
  <c r="M1061" i="1"/>
  <c r="E1061" i="1"/>
  <c r="B1061" i="1"/>
  <c r="P1060" i="1"/>
  <c r="O1060" i="1"/>
  <c r="M1060" i="1"/>
  <c r="E1060" i="1"/>
  <c r="B1060" i="1"/>
  <c r="P1059" i="1"/>
  <c r="O1059" i="1"/>
  <c r="M1059" i="1"/>
  <c r="E1059" i="1"/>
  <c r="B1059" i="1"/>
  <c r="P1058" i="1"/>
  <c r="O1058" i="1"/>
  <c r="M1058" i="1"/>
  <c r="E1058" i="1"/>
  <c r="B1058" i="1"/>
  <c r="P1057" i="1"/>
  <c r="O1057" i="1"/>
  <c r="M1057" i="1"/>
  <c r="E1057" i="1"/>
  <c r="B1057" i="1"/>
  <c r="P1056" i="1"/>
  <c r="O1056" i="1"/>
  <c r="M1056" i="1"/>
  <c r="E1056" i="1"/>
  <c r="B1056" i="1"/>
  <c r="P1055" i="1"/>
  <c r="O1055" i="1"/>
  <c r="M1055" i="1"/>
  <c r="E1055" i="1"/>
  <c r="B1055" i="1"/>
  <c r="P1054" i="1"/>
  <c r="O1054" i="1"/>
  <c r="M1054" i="1"/>
  <c r="E1054" i="1"/>
  <c r="B1054" i="1"/>
  <c r="P1053" i="1"/>
  <c r="O1053" i="1"/>
  <c r="M1053" i="1"/>
  <c r="E1053" i="1"/>
  <c r="B1053" i="1"/>
  <c r="P1052" i="1"/>
  <c r="O1052" i="1"/>
  <c r="M1052" i="1"/>
  <c r="E1052" i="1"/>
  <c r="B1052" i="1"/>
  <c r="P1051" i="1"/>
  <c r="O1051" i="1"/>
  <c r="M1051" i="1"/>
  <c r="E1051" i="1"/>
  <c r="B1051" i="1"/>
  <c r="P1050" i="1"/>
  <c r="O1050" i="1"/>
  <c r="M1050" i="1"/>
  <c r="E1050" i="1"/>
  <c r="B1050" i="1"/>
  <c r="P1049" i="1"/>
  <c r="O1049" i="1"/>
  <c r="M1049" i="1"/>
  <c r="E1049" i="1"/>
  <c r="B1049" i="1"/>
  <c r="P1048" i="1"/>
  <c r="O1048" i="1"/>
  <c r="M1048" i="1"/>
  <c r="E1048" i="1"/>
  <c r="B1048" i="1"/>
  <c r="P1047" i="1"/>
  <c r="O1047" i="1"/>
  <c r="M1047" i="1"/>
  <c r="E1047" i="1"/>
  <c r="B1047" i="1"/>
  <c r="P1046" i="1"/>
  <c r="O1046" i="1"/>
  <c r="M1046" i="1"/>
  <c r="E1046" i="1"/>
  <c r="B1046" i="1"/>
  <c r="P1045" i="1"/>
  <c r="O1045" i="1"/>
  <c r="M1045" i="1"/>
  <c r="E1045" i="1"/>
  <c r="B1045" i="1"/>
  <c r="P1044" i="1"/>
  <c r="O1044" i="1"/>
  <c r="M1044" i="1"/>
  <c r="E1044" i="1"/>
  <c r="B1044" i="1"/>
  <c r="P1043" i="1"/>
  <c r="O1043" i="1"/>
  <c r="M1043" i="1"/>
  <c r="E1043" i="1"/>
  <c r="B1043" i="1"/>
  <c r="P1042" i="1"/>
  <c r="O1042" i="1"/>
  <c r="M1042" i="1"/>
  <c r="E1042" i="1"/>
  <c r="B1042" i="1"/>
  <c r="P1041" i="1"/>
  <c r="O1041" i="1"/>
  <c r="M1041" i="1"/>
  <c r="E1041" i="1"/>
  <c r="B1041" i="1"/>
  <c r="P1040" i="1"/>
  <c r="O1040" i="1"/>
  <c r="M1040" i="1"/>
  <c r="E1040" i="1"/>
  <c r="B1040" i="1"/>
  <c r="P1039" i="1"/>
  <c r="O1039" i="1"/>
  <c r="M1039" i="1"/>
  <c r="E1039" i="1"/>
  <c r="B1039" i="1"/>
  <c r="P1038" i="1"/>
  <c r="O1038" i="1"/>
  <c r="M1038" i="1"/>
  <c r="E1038" i="1"/>
  <c r="B1038" i="1"/>
  <c r="P1037" i="1"/>
  <c r="O1037" i="1"/>
  <c r="M1037" i="1"/>
  <c r="E1037" i="1"/>
  <c r="B1037" i="1"/>
  <c r="P1036" i="1"/>
  <c r="O1036" i="1"/>
  <c r="M1036" i="1"/>
  <c r="E1036" i="1"/>
  <c r="B1036" i="1"/>
  <c r="P1035" i="1"/>
  <c r="O1035" i="1"/>
  <c r="M1035" i="1"/>
  <c r="E1035" i="1"/>
  <c r="B1035" i="1"/>
  <c r="P1034" i="1"/>
  <c r="O1034" i="1"/>
  <c r="M1034" i="1"/>
  <c r="E1034" i="1"/>
  <c r="B1034" i="1"/>
  <c r="P1033" i="1"/>
  <c r="O1033" i="1"/>
  <c r="M1033" i="1"/>
  <c r="E1033" i="1"/>
  <c r="B1033" i="1"/>
  <c r="P1032" i="1"/>
  <c r="O1032" i="1"/>
  <c r="M1032" i="1"/>
  <c r="E1032" i="1"/>
  <c r="B1032" i="1"/>
  <c r="P1031" i="1"/>
  <c r="O1031" i="1"/>
  <c r="M1031" i="1"/>
  <c r="E1031" i="1"/>
  <c r="B1031" i="1"/>
  <c r="P1030" i="1"/>
  <c r="O1030" i="1"/>
  <c r="M1030" i="1"/>
  <c r="E1030" i="1"/>
  <c r="B1030" i="1"/>
  <c r="P1029" i="1"/>
  <c r="O1029" i="1"/>
  <c r="M1029" i="1"/>
  <c r="E1029" i="1"/>
  <c r="B1029" i="1"/>
  <c r="P1028" i="1"/>
  <c r="O1028" i="1"/>
  <c r="M1028" i="1"/>
  <c r="E1028" i="1"/>
  <c r="B1028" i="1"/>
  <c r="P1027" i="1"/>
  <c r="O1027" i="1"/>
  <c r="M1027" i="1"/>
  <c r="E1027" i="1"/>
  <c r="B1027" i="1"/>
  <c r="P1026" i="1"/>
  <c r="O1026" i="1"/>
  <c r="M1026" i="1"/>
  <c r="E1026" i="1"/>
  <c r="B1026" i="1"/>
  <c r="P1025" i="1"/>
  <c r="O1025" i="1"/>
  <c r="M1025" i="1"/>
  <c r="E1025" i="1"/>
  <c r="B1025" i="1"/>
  <c r="P1024" i="1"/>
  <c r="O1024" i="1"/>
  <c r="M1024" i="1"/>
  <c r="E1024" i="1"/>
  <c r="B1024" i="1"/>
  <c r="P1023" i="1"/>
  <c r="O1023" i="1"/>
  <c r="M1023" i="1"/>
  <c r="E1023" i="1"/>
  <c r="B1023" i="1"/>
  <c r="P1022" i="1"/>
  <c r="O1022" i="1"/>
  <c r="M1022" i="1"/>
  <c r="E1022" i="1"/>
  <c r="B1022" i="1"/>
  <c r="P1021" i="1"/>
  <c r="O1021" i="1"/>
  <c r="M1021" i="1"/>
  <c r="E1021" i="1"/>
  <c r="B1021" i="1"/>
  <c r="P1020" i="1"/>
  <c r="O1020" i="1"/>
  <c r="M1020" i="1"/>
  <c r="I1020" i="1"/>
  <c r="E1020" i="1"/>
  <c r="B1020" i="1"/>
  <c r="P1019" i="1"/>
  <c r="O1019" i="1"/>
  <c r="M1019" i="1"/>
  <c r="E1019" i="1"/>
  <c r="B1019" i="1"/>
  <c r="P1018" i="1"/>
  <c r="O1018" i="1"/>
  <c r="M1018" i="1"/>
  <c r="E1018" i="1"/>
  <c r="B1018" i="1"/>
  <c r="P1017" i="1"/>
  <c r="O1017" i="1"/>
  <c r="M1017" i="1"/>
  <c r="E1017" i="1"/>
  <c r="B1017" i="1"/>
  <c r="P1016" i="1"/>
  <c r="O1016" i="1"/>
  <c r="M1016" i="1"/>
  <c r="E1016" i="1"/>
  <c r="B1016" i="1"/>
  <c r="P1015" i="1"/>
  <c r="O1015" i="1"/>
  <c r="M1015" i="1"/>
  <c r="E1015" i="1"/>
  <c r="B1015" i="1"/>
  <c r="P1014" i="1"/>
  <c r="O1014" i="1"/>
  <c r="M1014" i="1"/>
  <c r="E1014" i="1"/>
  <c r="B1014" i="1"/>
  <c r="P1013" i="1"/>
  <c r="O1013" i="1"/>
  <c r="M1013" i="1"/>
  <c r="E1013" i="1"/>
  <c r="B1013" i="1"/>
  <c r="P1012" i="1"/>
  <c r="O1012" i="1"/>
  <c r="M1012" i="1"/>
  <c r="E1012" i="1"/>
  <c r="B1012" i="1"/>
  <c r="P1011" i="1"/>
  <c r="O1011" i="1"/>
  <c r="M1011" i="1"/>
  <c r="E1011" i="1"/>
  <c r="B1011" i="1"/>
  <c r="P1010" i="1"/>
  <c r="O1010" i="1"/>
  <c r="M1010" i="1"/>
  <c r="E1010" i="1"/>
  <c r="B1010" i="1"/>
  <c r="P1009" i="1"/>
  <c r="O1009" i="1"/>
  <c r="M1009" i="1"/>
  <c r="E1009" i="1"/>
  <c r="B1009" i="1"/>
  <c r="P1008" i="1"/>
  <c r="O1008" i="1"/>
  <c r="M1008" i="1"/>
  <c r="E1008" i="1"/>
  <c r="B1008" i="1"/>
  <c r="P1007" i="1"/>
  <c r="O1007" i="1"/>
  <c r="M1007" i="1"/>
  <c r="E1007" i="1"/>
  <c r="B1007" i="1"/>
  <c r="P1006" i="1"/>
  <c r="O1006" i="1"/>
  <c r="M1006" i="1"/>
  <c r="E1006" i="1"/>
  <c r="B1006" i="1"/>
  <c r="P1005" i="1"/>
  <c r="O1005" i="1"/>
  <c r="M1005" i="1"/>
  <c r="E1005" i="1"/>
  <c r="B1005" i="1"/>
  <c r="P1004" i="1"/>
  <c r="O1004" i="1"/>
  <c r="M1004" i="1"/>
  <c r="E1004" i="1"/>
  <c r="B1004" i="1"/>
  <c r="P1003" i="1"/>
  <c r="O1003" i="1"/>
  <c r="M1003" i="1"/>
  <c r="E1003" i="1"/>
  <c r="B1003" i="1"/>
  <c r="P1002" i="1"/>
  <c r="O1002" i="1"/>
  <c r="M1002" i="1"/>
  <c r="E1002" i="1"/>
  <c r="B1002" i="1"/>
  <c r="P1001" i="1"/>
  <c r="O1001" i="1"/>
  <c r="M1001" i="1"/>
  <c r="E1001" i="1"/>
  <c r="B1001" i="1"/>
  <c r="P1000" i="1"/>
  <c r="O1000" i="1"/>
  <c r="M1000" i="1"/>
  <c r="E1000" i="1"/>
  <c r="B1000" i="1"/>
  <c r="P999" i="1"/>
  <c r="O999" i="1"/>
  <c r="M999" i="1"/>
  <c r="E999" i="1"/>
  <c r="B999" i="1"/>
  <c r="P998" i="1"/>
  <c r="O998" i="1"/>
  <c r="M998" i="1"/>
  <c r="E998" i="1"/>
  <c r="B998" i="1"/>
  <c r="P997" i="1"/>
  <c r="O997" i="1"/>
  <c r="M997" i="1"/>
  <c r="E997" i="1"/>
  <c r="B997" i="1"/>
  <c r="P996" i="1"/>
  <c r="O996" i="1"/>
  <c r="M996" i="1"/>
  <c r="E996" i="1"/>
  <c r="B996" i="1"/>
  <c r="P995" i="1"/>
  <c r="O995" i="1"/>
  <c r="M995" i="1"/>
  <c r="E995" i="1"/>
  <c r="B995" i="1"/>
  <c r="P994" i="1"/>
  <c r="O994" i="1"/>
  <c r="M994" i="1"/>
  <c r="E994" i="1"/>
  <c r="B994" i="1"/>
  <c r="P993" i="1"/>
  <c r="O993" i="1"/>
  <c r="M993" i="1"/>
  <c r="E993" i="1"/>
  <c r="B993" i="1"/>
  <c r="P992" i="1"/>
  <c r="O992" i="1"/>
  <c r="M992" i="1"/>
  <c r="E992" i="1"/>
  <c r="B992" i="1"/>
  <c r="P991" i="1"/>
  <c r="O991" i="1"/>
  <c r="M991" i="1"/>
  <c r="E991" i="1"/>
  <c r="B991" i="1"/>
  <c r="P990" i="1"/>
  <c r="O990" i="1"/>
  <c r="M990" i="1"/>
  <c r="I990" i="1"/>
  <c r="E990" i="1"/>
  <c r="B990" i="1"/>
  <c r="P989" i="1"/>
  <c r="O989" i="1"/>
  <c r="E989" i="1"/>
  <c r="B989" i="1"/>
  <c r="P988" i="1"/>
  <c r="O988" i="1"/>
  <c r="E988" i="1"/>
  <c r="B988" i="1"/>
  <c r="P987" i="1"/>
  <c r="O987" i="1"/>
  <c r="J987" i="1"/>
  <c r="E987" i="1"/>
  <c r="B987" i="1"/>
  <c r="P986" i="1"/>
  <c r="O986" i="1"/>
  <c r="M986" i="1"/>
  <c r="E986" i="1"/>
  <c r="B986" i="1"/>
  <c r="P985" i="1"/>
  <c r="O985" i="1"/>
  <c r="M985" i="1"/>
  <c r="E985" i="1"/>
  <c r="B985" i="1"/>
  <c r="P984" i="1"/>
  <c r="O984" i="1"/>
  <c r="M984" i="1"/>
  <c r="E984" i="1"/>
  <c r="B984" i="1"/>
  <c r="P983" i="1"/>
  <c r="O983" i="1"/>
  <c r="M983" i="1"/>
  <c r="E983" i="1"/>
  <c r="B983" i="1"/>
  <c r="P982" i="1"/>
  <c r="O982" i="1"/>
  <c r="M982" i="1"/>
  <c r="E982" i="1"/>
  <c r="B982" i="1"/>
  <c r="P981" i="1"/>
  <c r="O981" i="1"/>
  <c r="M981" i="1"/>
  <c r="E981" i="1"/>
  <c r="B981" i="1"/>
  <c r="P980" i="1"/>
  <c r="O980" i="1"/>
  <c r="M980" i="1"/>
  <c r="E980" i="1"/>
  <c r="B980" i="1"/>
  <c r="P979" i="1"/>
  <c r="O979" i="1"/>
  <c r="M979" i="1"/>
  <c r="E979" i="1"/>
  <c r="B979" i="1"/>
  <c r="P978" i="1"/>
  <c r="O978" i="1"/>
  <c r="M978" i="1"/>
  <c r="E978" i="1"/>
  <c r="B978" i="1"/>
  <c r="P977" i="1"/>
  <c r="O977" i="1"/>
  <c r="M977" i="1"/>
  <c r="E977" i="1"/>
  <c r="B977" i="1"/>
  <c r="P976" i="1"/>
  <c r="O976" i="1"/>
  <c r="M976" i="1"/>
  <c r="E976" i="1"/>
  <c r="B976" i="1"/>
  <c r="P975" i="1"/>
  <c r="O975" i="1"/>
  <c r="M975" i="1"/>
  <c r="E975" i="1"/>
  <c r="B975" i="1"/>
  <c r="P974" i="1"/>
  <c r="O974" i="1"/>
  <c r="M974" i="1"/>
  <c r="E974" i="1"/>
  <c r="B974" i="1"/>
  <c r="P973" i="1"/>
  <c r="O973" i="1"/>
  <c r="M973" i="1"/>
  <c r="E973" i="1"/>
  <c r="B973" i="1"/>
  <c r="P972" i="1"/>
  <c r="O972" i="1"/>
  <c r="M972" i="1"/>
  <c r="E972" i="1"/>
  <c r="B972" i="1"/>
  <c r="P971" i="1"/>
  <c r="O971" i="1"/>
  <c r="M971" i="1"/>
  <c r="E971" i="1"/>
  <c r="B971" i="1"/>
  <c r="P970" i="1"/>
  <c r="O970" i="1"/>
  <c r="M970" i="1"/>
  <c r="E970" i="1"/>
  <c r="B970" i="1"/>
  <c r="P969" i="1"/>
  <c r="O969" i="1"/>
  <c r="M969" i="1"/>
  <c r="E969" i="1"/>
  <c r="B969" i="1"/>
  <c r="P968" i="1"/>
  <c r="O968" i="1"/>
  <c r="M968" i="1"/>
  <c r="J968" i="1"/>
  <c r="E968" i="1"/>
  <c r="B968" i="1"/>
  <c r="P967" i="1"/>
  <c r="O967" i="1"/>
  <c r="M967" i="1"/>
  <c r="E967" i="1"/>
  <c r="B967" i="1"/>
  <c r="P966" i="1"/>
  <c r="O966" i="1"/>
  <c r="M966" i="1"/>
  <c r="E966" i="1"/>
  <c r="B966" i="1"/>
  <c r="P965" i="1"/>
  <c r="O965" i="1"/>
  <c r="M965" i="1"/>
  <c r="E965" i="1"/>
  <c r="B965" i="1"/>
  <c r="P964" i="1"/>
  <c r="O964" i="1"/>
  <c r="M964" i="1"/>
  <c r="E964" i="1"/>
  <c r="B964" i="1"/>
  <c r="P963" i="1"/>
  <c r="O963" i="1"/>
  <c r="M963" i="1"/>
  <c r="I963" i="1"/>
  <c r="E963" i="1"/>
  <c r="B963" i="1"/>
  <c r="P962" i="1"/>
  <c r="O962" i="1"/>
  <c r="M962" i="1"/>
  <c r="E962" i="1"/>
  <c r="B962" i="1"/>
  <c r="P961" i="1"/>
  <c r="O961" i="1"/>
  <c r="M961" i="1"/>
  <c r="E961" i="1"/>
  <c r="B961" i="1"/>
  <c r="P960" i="1"/>
  <c r="O960" i="1"/>
  <c r="M960" i="1"/>
  <c r="E960" i="1"/>
  <c r="B960" i="1"/>
  <c r="P959" i="1"/>
  <c r="O959" i="1"/>
  <c r="M959" i="1"/>
  <c r="E959" i="1"/>
  <c r="B959" i="1"/>
  <c r="P958" i="1"/>
  <c r="O958" i="1"/>
  <c r="M958" i="1"/>
  <c r="E958" i="1"/>
  <c r="B958" i="1"/>
  <c r="P957" i="1"/>
  <c r="O957" i="1"/>
  <c r="M957" i="1"/>
  <c r="E957" i="1"/>
  <c r="B957" i="1"/>
  <c r="P956" i="1"/>
  <c r="O956" i="1"/>
  <c r="M956" i="1"/>
  <c r="E956" i="1"/>
  <c r="B956" i="1"/>
  <c r="P955" i="1"/>
  <c r="O955" i="1"/>
  <c r="M955" i="1"/>
  <c r="E955" i="1"/>
  <c r="B955" i="1"/>
  <c r="P954" i="1"/>
  <c r="O954" i="1"/>
  <c r="M954" i="1"/>
  <c r="E954" i="1"/>
  <c r="B954" i="1"/>
  <c r="P953" i="1"/>
  <c r="O953" i="1"/>
  <c r="M953" i="1"/>
  <c r="I953" i="1"/>
  <c r="E953" i="1"/>
  <c r="B953" i="1"/>
  <c r="P952" i="1"/>
  <c r="O952" i="1"/>
  <c r="M952" i="1"/>
  <c r="E952" i="1"/>
  <c r="B952" i="1"/>
  <c r="P951" i="1"/>
  <c r="O951" i="1"/>
  <c r="M951" i="1"/>
  <c r="E951" i="1"/>
  <c r="B951" i="1"/>
  <c r="P950" i="1"/>
  <c r="O950" i="1"/>
  <c r="M950" i="1"/>
  <c r="E950" i="1"/>
  <c r="B950" i="1"/>
  <c r="P949" i="1"/>
  <c r="O949" i="1"/>
  <c r="M949" i="1"/>
  <c r="E949" i="1"/>
  <c r="B949" i="1"/>
  <c r="P948" i="1"/>
  <c r="O948" i="1"/>
  <c r="M948" i="1"/>
  <c r="E948" i="1"/>
  <c r="B948" i="1"/>
  <c r="P947" i="1"/>
  <c r="O947" i="1"/>
  <c r="M947" i="1"/>
  <c r="I947" i="1"/>
  <c r="E947" i="1"/>
  <c r="B947" i="1"/>
  <c r="P946" i="1"/>
  <c r="O946" i="1"/>
  <c r="M946" i="1"/>
  <c r="I946" i="1"/>
  <c r="E946" i="1"/>
  <c r="B946" i="1"/>
  <c r="P945" i="1"/>
  <c r="O945" i="1"/>
  <c r="M945" i="1"/>
  <c r="E945" i="1"/>
  <c r="B945" i="1"/>
  <c r="P944" i="1"/>
  <c r="O944" i="1"/>
  <c r="M944" i="1"/>
  <c r="E944" i="1"/>
  <c r="B944" i="1"/>
  <c r="P943" i="1"/>
  <c r="O943" i="1"/>
  <c r="M943" i="1"/>
  <c r="E943" i="1"/>
  <c r="B943" i="1"/>
  <c r="P942" i="1"/>
  <c r="O942" i="1"/>
  <c r="M942" i="1"/>
  <c r="E942" i="1"/>
  <c r="B942" i="1"/>
  <c r="P941" i="1"/>
  <c r="O941" i="1"/>
  <c r="M941" i="1"/>
  <c r="E941" i="1"/>
  <c r="B941" i="1"/>
  <c r="P940" i="1"/>
  <c r="O940" i="1"/>
  <c r="M940" i="1"/>
  <c r="E940" i="1"/>
  <c r="B940" i="1"/>
  <c r="P939" i="1"/>
  <c r="O939" i="1"/>
  <c r="M939" i="1"/>
  <c r="E939" i="1"/>
  <c r="B939" i="1"/>
  <c r="P938" i="1"/>
  <c r="O938" i="1"/>
  <c r="M938" i="1"/>
  <c r="E938" i="1"/>
  <c r="B938" i="1"/>
  <c r="P937" i="1"/>
  <c r="O937" i="1"/>
  <c r="M937" i="1"/>
  <c r="E937" i="1"/>
  <c r="B937" i="1"/>
  <c r="P936" i="1"/>
  <c r="O936" i="1"/>
  <c r="M936" i="1"/>
  <c r="E936" i="1"/>
  <c r="B936" i="1"/>
  <c r="P935" i="1"/>
  <c r="O935" i="1"/>
  <c r="M935" i="1"/>
  <c r="E935" i="1"/>
  <c r="B935" i="1"/>
  <c r="P934" i="1"/>
  <c r="O934" i="1"/>
  <c r="M934" i="1"/>
  <c r="E934" i="1"/>
  <c r="B934" i="1"/>
  <c r="P933" i="1"/>
  <c r="O933" i="1"/>
  <c r="M933" i="1"/>
  <c r="E933" i="1"/>
  <c r="B933" i="1"/>
  <c r="P932" i="1"/>
  <c r="O932" i="1"/>
  <c r="M932" i="1"/>
  <c r="E932" i="1"/>
  <c r="B932" i="1"/>
  <c r="P931" i="1"/>
  <c r="O931" i="1"/>
  <c r="M931" i="1"/>
  <c r="E931" i="1"/>
  <c r="B931" i="1"/>
  <c r="P930" i="1"/>
  <c r="O930" i="1"/>
  <c r="M930" i="1"/>
  <c r="E930" i="1"/>
  <c r="B930" i="1"/>
  <c r="P929" i="1"/>
  <c r="O929" i="1"/>
  <c r="M929" i="1"/>
  <c r="E929" i="1"/>
  <c r="B929" i="1"/>
  <c r="P928" i="1"/>
  <c r="O928" i="1"/>
  <c r="M928" i="1"/>
  <c r="E928" i="1"/>
  <c r="B928" i="1"/>
  <c r="P927" i="1"/>
  <c r="O927" i="1"/>
  <c r="M927" i="1"/>
  <c r="E927" i="1"/>
  <c r="B927" i="1"/>
  <c r="P926" i="1"/>
  <c r="O926" i="1"/>
  <c r="M926" i="1"/>
  <c r="E926" i="1"/>
  <c r="B926" i="1"/>
  <c r="P925" i="1"/>
  <c r="O925" i="1"/>
  <c r="M925" i="1"/>
  <c r="E925" i="1"/>
  <c r="B925" i="1"/>
  <c r="P924" i="1"/>
  <c r="O924" i="1"/>
  <c r="M924" i="1"/>
  <c r="E924" i="1"/>
  <c r="B924" i="1"/>
  <c r="P923" i="1"/>
  <c r="O923" i="1"/>
  <c r="M923" i="1"/>
  <c r="E923" i="1"/>
  <c r="B923" i="1"/>
  <c r="P922" i="1"/>
  <c r="O922" i="1"/>
  <c r="M922" i="1"/>
  <c r="E922" i="1"/>
  <c r="B922" i="1"/>
  <c r="P921" i="1"/>
  <c r="O921" i="1"/>
  <c r="M921" i="1"/>
  <c r="E921" i="1"/>
  <c r="B921" i="1"/>
  <c r="P920" i="1"/>
  <c r="O920" i="1"/>
  <c r="M920" i="1"/>
  <c r="E920" i="1"/>
  <c r="B920" i="1"/>
  <c r="P919" i="1"/>
  <c r="O919" i="1"/>
  <c r="M919" i="1"/>
  <c r="E919" i="1"/>
  <c r="B919" i="1"/>
  <c r="P918" i="1"/>
  <c r="O918" i="1"/>
  <c r="M918" i="1"/>
  <c r="E918" i="1"/>
  <c r="B918" i="1"/>
  <c r="P917" i="1"/>
  <c r="O917" i="1"/>
  <c r="M917" i="1"/>
  <c r="E917" i="1"/>
  <c r="B917" i="1"/>
  <c r="P916" i="1"/>
  <c r="O916" i="1"/>
  <c r="M916" i="1"/>
  <c r="E916" i="1"/>
  <c r="B916" i="1"/>
  <c r="P915" i="1"/>
  <c r="O915" i="1"/>
  <c r="M915" i="1"/>
  <c r="E915" i="1"/>
  <c r="B915" i="1"/>
  <c r="P914" i="1"/>
  <c r="O914" i="1"/>
  <c r="M914" i="1"/>
  <c r="E914" i="1"/>
  <c r="B914" i="1"/>
  <c r="P913" i="1"/>
  <c r="O913" i="1"/>
  <c r="M913" i="1"/>
  <c r="E913" i="1"/>
  <c r="B913" i="1"/>
  <c r="P912" i="1"/>
  <c r="O912" i="1"/>
  <c r="M912" i="1"/>
  <c r="E912" i="1"/>
  <c r="B912" i="1"/>
  <c r="P911" i="1"/>
  <c r="O911" i="1"/>
  <c r="M911" i="1"/>
  <c r="E911" i="1"/>
  <c r="B911" i="1"/>
  <c r="P910" i="1"/>
  <c r="O910" i="1"/>
  <c r="M910" i="1"/>
  <c r="E910" i="1"/>
  <c r="B910" i="1"/>
  <c r="P909" i="1"/>
  <c r="O909" i="1"/>
  <c r="M909" i="1"/>
  <c r="E909" i="1"/>
  <c r="B909" i="1"/>
  <c r="P908" i="1"/>
  <c r="O908" i="1"/>
  <c r="M908" i="1"/>
  <c r="E908" i="1"/>
  <c r="B908" i="1"/>
  <c r="P907" i="1"/>
  <c r="O907" i="1"/>
  <c r="M907" i="1"/>
  <c r="E907" i="1"/>
  <c r="B907" i="1"/>
  <c r="P906" i="1"/>
  <c r="O906" i="1"/>
  <c r="M906" i="1"/>
  <c r="E906" i="1"/>
  <c r="B906" i="1"/>
  <c r="P905" i="1"/>
  <c r="O905" i="1"/>
  <c r="M905" i="1"/>
  <c r="E905" i="1"/>
  <c r="B905" i="1"/>
  <c r="P904" i="1"/>
  <c r="O904" i="1"/>
  <c r="M904" i="1"/>
  <c r="E904" i="1"/>
  <c r="B904" i="1"/>
  <c r="P903" i="1"/>
  <c r="O903" i="1"/>
  <c r="M903" i="1"/>
  <c r="E903" i="1"/>
  <c r="B903" i="1"/>
  <c r="P902" i="1"/>
  <c r="O902" i="1"/>
  <c r="M902" i="1"/>
  <c r="E902" i="1"/>
  <c r="B902" i="1"/>
  <c r="P901" i="1"/>
  <c r="O901" i="1"/>
  <c r="M901" i="1"/>
  <c r="E901" i="1"/>
  <c r="B901" i="1"/>
  <c r="P900" i="1"/>
  <c r="O900" i="1"/>
  <c r="M900" i="1"/>
  <c r="E900" i="1"/>
  <c r="B900" i="1"/>
  <c r="P899" i="1"/>
  <c r="O899" i="1"/>
  <c r="M899" i="1"/>
  <c r="E899" i="1"/>
  <c r="B899" i="1"/>
  <c r="P898" i="1"/>
  <c r="O898" i="1"/>
  <c r="M898" i="1"/>
  <c r="E898" i="1"/>
  <c r="B898" i="1"/>
  <c r="P897" i="1"/>
  <c r="O897" i="1"/>
  <c r="M897" i="1"/>
  <c r="E897" i="1"/>
  <c r="B897" i="1"/>
  <c r="P896" i="1"/>
  <c r="O896" i="1"/>
  <c r="M896" i="1"/>
  <c r="E896" i="1"/>
  <c r="B896" i="1"/>
  <c r="P895" i="1"/>
  <c r="O895" i="1"/>
  <c r="M895" i="1"/>
  <c r="E895" i="1"/>
  <c r="B895" i="1"/>
  <c r="P894" i="1"/>
  <c r="O894" i="1"/>
  <c r="M894" i="1"/>
  <c r="E894" i="1"/>
  <c r="B894" i="1"/>
  <c r="P893" i="1"/>
  <c r="O893" i="1"/>
  <c r="M893" i="1"/>
  <c r="E893" i="1"/>
  <c r="B893" i="1"/>
  <c r="P892" i="1"/>
  <c r="O892" i="1"/>
  <c r="M892" i="1"/>
  <c r="E892" i="1"/>
  <c r="B892" i="1"/>
  <c r="P891" i="1"/>
  <c r="O891" i="1"/>
  <c r="M891" i="1"/>
  <c r="E891" i="1"/>
  <c r="B891" i="1"/>
  <c r="P890" i="1"/>
  <c r="O890" i="1"/>
  <c r="M890" i="1"/>
  <c r="E890" i="1"/>
  <c r="B890" i="1"/>
  <c r="P889" i="1"/>
  <c r="O889" i="1"/>
  <c r="M889" i="1"/>
  <c r="E889" i="1"/>
  <c r="B889" i="1"/>
  <c r="P888" i="1"/>
  <c r="O888" i="1"/>
  <c r="M888" i="1"/>
  <c r="E888" i="1"/>
  <c r="B888" i="1"/>
  <c r="P887" i="1"/>
  <c r="O887" i="1"/>
  <c r="M887" i="1"/>
  <c r="E887" i="1"/>
  <c r="B887" i="1"/>
  <c r="P886" i="1"/>
  <c r="O886" i="1"/>
  <c r="M886" i="1"/>
  <c r="E886" i="1"/>
  <c r="B886" i="1"/>
  <c r="P885" i="1"/>
  <c r="O885" i="1"/>
  <c r="M885" i="1"/>
  <c r="E885" i="1"/>
  <c r="B885" i="1"/>
  <c r="P884" i="1"/>
  <c r="O884" i="1"/>
  <c r="E884" i="1"/>
  <c r="B884" i="1"/>
  <c r="P883" i="1"/>
  <c r="O883" i="1"/>
  <c r="E883" i="1"/>
  <c r="B883" i="1"/>
  <c r="P882" i="1"/>
  <c r="O882" i="1"/>
  <c r="E882" i="1"/>
  <c r="B882" i="1"/>
  <c r="P881" i="1"/>
  <c r="O881" i="1"/>
  <c r="E881" i="1"/>
  <c r="B881" i="1"/>
  <c r="P880" i="1"/>
  <c r="O880" i="1"/>
  <c r="E880" i="1"/>
  <c r="B880" i="1"/>
  <c r="P879" i="1"/>
  <c r="O879" i="1"/>
  <c r="E879" i="1"/>
  <c r="B879" i="1"/>
  <c r="P878" i="1"/>
  <c r="O878" i="1"/>
  <c r="I878" i="1"/>
  <c r="E878" i="1"/>
  <c r="B878" i="1"/>
  <c r="P877" i="1"/>
  <c r="O877" i="1"/>
  <c r="J877" i="1"/>
  <c r="E877" i="1"/>
  <c r="B877" i="1"/>
  <c r="P876" i="1"/>
  <c r="O876" i="1"/>
  <c r="J876" i="1"/>
  <c r="E876" i="1"/>
  <c r="B876" i="1"/>
  <c r="P875" i="1"/>
  <c r="O875" i="1"/>
  <c r="J875" i="1"/>
  <c r="E875" i="1"/>
  <c r="B875" i="1"/>
  <c r="P874" i="1"/>
  <c r="O874" i="1"/>
  <c r="I874" i="1"/>
  <c r="E874" i="1"/>
  <c r="B874" i="1"/>
  <c r="P873" i="1"/>
  <c r="O873" i="1"/>
  <c r="E873" i="1"/>
  <c r="B873" i="1"/>
  <c r="P872" i="1"/>
  <c r="O872" i="1"/>
  <c r="E872" i="1"/>
  <c r="B872" i="1"/>
  <c r="P871" i="1"/>
  <c r="O871" i="1"/>
  <c r="E871" i="1"/>
  <c r="B871" i="1"/>
  <c r="P870" i="1"/>
  <c r="O870" i="1"/>
  <c r="E870" i="1"/>
  <c r="B870" i="1"/>
  <c r="R869" i="1"/>
  <c r="P869" i="1"/>
  <c r="O869" i="1"/>
  <c r="I869" i="1"/>
  <c r="E869" i="1"/>
  <c r="B869" i="1"/>
  <c r="P868" i="1"/>
  <c r="O868" i="1"/>
  <c r="E868" i="1"/>
  <c r="B868" i="1"/>
  <c r="P867" i="1"/>
  <c r="O867" i="1"/>
  <c r="I867" i="1"/>
  <c r="E867" i="1"/>
  <c r="B867" i="1"/>
  <c r="P866" i="1"/>
  <c r="O866" i="1"/>
  <c r="I866" i="1"/>
  <c r="E866" i="1"/>
  <c r="B866" i="1"/>
  <c r="P865" i="1"/>
  <c r="O865" i="1"/>
  <c r="E865" i="1"/>
  <c r="B865" i="1"/>
  <c r="P864" i="1"/>
  <c r="O864" i="1"/>
  <c r="E864" i="1"/>
  <c r="B864" i="1"/>
  <c r="P863" i="1"/>
  <c r="O863" i="1"/>
  <c r="I863" i="1"/>
  <c r="E863" i="1"/>
  <c r="B863" i="1"/>
  <c r="P862" i="1"/>
  <c r="O862" i="1"/>
  <c r="E862" i="1"/>
  <c r="B862" i="1"/>
  <c r="P861" i="1"/>
  <c r="O861" i="1"/>
  <c r="E861" i="1"/>
  <c r="B861" i="1"/>
  <c r="P860" i="1"/>
  <c r="O860" i="1"/>
  <c r="E860" i="1"/>
  <c r="B860" i="1"/>
  <c r="P859" i="1"/>
  <c r="O859" i="1"/>
  <c r="E859" i="1"/>
  <c r="B859" i="1"/>
  <c r="P858" i="1"/>
  <c r="O858" i="1"/>
  <c r="M858" i="1"/>
  <c r="J858" i="1"/>
  <c r="E858" i="1"/>
  <c r="B858" i="1"/>
  <c r="P857" i="1"/>
  <c r="O857" i="1"/>
  <c r="M857" i="1"/>
  <c r="J857" i="1"/>
  <c r="E857" i="1"/>
  <c r="B857" i="1"/>
  <c r="P856" i="1"/>
  <c r="O856" i="1"/>
  <c r="E856" i="1"/>
  <c r="B856" i="1"/>
  <c r="P855" i="1"/>
  <c r="O855" i="1"/>
  <c r="E855" i="1"/>
  <c r="B855" i="1"/>
  <c r="P854" i="1"/>
  <c r="O854" i="1"/>
  <c r="J854" i="1"/>
  <c r="E854" i="1"/>
  <c r="B854" i="1"/>
  <c r="Q853" i="1"/>
  <c r="P853" i="1"/>
  <c r="O853" i="1"/>
  <c r="E853" i="1"/>
  <c r="B853" i="1"/>
  <c r="P852" i="1"/>
  <c r="O852" i="1"/>
  <c r="E852" i="1"/>
  <c r="B852" i="1"/>
  <c r="P851" i="1"/>
  <c r="O851" i="1"/>
  <c r="I851" i="1"/>
  <c r="E851" i="1"/>
  <c r="B851" i="1"/>
  <c r="P850" i="1"/>
  <c r="O850" i="1"/>
  <c r="I850" i="1"/>
  <c r="E850" i="1"/>
  <c r="B850" i="1"/>
  <c r="Q849" i="1"/>
  <c r="P849" i="1"/>
  <c r="O849" i="1"/>
  <c r="E849" i="1"/>
  <c r="B849" i="1"/>
  <c r="P848" i="1"/>
  <c r="O848" i="1"/>
  <c r="E848" i="1"/>
  <c r="B848" i="1"/>
  <c r="P847" i="1"/>
  <c r="O847" i="1"/>
  <c r="E847" i="1"/>
  <c r="B847" i="1"/>
  <c r="P846" i="1"/>
  <c r="O846" i="1"/>
  <c r="E846" i="1"/>
  <c r="B846" i="1"/>
  <c r="P845" i="1"/>
  <c r="O845" i="1"/>
  <c r="E845" i="1"/>
  <c r="B845" i="1"/>
  <c r="Q844" i="1"/>
  <c r="P844" i="1"/>
  <c r="O844" i="1"/>
  <c r="I844" i="1"/>
  <c r="E844" i="1"/>
  <c r="B844" i="1"/>
  <c r="P843" i="1"/>
  <c r="O843" i="1"/>
  <c r="E843" i="1"/>
  <c r="B843" i="1"/>
  <c r="P842" i="1"/>
  <c r="O842" i="1"/>
  <c r="E842" i="1"/>
  <c r="B842" i="1"/>
  <c r="P841" i="1"/>
  <c r="O841" i="1"/>
  <c r="E841" i="1"/>
  <c r="B841" i="1"/>
  <c r="P840" i="1"/>
  <c r="O840" i="1"/>
  <c r="E840" i="1"/>
  <c r="B840" i="1"/>
  <c r="P839" i="1"/>
  <c r="O839" i="1"/>
  <c r="E839" i="1"/>
  <c r="B839" i="1"/>
  <c r="P838" i="1"/>
  <c r="O838" i="1"/>
  <c r="E838" i="1"/>
  <c r="B838" i="1"/>
  <c r="P837" i="1"/>
  <c r="O837" i="1"/>
  <c r="E837" i="1"/>
  <c r="B837" i="1"/>
  <c r="P836" i="1"/>
  <c r="O836" i="1"/>
  <c r="E836" i="1"/>
  <c r="B836" i="1"/>
  <c r="P835" i="1"/>
  <c r="O835" i="1"/>
  <c r="E835" i="1"/>
  <c r="B835" i="1"/>
  <c r="P834" i="1"/>
  <c r="O834" i="1"/>
  <c r="E834" i="1"/>
  <c r="B834" i="1"/>
  <c r="P833" i="1"/>
  <c r="O833" i="1"/>
  <c r="E833" i="1"/>
  <c r="B833" i="1"/>
  <c r="P832" i="1"/>
  <c r="O832" i="1"/>
  <c r="I832" i="1"/>
  <c r="E832" i="1"/>
  <c r="B832" i="1"/>
  <c r="P831" i="1"/>
  <c r="O831" i="1"/>
  <c r="E831" i="1"/>
  <c r="B831" i="1"/>
  <c r="P830" i="1"/>
  <c r="O830" i="1"/>
  <c r="E830" i="1"/>
  <c r="B830" i="1"/>
  <c r="P829" i="1"/>
  <c r="O829" i="1"/>
  <c r="I829" i="1"/>
  <c r="E829" i="1"/>
  <c r="B829" i="1"/>
  <c r="P828" i="1"/>
  <c r="O828" i="1"/>
  <c r="I828" i="1"/>
  <c r="E828" i="1"/>
  <c r="B828" i="1"/>
  <c r="P827" i="1"/>
  <c r="O827" i="1"/>
  <c r="E827" i="1"/>
  <c r="B827" i="1"/>
  <c r="P826" i="1"/>
  <c r="O826" i="1"/>
  <c r="I826" i="1"/>
  <c r="E826" i="1"/>
  <c r="B826" i="1"/>
  <c r="P825" i="1"/>
  <c r="O825" i="1"/>
  <c r="I825" i="1"/>
  <c r="E825" i="1"/>
  <c r="B825" i="1"/>
  <c r="R824" i="1"/>
  <c r="P824" i="1"/>
  <c r="O824" i="1"/>
  <c r="E824" i="1"/>
  <c r="B824" i="1"/>
  <c r="P823" i="1"/>
  <c r="O823" i="1"/>
  <c r="E823" i="1"/>
  <c r="B823" i="1"/>
  <c r="P822" i="1"/>
  <c r="O822" i="1"/>
  <c r="E822" i="1"/>
  <c r="B822" i="1"/>
  <c r="P821" i="1"/>
  <c r="O821" i="1"/>
  <c r="E821" i="1"/>
  <c r="B821" i="1"/>
  <c r="P820" i="1"/>
  <c r="O820" i="1"/>
  <c r="E820" i="1"/>
  <c r="B820" i="1"/>
  <c r="P819" i="1"/>
  <c r="O819" i="1"/>
  <c r="E819" i="1"/>
  <c r="B819" i="1"/>
  <c r="P818" i="1"/>
  <c r="O818" i="1"/>
  <c r="I818" i="1"/>
  <c r="E818" i="1"/>
  <c r="B818" i="1"/>
  <c r="Q817" i="1"/>
  <c r="P817" i="1"/>
  <c r="O817" i="1"/>
  <c r="E817" i="1"/>
  <c r="B817" i="1"/>
  <c r="Q816" i="1"/>
  <c r="P816" i="1"/>
  <c r="O816" i="1"/>
  <c r="E816" i="1"/>
  <c r="B816" i="1"/>
  <c r="Q815" i="1"/>
  <c r="P815" i="1"/>
  <c r="O815" i="1"/>
  <c r="I815" i="1"/>
  <c r="E815" i="1"/>
  <c r="B815" i="1"/>
  <c r="Q814" i="1"/>
  <c r="P814" i="1"/>
  <c r="O814" i="1"/>
  <c r="E814" i="1"/>
  <c r="B814" i="1"/>
  <c r="Q813" i="1"/>
  <c r="P813" i="1"/>
  <c r="O813" i="1"/>
  <c r="E813" i="1"/>
  <c r="B813" i="1"/>
  <c r="Q812" i="1"/>
  <c r="P812" i="1"/>
  <c r="O812" i="1"/>
  <c r="E812" i="1"/>
  <c r="B812" i="1"/>
  <c r="Q811" i="1"/>
  <c r="P811" i="1"/>
  <c r="O811" i="1"/>
  <c r="E811" i="1"/>
  <c r="B811" i="1"/>
  <c r="P810" i="1"/>
  <c r="O810" i="1"/>
  <c r="E810" i="1"/>
  <c r="B810" i="1"/>
  <c r="P809" i="1"/>
  <c r="O809" i="1"/>
  <c r="E809" i="1"/>
  <c r="B809" i="1"/>
  <c r="P808" i="1"/>
  <c r="O808" i="1"/>
  <c r="E808" i="1"/>
  <c r="B808" i="1"/>
  <c r="P807" i="1"/>
  <c r="O807" i="1"/>
  <c r="E807" i="1"/>
  <c r="B807" i="1"/>
  <c r="P806" i="1"/>
  <c r="O806" i="1"/>
  <c r="E806" i="1"/>
  <c r="B806" i="1"/>
  <c r="P805" i="1"/>
  <c r="O805" i="1"/>
  <c r="I805" i="1"/>
  <c r="E805" i="1"/>
  <c r="B805" i="1"/>
  <c r="P804" i="1"/>
  <c r="O804" i="1"/>
  <c r="E804" i="1"/>
  <c r="B804" i="1"/>
  <c r="P803" i="1"/>
  <c r="O803" i="1"/>
  <c r="E803" i="1"/>
  <c r="B803" i="1"/>
  <c r="P802" i="1"/>
  <c r="O802" i="1"/>
  <c r="E802" i="1"/>
  <c r="B802" i="1"/>
  <c r="R801" i="1"/>
  <c r="P801" i="1"/>
  <c r="O801" i="1"/>
  <c r="I801" i="1"/>
  <c r="E801" i="1"/>
  <c r="B801" i="1"/>
  <c r="P800" i="1"/>
  <c r="O800" i="1"/>
  <c r="E800" i="1"/>
  <c r="B800" i="1"/>
  <c r="P799" i="1"/>
  <c r="O799" i="1"/>
  <c r="E799" i="1"/>
  <c r="B799" i="1"/>
  <c r="P798" i="1"/>
  <c r="O798" i="1"/>
  <c r="E798" i="1"/>
  <c r="B798" i="1"/>
  <c r="P797" i="1"/>
  <c r="O797" i="1"/>
  <c r="E797" i="1"/>
  <c r="B797" i="1"/>
  <c r="P796" i="1"/>
  <c r="O796" i="1"/>
  <c r="E796" i="1"/>
  <c r="B796" i="1"/>
  <c r="P795" i="1"/>
  <c r="O795" i="1"/>
  <c r="E795" i="1"/>
  <c r="B795" i="1"/>
  <c r="P794" i="1"/>
  <c r="O794" i="1"/>
  <c r="E794" i="1"/>
  <c r="B794" i="1"/>
  <c r="P793" i="1"/>
  <c r="O793" i="1"/>
  <c r="E793" i="1"/>
  <c r="B793" i="1"/>
  <c r="P792" i="1"/>
  <c r="O792" i="1"/>
  <c r="E792" i="1"/>
  <c r="B792" i="1"/>
  <c r="P791" i="1"/>
  <c r="O791" i="1"/>
  <c r="I791" i="1"/>
  <c r="E791" i="1"/>
  <c r="B791" i="1"/>
  <c r="P790" i="1"/>
  <c r="O790" i="1"/>
  <c r="E790" i="1"/>
  <c r="B790" i="1"/>
  <c r="P789" i="1"/>
  <c r="O789" i="1"/>
  <c r="E789" i="1"/>
  <c r="B789" i="1"/>
  <c r="P788" i="1"/>
  <c r="O788" i="1"/>
  <c r="E788" i="1"/>
  <c r="B788" i="1"/>
  <c r="P787" i="1"/>
  <c r="O787" i="1"/>
  <c r="E787" i="1"/>
  <c r="B787" i="1"/>
  <c r="P786" i="1"/>
  <c r="O786" i="1"/>
  <c r="E786" i="1"/>
  <c r="B786" i="1"/>
  <c r="P785" i="1"/>
  <c r="O785" i="1"/>
  <c r="E785" i="1"/>
  <c r="B785" i="1"/>
  <c r="P784" i="1"/>
  <c r="O784" i="1"/>
  <c r="E784" i="1"/>
  <c r="B784" i="1"/>
  <c r="P783" i="1"/>
  <c r="O783" i="1"/>
  <c r="I783" i="1"/>
  <c r="E783" i="1"/>
  <c r="B783" i="1"/>
  <c r="P782" i="1"/>
  <c r="O782" i="1"/>
  <c r="E782" i="1"/>
  <c r="B782" i="1"/>
  <c r="P781" i="1"/>
  <c r="O781" i="1"/>
  <c r="E781" i="1"/>
  <c r="B781" i="1"/>
  <c r="P780" i="1"/>
  <c r="O780" i="1"/>
  <c r="E780" i="1"/>
  <c r="B780" i="1"/>
  <c r="P779" i="1"/>
  <c r="O779" i="1"/>
  <c r="E779" i="1"/>
  <c r="B779" i="1"/>
  <c r="P778" i="1"/>
  <c r="O778" i="1"/>
  <c r="I778" i="1"/>
  <c r="E778" i="1"/>
  <c r="B778" i="1"/>
  <c r="P777" i="1"/>
  <c r="O777" i="1"/>
  <c r="I777" i="1"/>
  <c r="E777" i="1"/>
  <c r="B777" i="1"/>
  <c r="P776" i="1"/>
  <c r="O776" i="1"/>
  <c r="I776" i="1"/>
  <c r="E776" i="1"/>
  <c r="B776" i="1"/>
  <c r="P775" i="1"/>
  <c r="O775" i="1"/>
  <c r="I775" i="1"/>
  <c r="E775" i="1"/>
  <c r="B775" i="1"/>
  <c r="P774" i="1"/>
  <c r="O774" i="1"/>
  <c r="E774" i="1"/>
  <c r="B774" i="1"/>
  <c r="P773" i="1"/>
  <c r="O773" i="1"/>
  <c r="I773" i="1"/>
  <c r="E773" i="1"/>
  <c r="B773" i="1"/>
  <c r="S772" i="1"/>
  <c r="P772" i="1"/>
  <c r="O772" i="1"/>
  <c r="I772" i="1"/>
  <c r="E772" i="1"/>
  <c r="B772" i="1"/>
  <c r="P771" i="1"/>
  <c r="O771" i="1"/>
  <c r="E771" i="1"/>
  <c r="B771" i="1"/>
  <c r="R770" i="1"/>
  <c r="P770" i="1"/>
  <c r="O770" i="1"/>
  <c r="E770" i="1"/>
  <c r="B770" i="1"/>
  <c r="Q769" i="1"/>
  <c r="P769" i="1"/>
  <c r="O769" i="1"/>
  <c r="E769" i="1"/>
  <c r="B769" i="1"/>
  <c r="P768" i="1"/>
  <c r="O768" i="1"/>
  <c r="E768" i="1"/>
  <c r="B768" i="1"/>
  <c r="Q767" i="1"/>
  <c r="P767" i="1"/>
  <c r="O767" i="1"/>
  <c r="E767" i="1"/>
  <c r="B767" i="1"/>
  <c r="Q766" i="1"/>
  <c r="P766" i="1"/>
  <c r="O766" i="1"/>
  <c r="E766" i="1"/>
  <c r="B766" i="1"/>
  <c r="R765" i="1"/>
  <c r="P765" i="1"/>
  <c r="O765" i="1"/>
  <c r="E765" i="1"/>
  <c r="B765" i="1"/>
  <c r="R764" i="1"/>
  <c r="P764" i="1"/>
  <c r="O764" i="1"/>
  <c r="E764" i="1"/>
  <c r="B764" i="1"/>
  <c r="P763" i="1"/>
  <c r="O763" i="1"/>
  <c r="E763" i="1"/>
  <c r="B763" i="1"/>
  <c r="P762" i="1"/>
  <c r="O762" i="1"/>
  <c r="E762" i="1"/>
  <c r="B762" i="1"/>
  <c r="P761" i="1"/>
  <c r="O761" i="1"/>
  <c r="E761" i="1"/>
  <c r="B761" i="1"/>
  <c r="P760" i="1"/>
  <c r="O760" i="1"/>
  <c r="E760" i="1"/>
  <c r="B760" i="1"/>
  <c r="P759" i="1"/>
  <c r="O759" i="1"/>
  <c r="E759" i="1"/>
  <c r="B759" i="1"/>
  <c r="P758" i="1"/>
  <c r="O758" i="1"/>
  <c r="E758" i="1"/>
  <c r="B758" i="1"/>
  <c r="Q757" i="1"/>
  <c r="P757" i="1"/>
  <c r="O757" i="1"/>
  <c r="E757" i="1"/>
  <c r="B757" i="1"/>
  <c r="P756" i="1"/>
  <c r="O756" i="1"/>
  <c r="E756" i="1"/>
  <c r="B756" i="1"/>
  <c r="P755" i="1"/>
  <c r="O755" i="1"/>
  <c r="E755" i="1"/>
  <c r="B755" i="1"/>
  <c r="R754" i="1"/>
  <c r="P754" i="1"/>
  <c r="O754" i="1"/>
  <c r="E754" i="1"/>
  <c r="B754" i="1"/>
  <c r="P753" i="1"/>
  <c r="O753" i="1"/>
  <c r="E753" i="1"/>
  <c r="B753" i="1"/>
  <c r="Q752" i="1"/>
  <c r="P752" i="1"/>
  <c r="O752" i="1"/>
  <c r="E752" i="1"/>
  <c r="B752" i="1"/>
  <c r="Q751" i="1"/>
  <c r="P751" i="1"/>
  <c r="O751" i="1"/>
  <c r="E751" i="1"/>
  <c r="B751" i="1"/>
  <c r="Q750" i="1"/>
  <c r="P750" i="1"/>
  <c r="O750" i="1"/>
  <c r="E750" i="1"/>
  <c r="B750" i="1"/>
  <c r="Q749" i="1"/>
  <c r="P749" i="1"/>
  <c r="O749" i="1"/>
  <c r="E749" i="1"/>
  <c r="B749" i="1"/>
  <c r="P748" i="1"/>
  <c r="O748" i="1"/>
  <c r="I748" i="1"/>
  <c r="E748" i="1"/>
  <c r="B748" i="1"/>
  <c r="P747" i="1"/>
  <c r="O747" i="1"/>
  <c r="E747" i="1"/>
  <c r="B747" i="1"/>
  <c r="P746" i="1"/>
  <c r="O746" i="1"/>
  <c r="E746" i="1"/>
  <c r="B746" i="1"/>
  <c r="P745" i="1"/>
  <c r="O745" i="1"/>
  <c r="E745" i="1"/>
  <c r="B745" i="1"/>
  <c r="P744" i="1"/>
  <c r="O744" i="1"/>
  <c r="E744" i="1"/>
  <c r="B744" i="1"/>
  <c r="P743" i="1"/>
  <c r="O743" i="1"/>
  <c r="E743" i="1"/>
  <c r="B743" i="1"/>
  <c r="P742" i="1"/>
  <c r="O742" i="1"/>
  <c r="E742" i="1"/>
  <c r="B742" i="1"/>
  <c r="Q741" i="1"/>
  <c r="P741" i="1"/>
  <c r="O741" i="1"/>
  <c r="E741" i="1"/>
  <c r="B741" i="1"/>
  <c r="P740" i="1"/>
  <c r="O740" i="1"/>
  <c r="E740" i="1"/>
  <c r="B740" i="1"/>
  <c r="P739" i="1"/>
  <c r="O739" i="1"/>
  <c r="E739" i="1"/>
  <c r="B739" i="1"/>
  <c r="P738" i="1"/>
  <c r="O738" i="1"/>
  <c r="E738" i="1"/>
  <c r="B738" i="1"/>
  <c r="P737" i="1"/>
  <c r="O737" i="1"/>
  <c r="E737" i="1"/>
  <c r="B737" i="1"/>
  <c r="P736" i="1"/>
  <c r="O736" i="1"/>
  <c r="E736" i="1"/>
  <c r="B736" i="1"/>
  <c r="P735" i="1"/>
  <c r="O735" i="1"/>
  <c r="I735" i="1"/>
  <c r="E735" i="1"/>
  <c r="B735" i="1"/>
  <c r="P734" i="1"/>
  <c r="O734" i="1"/>
  <c r="E734" i="1"/>
  <c r="B734" i="1"/>
  <c r="P733" i="1"/>
  <c r="O733" i="1"/>
  <c r="E733" i="1"/>
  <c r="B733" i="1"/>
  <c r="P732" i="1"/>
  <c r="O732" i="1"/>
  <c r="J732" i="1"/>
  <c r="E732" i="1"/>
  <c r="B732" i="1"/>
  <c r="P731" i="1"/>
  <c r="O731" i="1"/>
  <c r="E731" i="1"/>
  <c r="B731" i="1"/>
  <c r="P730" i="1"/>
  <c r="O730" i="1"/>
  <c r="E730" i="1"/>
  <c r="B730" i="1"/>
  <c r="P729" i="1"/>
  <c r="O729" i="1"/>
  <c r="E729" i="1"/>
  <c r="B729" i="1"/>
  <c r="P728" i="1"/>
  <c r="O728" i="1"/>
  <c r="E728" i="1"/>
  <c r="B728" i="1"/>
  <c r="P727" i="1"/>
  <c r="O727" i="1"/>
  <c r="J727" i="1"/>
  <c r="E727" i="1"/>
  <c r="B727" i="1"/>
  <c r="P726" i="1"/>
  <c r="O726" i="1"/>
  <c r="I726" i="1"/>
  <c r="J726" i="1" s="1"/>
  <c r="E726" i="1"/>
  <c r="B726" i="1"/>
  <c r="P725" i="1"/>
  <c r="O725" i="1"/>
  <c r="E725" i="1"/>
  <c r="B725" i="1"/>
  <c r="P724" i="1"/>
  <c r="O724" i="1"/>
  <c r="E724" i="1"/>
  <c r="B724" i="1"/>
  <c r="P723" i="1"/>
  <c r="O723" i="1"/>
  <c r="E723" i="1"/>
  <c r="B723" i="1"/>
  <c r="P722" i="1"/>
  <c r="O722" i="1"/>
  <c r="E722" i="1"/>
  <c r="B722" i="1"/>
  <c r="P721" i="1"/>
  <c r="O721" i="1"/>
  <c r="I721" i="1"/>
  <c r="E721" i="1"/>
  <c r="B721" i="1"/>
  <c r="P720" i="1"/>
  <c r="O720" i="1"/>
  <c r="E720" i="1"/>
  <c r="B720" i="1"/>
  <c r="P719" i="1"/>
  <c r="O719" i="1"/>
  <c r="E719" i="1"/>
  <c r="B719" i="1"/>
  <c r="P718" i="1"/>
  <c r="O718" i="1"/>
  <c r="I718" i="1"/>
  <c r="E718" i="1"/>
  <c r="B718" i="1"/>
  <c r="P717" i="1"/>
  <c r="O717" i="1"/>
  <c r="E717" i="1"/>
  <c r="B717" i="1"/>
  <c r="P716" i="1"/>
  <c r="O716" i="1"/>
  <c r="E716" i="1"/>
  <c r="B716" i="1"/>
  <c r="P715" i="1"/>
  <c r="O715" i="1"/>
  <c r="E715" i="1"/>
  <c r="B715" i="1"/>
  <c r="P714" i="1"/>
  <c r="O714" i="1"/>
  <c r="E714" i="1"/>
  <c r="B714" i="1"/>
  <c r="P713" i="1"/>
  <c r="O713" i="1"/>
  <c r="E713" i="1"/>
  <c r="B713" i="1"/>
  <c r="P712" i="1"/>
  <c r="O712" i="1"/>
  <c r="E712" i="1"/>
  <c r="B712" i="1"/>
  <c r="P711" i="1"/>
  <c r="O711" i="1"/>
  <c r="E711" i="1"/>
  <c r="B711" i="1"/>
  <c r="P710" i="1"/>
  <c r="O710" i="1"/>
  <c r="E710" i="1"/>
  <c r="B710" i="1"/>
  <c r="P709" i="1"/>
  <c r="O709" i="1"/>
  <c r="E709" i="1"/>
  <c r="B709" i="1"/>
  <c r="P708" i="1"/>
  <c r="O708" i="1"/>
  <c r="E708" i="1"/>
  <c r="B708" i="1"/>
  <c r="P707" i="1"/>
  <c r="O707" i="1"/>
  <c r="E707" i="1"/>
  <c r="B707" i="1"/>
  <c r="P706" i="1"/>
  <c r="O706" i="1"/>
  <c r="E706" i="1"/>
  <c r="B706" i="1"/>
  <c r="P705" i="1"/>
  <c r="O705" i="1"/>
  <c r="E705" i="1"/>
  <c r="B705" i="1"/>
  <c r="P704" i="1"/>
  <c r="O704" i="1"/>
  <c r="E704" i="1"/>
  <c r="B704" i="1"/>
  <c r="P703" i="1"/>
  <c r="O703" i="1"/>
  <c r="E703" i="1"/>
  <c r="B703" i="1"/>
  <c r="P702" i="1"/>
  <c r="O702" i="1"/>
  <c r="I702" i="1"/>
  <c r="E702" i="1"/>
  <c r="B702" i="1"/>
  <c r="P701" i="1"/>
  <c r="O701" i="1"/>
  <c r="E701" i="1"/>
  <c r="B701" i="1"/>
  <c r="P700" i="1"/>
  <c r="O700" i="1"/>
  <c r="E700" i="1"/>
  <c r="B700" i="1"/>
  <c r="P699" i="1"/>
  <c r="O699" i="1"/>
  <c r="E699" i="1"/>
  <c r="B699" i="1"/>
  <c r="P698" i="1"/>
  <c r="O698" i="1"/>
  <c r="I698" i="1"/>
  <c r="E698" i="1"/>
  <c r="B698" i="1"/>
  <c r="P697" i="1"/>
  <c r="O697" i="1"/>
  <c r="E697" i="1"/>
  <c r="B697" i="1"/>
  <c r="P696" i="1"/>
  <c r="O696" i="1"/>
  <c r="E696" i="1"/>
  <c r="B696" i="1"/>
  <c r="P695" i="1"/>
  <c r="O695" i="1"/>
  <c r="E695" i="1"/>
  <c r="B695" i="1"/>
  <c r="P694" i="1"/>
  <c r="O694" i="1"/>
  <c r="I694" i="1"/>
  <c r="E694" i="1"/>
  <c r="B694" i="1"/>
  <c r="P693" i="1"/>
  <c r="O693" i="1"/>
  <c r="I693" i="1"/>
  <c r="E693" i="1"/>
  <c r="B693" i="1"/>
  <c r="P692" i="1"/>
  <c r="O692" i="1"/>
  <c r="E692" i="1"/>
  <c r="B692" i="1"/>
  <c r="P691" i="1"/>
  <c r="O691" i="1"/>
  <c r="E691" i="1"/>
  <c r="B691" i="1"/>
  <c r="P690" i="1"/>
  <c r="O690" i="1"/>
  <c r="E690" i="1"/>
  <c r="B690" i="1"/>
  <c r="T689" i="1"/>
  <c r="P689" i="1"/>
  <c r="O689" i="1"/>
  <c r="E689" i="1"/>
  <c r="B689" i="1"/>
  <c r="P688" i="1"/>
  <c r="O688" i="1"/>
  <c r="E688" i="1"/>
  <c r="B688" i="1"/>
  <c r="P687" i="1"/>
  <c r="O687" i="1"/>
  <c r="E687" i="1"/>
  <c r="B687" i="1"/>
  <c r="P686" i="1"/>
  <c r="O686" i="1"/>
  <c r="E686" i="1"/>
  <c r="B686" i="1"/>
  <c r="P685" i="1"/>
  <c r="O685" i="1"/>
  <c r="E685" i="1"/>
  <c r="B685" i="1"/>
  <c r="P684" i="1"/>
  <c r="O684" i="1"/>
  <c r="E684" i="1"/>
  <c r="B684" i="1"/>
  <c r="P683" i="1"/>
  <c r="O683" i="1"/>
  <c r="E683" i="1"/>
  <c r="B683" i="1"/>
  <c r="P682" i="1"/>
  <c r="O682" i="1"/>
  <c r="I682" i="1"/>
  <c r="E682" i="1"/>
  <c r="B682" i="1"/>
  <c r="Q681" i="1"/>
  <c r="P681" i="1"/>
  <c r="O681" i="1"/>
  <c r="E681" i="1"/>
  <c r="B681" i="1"/>
  <c r="Q680" i="1"/>
  <c r="P680" i="1"/>
  <c r="O680" i="1"/>
  <c r="E680" i="1"/>
  <c r="B680" i="1"/>
  <c r="R679" i="1"/>
  <c r="P679" i="1"/>
  <c r="O679" i="1"/>
  <c r="E679" i="1"/>
  <c r="B679" i="1"/>
  <c r="R678" i="1"/>
  <c r="P678" i="1"/>
  <c r="O678" i="1"/>
  <c r="E678" i="1"/>
  <c r="B678" i="1"/>
  <c r="R677" i="1"/>
  <c r="P677" i="1"/>
  <c r="O677" i="1"/>
  <c r="E677" i="1"/>
  <c r="B677" i="1"/>
  <c r="P676" i="1"/>
  <c r="O676" i="1"/>
  <c r="E676" i="1"/>
  <c r="B676" i="1"/>
  <c r="Q675" i="1"/>
  <c r="P675" i="1"/>
  <c r="O675" i="1"/>
  <c r="E675" i="1"/>
  <c r="B675" i="1"/>
  <c r="R674" i="1"/>
  <c r="P674" i="1"/>
  <c r="O674" i="1"/>
  <c r="E674" i="1"/>
  <c r="B674" i="1"/>
  <c r="R673" i="1"/>
  <c r="P673" i="1"/>
  <c r="O673" i="1"/>
  <c r="E673" i="1"/>
  <c r="B673" i="1"/>
  <c r="Q672" i="1"/>
  <c r="P672" i="1"/>
  <c r="O672" i="1"/>
  <c r="E672" i="1"/>
  <c r="B672" i="1"/>
  <c r="S671" i="1"/>
  <c r="P671" i="1"/>
  <c r="O671" i="1"/>
  <c r="E671" i="1"/>
  <c r="B671" i="1"/>
  <c r="S670" i="1"/>
  <c r="P670" i="1"/>
  <c r="O670" i="1"/>
  <c r="E670" i="1"/>
  <c r="B670" i="1"/>
  <c r="Q669" i="1"/>
  <c r="P669" i="1"/>
  <c r="O669" i="1"/>
  <c r="E669" i="1"/>
  <c r="B669" i="1"/>
  <c r="Q668" i="1"/>
  <c r="P668" i="1"/>
  <c r="O668" i="1"/>
  <c r="E668" i="1"/>
  <c r="B668" i="1"/>
  <c r="Q667" i="1"/>
  <c r="P667" i="1"/>
  <c r="O667" i="1"/>
  <c r="E667" i="1"/>
  <c r="B667" i="1"/>
  <c r="P666" i="1"/>
  <c r="O666" i="1"/>
  <c r="E666" i="1"/>
  <c r="B666" i="1"/>
  <c r="P665" i="1"/>
  <c r="O665" i="1"/>
  <c r="E665" i="1"/>
  <c r="B665" i="1"/>
  <c r="R664" i="1"/>
  <c r="P664" i="1"/>
  <c r="O664" i="1"/>
  <c r="I664" i="1"/>
  <c r="E664" i="1"/>
  <c r="B664" i="1"/>
  <c r="Q663" i="1"/>
  <c r="P663" i="1"/>
  <c r="O663" i="1"/>
  <c r="E663" i="1"/>
  <c r="B663" i="1"/>
  <c r="Q662" i="1"/>
  <c r="P662" i="1"/>
  <c r="O662" i="1"/>
  <c r="E662" i="1"/>
  <c r="B662" i="1"/>
  <c r="Q661" i="1"/>
  <c r="P661" i="1"/>
  <c r="O661" i="1"/>
  <c r="E661" i="1"/>
  <c r="B661" i="1"/>
  <c r="Q660" i="1"/>
  <c r="P660" i="1"/>
  <c r="O660" i="1"/>
  <c r="E660" i="1"/>
  <c r="B660" i="1"/>
  <c r="P659" i="1"/>
  <c r="O659" i="1"/>
  <c r="E659" i="1"/>
  <c r="B659" i="1"/>
  <c r="P658" i="1"/>
  <c r="O658" i="1"/>
  <c r="E658" i="1"/>
  <c r="B658" i="1"/>
  <c r="P657" i="1"/>
  <c r="O657" i="1"/>
  <c r="E657" i="1"/>
  <c r="B657" i="1"/>
  <c r="P656" i="1"/>
  <c r="O656" i="1"/>
  <c r="E656" i="1"/>
  <c r="B656" i="1"/>
  <c r="P655" i="1"/>
  <c r="O655" i="1"/>
  <c r="E655" i="1"/>
  <c r="B655" i="1"/>
  <c r="P654" i="1"/>
  <c r="O654" i="1"/>
  <c r="E654" i="1"/>
  <c r="B654" i="1"/>
  <c r="P653" i="1"/>
  <c r="O653" i="1"/>
  <c r="E653" i="1"/>
  <c r="B653" i="1"/>
  <c r="P652" i="1"/>
  <c r="O652" i="1"/>
  <c r="I652" i="1"/>
  <c r="E652" i="1"/>
  <c r="B652" i="1"/>
  <c r="R651" i="1"/>
  <c r="P651" i="1"/>
  <c r="O651" i="1"/>
  <c r="E651" i="1"/>
  <c r="B651" i="1"/>
  <c r="R650" i="1"/>
  <c r="P650" i="1"/>
  <c r="O650" i="1"/>
  <c r="E650" i="1"/>
  <c r="B650" i="1"/>
  <c r="P649" i="1"/>
  <c r="O649" i="1"/>
  <c r="E649" i="1"/>
  <c r="B649" i="1"/>
  <c r="P648" i="1"/>
  <c r="O648" i="1"/>
  <c r="E648" i="1"/>
  <c r="B648" i="1"/>
  <c r="P647" i="1"/>
  <c r="O647" i="1"/>
  <c r="E647" i="1"/>
  <c r="B647" i="1"/>
  <c r="P646" i="1"/>
  <c r="O646" i="1"/>
  <c r="E646" i="1"/>
  <c r="B646" i="1"/>
  <c r="R645" i="1"/>
  <c r="P645" i="1"/>
  <c r="O645" i="1"/>
  <c r="E645" i="1"/>
  <c r="B645" i="1"/>
  <c r="P644" i="1"/>
  <c r="O644" i="1"/>
  <c r="E644" i="1"/>
  <c r="B644" i="1"/>
  <c r="P643" i="1"/>
  <c r="O643" i="1"/>
  <c r="E643" i="1"/>
  <c r="B643" i="1"/>
  <c r="P642" i="1"/>
  <c r="O642" i="1"/>
  <c r="E642" i="1"/>
  <c r="B642" i="1"/>
  <c r="R641" i="1"/>
  <c r="P641" i="1"/>
  <c r="O641" i="1"/>
  <c r="E641" i="1"/>
  <c r="B641" i="1"/>
  <c r="P640" i="1"/>
  <c r="O640" i="1"/>
  <c r="E640" i="1"/>
  <c r="B640" i="1"/>
  <c r="P639" i="1"/>
  <c r="O639" i="1"/>
  <c r="I639" i="1"/>
  <c r="E639" i="1"/>
  <c r="B639" i="1"/>
  <c r="P638" i="1"/>
  <c r="O638" i="1"/>
  <c r="I638" i="1"/>
  <c r="E638" i="1"/>
  <c r="B638" i="1"/>
  <c r="R637" i="1"/>
  <c r="P637" i="1"/>
  <c r="O637" i="1"/>
  <c r="E637" i="1"/>
  <c r="B637" i="1"/>
  <c r="R636" i="1"/>
  <c r="P636" i="1"/>
  <c r="O636" i="1"/>
  <c r="E636" i="1"/>
  <c r="B636" i="1"/>
  <c r="P635" i="1"/>
  <c r="O635" i="1"/>
  <c r="E635" i="1"/>
  <c r="B635" i="1"/>
  <c r="P634" i="1"/>
  <c r="O634" i="1"/>
  <c r="E634" i="1"/>
  <c r="B634" i="1"/>
  <c r="P633" i="1"/>
  <c r="O633" i="1"/>
  <c r="E633" i="1"/>
  <c r="B633" i="1"/>
  <c r="P632" i="1"/>
  <c r="O632" i="1"/>
  <c r="E632" i="1"/>
  <c r="B632" i="1"/>
  <c r="R631" i="1"/>
  <c r="P631" i="1"/>
  <c r="O631" i="1"/>
  <c r="E631" i="1"/>
  <c r="B631" i="1"/>
  <c r="R630" i="1"/>
  <c r="P630" i="1"/>
  <c r="O630" i="1"/>
  <c r="E630" i="1"/>
  <c r="B630" i="1"/>
  <c r="P629" i="1"/>
  <c r="O629" i="1"/>
  <c r="E629" i="1"/>
  <c r="B629" i="1"/>
  <c r="P628" i="1"/>
  <c r="O628" i="1"/>
  <c r="E628" i="1"/>
  <c r="B628" i="1"/>
  <c r="P627" i="1"/>
  <c r="O627" i="1"/>
  <c r="E627" i="1"/>
  <c r="B627" i="1"/>
  <c r="P626" i="1"/>
  <c r="O626" i="1"/>
  <c r="E626" i="1"/>
  <c r="B626" i="1"/>
  <c r="P625" i="1"/>
  <c r="O625" i="1"/>
  <c r="I625" i="1"/>
  <c r="E625" i="1"/>
  <c r="B625" i="1"/>
  <c r="P624" i="1"/>
  <c r="O624" i="1"/>
  <c r="E624" i="1"/>
  <c r="B624" i="1"/>
  <c r="R623" i="1"/>
  <c r="P623" i="1"/>
  <c r="O623" i="1"/>
  <c r="E623" i="1"/>
  <c r="B623" i="1"/>
  <c r="P622" i="1"/>
  <c r="O622" i="1"/>
  <c r="E622" i="1"/>
  <c r="B622" i="1"/>
  <c r="R621" i="1"/>
  <c r="P621" i="1"/>
  <c r="O621" i="1"/>
  <c r="E621" i="1"/>
  <c r="B621" i="1"/>
  <c r="R620" i="1"/>
  <c r="P620" i="1"/>
  <c r="O620" i="1"/>
  <c r="E620" i="1"/>
  <c r="B620" i="1"/>
  <c r="P619" i="1"/>
  <c r="O619" i="1"/>
  <c r="E619" i="1"/>
  <c r="B619" i="1"/>
  <c r="R618" i="1"/>
  <c r="P618" i="1"/>
  <c r="O618" i="1"/>
  <c r="E618" i="1"/>
  <c r="B618" i="1"/>
  <c r="P617" i="1"/>
  <c r="O617" i="1"/>
  <c r="E617" i="1"/>
  <c r="B617" i="1"/>
  <c r="R616" i="1"/>
  <c r="P616" i="1"/>
  <c r="O616" i="1"/>
  <c r="I616" i="1"/>
  <c r="E616" i="1"/>
  <c r="B616" i="1"/>
  <c r="T615" i="1"/>
  <c r="P615" i="1"/>
  <c r="O615" i="1"/>
  <c r="E615" i="1"/>
  <c r="B615" i="1"/>
  <c r="R614" i="1"/>
  <c r="P614" i="1"/>
  <c r="O614" i="1"/>
  <c r="E614" i="1"/>
  <c r="B614" i="1"/>
  <c r="R613" i="1"/>
  <c r="P613" i="1"/>
  <c r="O613" i="1"/>
  <c r="I613" i="1"/>
  <c r="E613" i="1"/>
  <c r="B613" i="1"/>
  <c r="T612" i="1"/>
  <c r="P612" i="1"/>
  <c r="O612" i="1"/>
  <c r="E612" i="1"/>
  <c r="B612" i="1"/>
  <c r="T611" i="1"/>
  <c r="P611" i="1"/>
  <c r="O611" i="1"/>
  <c r="E611" i="1"/>
  <c r="B611" i="1"/>
  <c r="T610" i="1"/>
  <c r="P610" i="1"/>
  <c r="O610" i="1"/>
  <c r="E610" i="1"/>
  <c r="B610" i="1"/>
  <c r="T609" i="1"/>
  <c r="P609" i="1"/>
  <c r="O609" i="1"/>
  <c r="I609" i="1"/>
  <c r="E609" i="1"/>
  <c r="B609" i="1"/>
  <c r="P608" i="1"/>
  <c r="O608" i="1"/>
  <c r="E608" i="1"/>
  <c r="B608" i="1"/>
  <c r="R607" i="1"/>
  <c r="P607" i="1"/>
  <c r="O607" i="1"/>
  <c r="E607" i="1"/>
  <c r="B607" i="1"/>
  <c r="P606" i="1"/>
  <c r="O606" i="1"/>
  <c r="E606" i="1"/>
  <c r="B606" i="1"/>
  <c r="R605" i="1"/>
  <c r="P605" i="1"/>
  <c r="O605" i="1"/>
  <c r="E605" i="1"/>
  <c r="B605" i="1"/>
  <c r="R604" i="1"/>
  <c r="P604" i="1"/>
  <c r="O604" i="1"/>
  <c r="E604" i="1"/>
  <c r="B604" i="1"/>
  <c r="R603" i="1"/>
  <c r="P603" i="1"/>
  <c r="O603" i="1"/>
  <c r="E603" i="1"/>
  <c r="B603" i="1"/>
  <c r="R602" i="1"/>
  <c r="P602" i="1"/>
  <c r="O602" i="1"/>
  <c r="E602" i="1"/>
  <c r="B602" i="1"/>
  <c r="P601" i="1"/>
  <c r="O601" i="1"/>
  <c r="I601" i="1"/>
  <c r="E601" i="1"/>
  <c r="B601" i="1"/>
  <c r="R600" i="1"/>
  <c r="P600" i="1"/>
  <c r="O600" i="1"/>
  <c r="E600" i="1"/>
  <c r="B600" i="1"/>
  <c r="R599" i="1"/>
  <c r="P599" i="1"/>
  <c r="O599" i="1"/>
  <c r="E599" i="1"/>
  <c r="B599" i="1"/>
  <c r="P598" i="1"/>
  <c r="O598" i="1"/>
  <c r="E598" i="1"/>
  <c r="B598" i="1"/>
  <c r="R597" i="1"/>
  <c r="P597" i="1"/>
  <c r="O597" i="1"/>
  <c r="E597" i="1"/>
  <c r="B597" i="1"/>
  <c r="R596" i="1"/>
  <c r="P596" i="1"/>
  <c r="O596" i="1"/>
  <c r="E596" i="1"/>
  <c r="B596" i="1"/>
  <c r="P595" i="1"/>
  <c r="O595" i="1"/>
  <c r="E595" i="1"/>
  <c r="B595" i="1"/>
  <c r="R594" i="1"/>
  <c r="P594" i="1"/>
  <c r="O594" i="1"/>
  <c r="E594" i="1"/>
  <c r="B594" i="1"/>
  <c r="R593" i="1"/>
  <c r="P593" i="1"/>
  <c r="O593" i="1"/>
  <c r="E593" i="1"/>
  <c r="B593" i="1"/>
  <c r="P592" i="1"/>
  <c r="O592" i="1"/>
  <c r="E592" i="1"/>
  <c r="B592" i="1"/>
  <c r="P591" i="1"/>
  <c r="O591" i="1"/>
  <c r="E591" i="1"/>
  <c r="B591" i="1"/>
  <c r="P590" i="1"/>
  <c r="O590" i="1"/>
  <c r="E590" i="1"/>
  <c r="B590" i="1"/>
  <c r="P589" i="1"/>
  <c r="O589" i="1"/>
  <c r="E589" i="1"/>
  <c r="B589" i="1"/>
  <c r="P588" i="1"/>
  <c r="O588" i="1"/>
  <c r="E588" i="1"/>
  <c r="B588" i="1"/>
  <c r="P587" i="1"/>
  <c r="O587" i="1"/>
  <c r="I587" i="1"/>
  <c r="E587" i="1"/>
  <c r="B587" i="1"/>
  <c r="P586" i="1"/>
  <c r="O586" i="1"/>
  <c r="E586" i="1"/>
  <c r="B586" i="1"/>
  <c r="P585" i="1"/>
  <c r="O585" i="1"/>
  <c r="E585" i="1"/>
  <c r="B585" i="1"/>
  <c r="P584" i="1"/>
  <c r="O584" i="1"/>
  <c r="E584" i="1"/>
  <c r="B584" i="1"/>
  <c r="P583" i="1"/>
  <c r="O583" i="1"/>
  <c r="E583" i="1"/>
  <c r="B583" i="1"/>
  <c r="Q582" i="1"/>
  <c r="P582" i="1"/>
  <c r="O582" i="1"/>
  <c r="E582" i="1"/>
  <c r="B582" i="1"/>
  <c r="P581" i="1"/>
  <c r="O581" i="1"/>
  <c r="I581" i="1"/>
  <c r="E581" i="1"/>
  <c r="B581" i="1"/>
  <c r="R580" i="1"/>
  <c r="P580" i="1"/>
  <c r="O580" i="1"/>
  <c r="E580" i="1"/>
  <c r="B580" i="1"/>
  <c r="P579" i="1"/>
  <c r="O579" i="1"/>
  <c r="E579" i="1"/>
  <c r="B579" i="1"/>
  <c r="R578" i="1"/>
  <c r="P578" i="1"/>
  <c r="O578" i="1"/>
  <c r="E578" i="1"/>
  <c r="B578" i="1"/>
  <c r="R577" i="1"/>
  <c r="P577" i="1"/>
  <c r="O577" i="1"/>
  <c r="E577" i="1"/>
  <c r="B577" i="1"/>
  <c r="P576" i="1"/>
  <c r="O576" i="1"/>
  <c r="E576" i="1"/>
  <c r="B576" i="1"/>
  <c r="P575" i="1"/>
  <c r="O575" i="1"/>
  <c r="E575" i="1"/>
  <c r="B575" i="1"/>
  <c r="P574" i="1"/>
  <c r="O574" i="1"/>
  <c r="E574" i="1"/>
  <c r="B574" i="1"/>
  <c r="P573" i="1"/>
  <c r="O573" i="1"/>
  <c r="E573" i="1"/>
  <c r="B573" i="1"/>
  <c r="P572" i="1"/>
  <c r="O572" i="1"/>
  <c r="E572" i="1"/>
  <c r="B572" i="1"/>
  <c r="P571" i="1"/>
  <c r="O571" i="1"/>
  <c r="E571" i="1"/>
  <c r="B571" i="1"/>
  <c r="P570" i="1"/>
  <c r="O570" i="1"/>
  <c r="E570" i="1"/>
  <c r="B570" i="1"/>
  <c r="R569" i="1"/>
  <c r="P569" i="1"/>
  <c r="O569" i="1"/>
  <c r="E569" i="1"/>
  <c r="B569" i="1"/>
  <c r="R568" i="1"/>
  <c r="P568" i="1"/>
  <c r="O568" i="1"/>
  <c r="E568" i="1"/>
  <c r="B568" i="1"/>
  <c r="R567" i="1"/>
  <c r="P567" i="1"/>
  <c r="O567" i="1"/>
  <c r="E567" i="1"/>
  <c r="B567" i="1"/>
  <c r="P566" i="1"/>
  <c r="O566" i="1"/>
  <c r="E566" i="1"/>
  <c r="B566" i="1"/>
  <c r="P565" i="1"/>
  <c r="O565" i="1"/>
  <c r="E565" i="1"/>
  <c r="B565" i="1"/>
  <c r="P564" i="1"/>
  <c r="O564" i="1"/>
  <c r="E564" i="1"/>
  <c r="B564" i="1"/>
  <c r="P563" i="1"/>
  <c r="O563" i="1"/>
  <c r="E563" i="1"/>
  <c r="B563" i="1"/>
  <c r="P562" i="1"/>
  <c r="O562" i="1"/>
  <c r="E562" i="1"/>
  <c r="B562" i="1"/>
  <c r="R561" i="1"/>
  <c r="P561" i="1"/>
  <c r="O561" i="1"/>
  <c r="E561" i="1"/>
  <c r="B561" i="1"/>
  <c r="P560" i="1"/>
  <c r="O560" i="1"/>
  <c r="E560" i="1"/>
  <c r="B560" i="1"/>
  <c r="P559" i="1"/>
  <c r="O559" i="1"/>
  <c r="E559" i="1"/>
  <c r="B559" i="1"/>
  <c r="P558" i="1"/>
  <c r="O558" i="1"/>
  <c r="E558" i="1"/>
  <c r="B558" i="1"/>
  <c r="T557" i="1"/>
  <c r="P557" i="1"/>
  <c r="O557" i="1"/>
  <c r="E557" i="1"/>
  <c r="B557" i="1"/>
  <c r="P556" i="1"/>
  <c r="O556" i="1"/>
  <c r="E556" i="1"/>
  <c r="B556" i="1"/>
  <c r="P555" i="1"/>
  <c r="O555" i="1"/>
  <c r="E555" i="1"/>
  <c r="B555" i="1"/>
  <c r="P554" i="1"/>
  <c r="O554" i="1"/>
  <c r="E554" i="1"/>
  <c r="B554" i="1"/>
  <c r="R553" i="1"/>
  <c r="P553" i="1"/>
  <c r="O553" i="1"/>
  <c r="E553" i="1"/>
  <c r="B553" i="1"/>
  <c r="P552" i="1"/>
  <c r="O552" i="1"/>
  <c r="I552" i="1"/>
  <c r="E552" i="1"/>
  <c r="B552" i="1"/>
  <c r="T551" i="1"/>
  <c r="P551" i="1"/>
  <c r="O551" i="1"/>
  <c r="E551" i="1"/>
  <c r="B551" i="1"/>
  <c r="P550" i="1"/>
  <c r="O550" i="1"/>
  <c r="E550" i="1"/>
  <c r="B550" i="1"/>
  <c r="T549" i="1"/>
  <c r="P549" i="1"/>
  <c r="O549" i="1"/>
  <c r="E549" i="1"/>
  <c r="B549" i="1"/>
  <c r="T548" i="1"/>
  <c r="P548" i="1"/>
  <c r="O548" i="1"/>
  <c r="F548" i="1"/>
  <c r="F1239" i="1" s="1"/>
  <c r="E548" i="1"/>
  <c r="B548" i="1"/>
  <c r="T547" i="1"/>
  <c r="P547" i="1"/>
  <c r="O547" i="1"/>
  <c r="E547" i="1"/>
  <c r="B547" i="1"/>
  <c r="T546" i="1"/>
  <c r="P546" i="1"/>
  <c r="O546" i="1"/>
  <c r="E546" i="1"/>
  <c r="B546" i="1"/>
  <c r="T545" i="1"/>
  <c r="P545" i="1"/>
  <c r="O545" i="1"/>
  <c r="E545" i="1"/>
  <c r="B545" i="1"/>
  <c r="Q544" i="1"/>
  <c r="P544" i="1"/>
  <c r="O544" i="1"/>
  <c r="E544" i="1"/>
  <c r="B544" i="1"/>
  <c r="T543" i="1"/>
  <c r="P543" i="1"/>
  <c r="O543" i="1"/>
  <c r="J543" i="1"/>
  <c r="E543" i="1"/>
  <c r="B543" i="1"/>
  <c r="T542" i="1"/>
  <c r="P542" i="1"/>
  <c r="O542" i="1"/>
  <c r="E542" i="1"/>
  <c r="B542" i="1"/>
  <c r="T541" i="1"/>
  <c r="P541" i="1"/>
  <c r="O541" i="1"/>
  <c r="E541" i="1"/>
  <c r="B541" i="1"/>
  <c r="T540" i="1"/>
  <c r="P540" i="1"/>
  <c r="O540" i="1"/>
  <c r="E540" i="1"/>
  <c r="B540" i="1"/>
  <c r="P539" i="1"/>
  <c r="O539" i="1"/>
  <c r="E539" i="1"/>
  <c r="B539" i="1"/>
  <c r="T538" i="1"/>
  <c r="P538" i="1"/>
  <c r="O538" i="1"/>
  <c r="E538" i="1"/>
  <c r="B538" i="1"/>
  <c r="P537" i="1"/>
  <c r="O537" i="1"/>
  <c r="E537" i="1"/>
  <c r="B537" i="1"/>
  <c r="T536" i="1"/>
  <c r="P536" i="1"/>
  <c r="O536" i="1"/>
  <c r="E536" i="1"/>
  <c r="B536" i="1"/>
  <c r="T535" i="1"/>
  <c r="P535" i="1"/>
  <c r="O535" i="1"/>
  <c r="E535" i="1"/>
  <c r="B535" i="1"/>
  <c r="T534" i="1"/>
  <c r="P534" i="1"/>
  <c r="O534" i="1"/>
  <c r="E534" i="1"/>
  <c r="B534" i="1"/>
  <c r="P533" i="1"/>
  <c r="O533" i="1"/>
  <c r="E533" i="1"/>
  <c r="B533" i="1"/>
  <c r="T532" i="1"/>
  <c r="P532" i="1"/>
  <c r="O532" i="1"/>
  <c r="E532" i="1"/>
  <c r="B532" i="1"/>
  <c r="P531" i="1"/>
  <c r="O531" i="1"/>
  <c r="E531" i="1"/>
  <c r="B531" i="1"/>
  <c r="T530" i="1"/>
  <c r="P530" i="1"/>
  <c r="O530" i="1"/>
  <c r="E530" i="1"/>
  <c r="B530" i="1"/>
  <c r="P529" i="1"/>
  <c r="O529" i="1"/>
  <c r="E529" i="1"/>
  <c r="B529" i="1"/>
  <c r="P528" i="1"/>
  <c r="O528" i="1"/>
  <c r="E528" i="1"/>
  <c r="B528" i="1"/>
  <c r="P527" i="1"/>
  <c r="O527" i="1"/>
  <c r="E527" i="1"/>
  <c r="B527" i="1"/>
  <c r="P526" i="1"/>
  <c r="O526" i="1"/>
  <c r="E526" i="1"/>
  <c r="B526" i="1"/>
  <c r="P525" i="1"/>
  <c r="O525" i="1"/>
  <c r="E525" i="1"/>
  <c r="B525" i="1"/>
  <c r="P524" i="1"/>
  <c r="O524" i="1"/>
  <c r="E524" i="1"/>
  <c r="B524" i="1"/>
  <c r="P523" i="1"/>
  <c r="O523" i="1"/>
  <c r="E523" i="1"/>
  <c r="B523" i="1"/>
  <c r="P522" i="1"/>
  <c r="O522" i="1"/>
  <c r="E522" i="1"/>
  <c r="B522" i="1"/>
  <c r="P521" i="1"/>
  <c r="O521" i="1"/>
  <c r="I521" i="1"/>
  <c r="E521" i="1"/>
  <c r="B521" i="1"/>
  <c r="T520" i="1"/>
  <c r="P520" i="1"/>
  <c r="O520" i="1"/>
  <c r="E520" i="1"/>
  <c r="B520" i="1"/>
  <c r="P519" i="1"/>
  <c r="O519" i="1"/>
  <c r="E519" i="1"/>
  <c r="B519" i="1"/>
  <c r="P518" i="1"/>
  <c r="O518" i="1"/>
  <c r="E518" i="1"/>
  <c r="B518" i="1"/>
  <c r="P517" i="1"/>
  <c r="O517" i="1"/>
  <c r="E517" i="1"/>
  <c r="B517" i="1"/>
  <c r="T516" i="1"/>
  <c r="P516" i="1"/>
  <c r="O516" i="1"/>
  <c r="E516" i="1"/>
  <c r="B516" i="1"/>
  <c r="T515" i="1"/>
  <c r="P515" i="1"/>
  <c r="O515" i="1"/>
  <c r="E515" i="1"/>
  <c r="B515" i="1"/>
  <c r="T514" i="1"/>
  <c r="P514" i="1"/>
  <c r="O514" i="1"/>
  <c r="E514" i="1"/>
  <c r="B514" i="1"/>
  <c r="T513" i="1"/>
  <c r="P513" i="1"/>
  <c r="O513" i="1"/>
  <c r="E513" i="1"/>
  <c r="B513" i="1"/>
  <c r="T512" i="1"/>
  <c r="P512" i="1"/>
  <c r="O512" i="1"/>
  <c r="E512" i="1"/>
  <c r="B512" i="1"/>
  <c r="T511" i="1"/>
  <c r="P511" i="1"/>
  <c r="O511" i="1"/>
  <c r="I511" i="1"/>
  <c r="E511" i="1"/>
  <c r="B511" i="1"/>
  <c r="P510" i="1"/>
  <c r="O510" i="1"/>
  <c r="E510" i="1"/>
  <c r="B510" i="1"/>
  <c r="T509" i="1"/>
  <c r="P509" i="1"/>
  <c r="O509" i="1"/>
  <c r="E509" i="1"/>
  <c r="B509" i="1"/>
  <c r="P508" i="1"/>
  <c r="O508" i="1"/>
  <c r="E508" i="1"/>
  <c r="B508" i="1"/>
  <c r="P507" i="1"/>
  <c r="O507" i="1"/>
  <c r="I507" i="1"/>
  <c r="E507" i="1"/>
  <c r="B507" i="1"/>
  <c r="P506" i="1"/>
  <c r="O506" i="1"/>
  <c r="E506" i="1"/>
  <c r="B506" i="1"/>
  <c r="P505" i="1"/>
  <c r="O505" i="1"/>
  <c r="E505" i="1"/>
  <c r="B505" i="1"/>
  <c r="P504" i="1"/>
  <c r="O504" i="1"/>
  <c r="E504" i="1"/>
  <c r="B504" i="1"/>
  <c r="P503" i="1"/>
  <c r="O503" i="1"/>
  <c r="E503" i="1"/>
  <c r="B503" i="1"/>
  <c r="P502" i="1"/>
  <c r="O502" i="1"/>
  <c r="E502" i="1"/>
  <c r="B502" i="1"/>
  <c r="T501" i="1"/>
  <c r="P501" i="1"/>
  <c r="O501" i="1"/>
  <c r="E501" i="1"/>
  <c r="B501" i="1"/>
  <c r="P500" i="1"/>
  <c r="O500" i="1"/>
  <c r="E500" i="1"/>
  <c r="B500" i="1"/>
  <c r="P499" i="1"/>
  <c r="O499" i="1"/>
  <c r="E499" i="1"/>
  <c r="B499" i="1"/>
  <c r="P498" i="1"/>
  <c r="O498" i="1"/>
  <c r="E498" i="1"/>
  <c r="B498" i="1"/>
  <c r="P497" i="1"/>
  <c r="O497" i="1"/>
  <c r="E497" i="1"/>
  <c r="B497" i="1"/>
  <c r="P496" i="1"/>
  <c r="O496" i="1"/>
  <c r="I496" i="1"/>
  <c r="E496" i="1"/>
  <c r="B496" i="1"/>
  <c r="T495" i="1"/>
  <c r="P495" i="1"/>
  <c r="O495" i="1"/>
  <c r="E495" i="1"/>
  <c r="B495" i="1"/>
  <c r="T494" i="1"/>
  <c r="P494" i="1"/>
  <c r="O494" i="1"/>
  <c r="I494" i="1"/>
  <c r="E494" i="1"/>
  <c r="B494" i="1"/>
  <c r="T493" i="1"/>
  <c r="P493" i="1"/>
  <c r="O493" i="1"/>
  <c r="E493" i="1"/>
  <c r="B493" i="1"/>
  <c r="T492" i="1"/>
  <c r="P492" i="1"/>
  <c r="O492" i="1"/>
  <c r="I492" i="1"/>
  <c r="E492" i="1"/>
  <c r="B492" i="1"/>
  <c r="P491" i="1"/>
  <c r="O491" i="1"/>
  <c r="E491" i="1"/>
  <c r="B491" i="1"/>
  <c r="T490" i="1"/>
  <c r="P490" i="1"/>
  <c r="O490" i="1"/>
  <c r="E490" i="1"/>
  <c r="B490" i="1"/>
  <c r="T489" i="1"/>
  <c r="P489" i="1"/>
  <c r="O489" i="1"/>
  <c r="I489" i="1"/>
  <c r="E489" i="1"/>
  <c r="B489" i="1"/>
  <c r="T488" i="1"/>
  <c r="P488" i="1"/>
  <c r="O488" i="1"/>
  <c r="E488" i="1"/>
  <c r="B488" i="1"/>
  <c r="T487" i="1"/>
  <c r="P487" i="1"/>
  <c r="O487" i="1"/>
  <c r="E487" i="1"/>
  <c r="B487" i="1"/>
  <c r="T486" i="1"/>
  <c r="P486" i="1"/>
  <c r="O486" i="1"/>
  <c r="E486" i="1"/>
  <c r="B486" i="1"/>
  <c r="T485" i="1"/>
  <c r="P485" i="1"/>
  <c r="O485" i="1"/>
  <c r="E485" i="1"/>
  <c r="B485" i="1"/>
  <c r="T484" i="1"/>
  <c r="P484" i="1"/>
  <c r="O484" i="1"/>
  <c r="E484" i="1"/>
  <c r="B484" i="1"/>
  <c r="P483" i="1"/>
  <c r="O483" i="1"/>
  <c r="I483" i="1"/>
  <c r="E483" i="1"/>
  <c r="B483" i="1"/>
  <c r="T482" i="1"/>
  <c r="P482" i="1"/>
  <c r="O482" i="1"/>
  <c r="I482" i="1"/>
  <c r="E482" i="1"/>
  <c r="B482" i="1"/>
  <c r="T481" i="1"/>
  <c r="P481" i="1"/>
  <c r="O481" i="1"/>
  <c r="E481" i="1"/>
  <c r="B481" i="1"/>
  <c r="T480" i="1"/>
  <c r="P480" i="1"/>
  <c r="O480" i="1"/>
  <c r="I480" i="1"/>
  <c r="E480" i="1"/>
  <c r="B480" i="1"/>
  <c r="P479" i="1"/>
  <c r="O479" i="1"/>
  <c r="E479" i="1"/>
  <c r="B479" i="1"/>
  <c r="P478" i="1"/>
  <c r="O478" i="1"/>
  <c r="I478" i="1"/>
  <c r="E478" i="1"/>
  <c r="B478" i="1"/>
  <c r="P477" i="1"/>
  <c r="O477" i="1"/>
  <c r="E477" i="1"/>
  <c r="B477" i="1"/>
  <c r="P476" i="1"/>
  <c r="O476" i="1"/>
  <c r="E476" i="1"/>
  <c r="B476" i="1"/>
  <c r="P475" i="1"/>
  <c r="O475" i="1"/>
  <c r="E475" i="1"/>
  <c r="B475" i="1"/>
  <c r="P474" i="1"/>
  <c r="O474" i="1"/>
  <c r="I474" i="1"/>
  <c r="E474" i="1"/>
  <c r="B474" i="1"/>
  <c r="P473" i="1"/>
  <c r="O473" i="1"/>
  <c r="E473" i="1"/>
  <c r="B473" i="1"/>
  <c r="P472" i="1"/>
  <c r="O472" i="1"/>
  <c r="I472" i="1"/>
  <c r="E472" i="1"/>
  <c r="B472" i="1"/>
  <c r="T471" i="1"/>
  <c r="P471" i="1"/>
  <c r="O471" i="1"/>
  <c r="E471" i="1"/>
  <c r="B471" i="1"/>
  <c r="T470" i="1"/>
  <c r="P470" i="1"/>
  <c r="O470" i="1"/>
  <c r="E470" i="1"/>
  <c r="B470" i="1"/>
  <c r="T469" i="1"/>
  <c r="P469" i="1"/>
  <c r="O469" i="1"/>
  <c r="E469" i="1"/>
  <c r="B469" i="1"/>
  <c r="T468" i="1"/>
  <c r="P468" i="1"/>
  <c r="O468" i="1"/>
  <c r="E468" i="1"/>
  <c r="B468" i="1"/>
  <c r="T467" i="1"/>
  <c r="P467" i="1"/>
  <c r="O467" i="1"/>
  <c r="E467" i="1"/>
  <c r="B467" i="1"/>
  <c r="P466" i="1"/>
  <c r="O466" i="1"/>
  <c r="E466" i="1"/>
  <c r="B466" i="1"/>
  <c r="T465" i="1"/>
  <c r="P465" i="1"/>
  <c r="O465" i="1"/>
  <c r="E465" i="1"/>
  <c r="B465" i="1"/>
  <c r="T464" i="1"/>
  <c r="P464" i="1"/>
  <c r="O464" i="1"/>
  <c r="I464" i="1"/>
  <c r="E464" i="1"/>
  <c r="B464" i="1"/>
  <c r="T463" i="1"/>
  <c r="P463" i="1"/>
  <c r="O463" i="1"/>
  <c r="E463" i="1"/>
  <c r="B463" i="1"/>
  <c r="T462" i="1"/>
  <c r="P462" i="1"/>
  <c r="O462" i="1"/>
  <c r="E462" i="1"/>
  <c r="B462" i="1"/>
  <c r="P461" i="1"/>
  <c r="O461" i="1"/>
  <c r="E461" i="1"/>
  <c r="B461" i="1"/>
  <c r="T460" i="1"/>
  <c r="P460" i="1"/>
  <c r="O460" i="1"/>
  <c r="E460" i="1"/>
  <c r="B460" i="1"/>
  <c r="T459" i="1"/>
  <c r="P459" i="1"/>
  <c r="O459" i="1"/>
  <c r="E459" i="1"/>
  <c r="B459" i="1"/>
  <c r="P458" i="1"/>
  <c r="O458" i="1"/>
  <c r="E458" i="1"/>
  <c r="B458" i="1"/>
  <c r="T457" i="1"/>
  <c r="P457" i="1"/>
  <c r="O457" i="1"/>
  <c r="I457" i="1"/>
  <c r="E457" i="1"/>
  <c r="B457" i="1"/>
  <c r="P456" i="1"/>
  <c r="O456" i="1"/>
  <c r="E456" i="1"/>
  <c r="B456" i="1"/>
  <c r="Q455" i="1"/>
  <c r="P455" i="1"/>
  <c r="O455" i="1"/>
  <c r="E455" i="1"/>
  <c r="B455" i="1"/>
  <c r="P454" i="1"/>
  <c r="O454" i="1"/>
  <c r="E454" i="1"/>
  <c r="B454" i="1"/>
  <c r="P453" i="1"/>
  <c r="O453" i="1"/>
  <c r="E453" i="1"/>
  <c r="B453" i="1"/>
  <c r="P452" i="1"/>
  <c r="O452" i="1"/>
  <c r="E452" i="1"/>
  <c r="B452" i="1"/>
  <c r="P451" i="1"/>
  <c r="O451" i="1"/>
  <c r="E451" i="1"/>
  <c r="B451" i="1"/>
  <c r="Q450" i="1"/>
  <c r="P450" i="1"/>
  <c r="O450" i="1"/>
  <c r="E450" i="1"/>
  <c r="B450" i="1"/>
  <c r="P449" i="1"/>
  <c r="O449" i="1"/>
  <c r="E449" i="1"/>
  <c r="B449" i="1"/>
  <c r="P448" i="1"/>
  <c r="O448" i="1"/>
  <c r="E448" i="1"/>
  <c r="B448" i="1"/>
  <c r="P447" i="1"/>
  <c r="O447" i="1"/>
  <c r="E447" i="1"/>
  <c r="B447" i="1"/>
  <c r="P446" i="1"/>
  <c r="O446" i="1"/>
  <c r="E446" i="1"/>
  <c r="B446" i="1"/>
  <c r="P445" i="1"/>
  <c r="O445" i="1"/>
  <c r="E445" i="1"/>
  <c r="B445" i="1"/>
  <c r="P444" i="1"/>
  <c r="O444" i="1"/>
  <c r="I444" i="1"/>
  <c r="E444" i="1"/>
  <c r="B444" i="1"/>
  <c r="T443" i="1"/>
  <c r="P443" i="1"/>
  <c r="O443" i="1"/>
  <c r="E443" i="1"/>
  <c r="B443" i="1"/>
  <c r="T442" i="1"/>
  <c r="P442" i="1"/>
  <c r="O442" i="1"/>
  <c r="E442" i="1"/>
  <c r="B442" i="1"/>
  <c r="T441" i="1"/>
  <c r="P441" i="1"/>
  <c r="O441" i="1"/>
  <c r="E441" i="1"/>
  <c r="B441" i="1"/>
  <c r="T440" i="1"/>
  <c r="P440" i="1"/>
  <c r="O440" i="1"/>
  <c r="I440" i="1"/>
  <c r="E440" i="1"/>
  <c r="B440" i="1"/>
  <c r="T439" i="1"/>
  <c r="P439" i="1"/>
  <c r="O439" i="1"/>
  <c r="E439" i="1"/>
  <c r="B439" i="1"/>
  <c r="T438" i="1"/>
  <c r="P438" i="1"/>
  <c r="O438" i="1"/>
  <c r="I438" i="1"/>
  <c r="E438" i="1"/>
  <c r="B438" i="1"/>
  <c r="P437" i="1"/>
  <c r="O437" i="1"/>
  <c r="M437" i="1"/>
  <c r="E437" i="1"/>
  <c r="B437" i="1"/>
  <c r="P436" i="1"/>
  <c r="O436" i="1"/>
  <c r="E436" i="1"/>
  <c r="B436" i="1"/>
  <c r="P435" i="1"/>
  <c r="O435" i="1"/>
  <c r="E435" i="1"/>
  <c r="B435" i="1"/>
  <c r="P434" i="1"/>
  <c r="O434" i="1"/>
  <c r="M434" i="1"/>
  <c r="E434" i="1"/>
  <c r="B434" i="1"/>
  <c r="P433" i="1"/>
  <c r="O433" i="1"/>
  <c r="E433" i="1"/>
  <c r="B433" i="1"/>
  <c r="P432" i="1"/>
  <c r="O432" i="1"/>
  <c r="I432" i="1"/>
  <c r="E432" i="1"/>
  <c r="B432" i="1"/>
  <c r="P431" i="1"/>
  <c r="O431" i="1"/>
  <c r="M431" i="1"/>
  <c r="E431" i="1"/>
  <c r="B431" i="1"/>
  <c r="T430" i="1"/>
  <c r="P430" i="1"/>
  <c r="O430" i="1"/>
  <c r="E430" i="1"/>
  <c r="B430" i="1"/>
  <c r="T429" i="1"/>
  <c r="P429" i="1"/>
  <c r="O429" i="1"/>
  <c r="E429" i="1"/>
  <c r="B429" i="1"/>
  <c r="T428" i="1"/>
  <c r="P428" i="1"/>
  <c r="O428" i="1"/>
  <c r="I428" i="1"/>
  <c r="E428" i="1"/>
  <c r="B428" i="1"/>
  <c r="P427" i="1"/>
  <c r="O427" i="1"/>
  <c r="M427" i="1"/>
  <c r="E427" i="1"/>
  <c r="B427" i="1"/>
  <c r="T426" i="1"/>
  <c r="P426" i="1"/>
  <c r="O426" i="1"/>
  <c r="E426" i="1"/>
  <c r="B426" i="1"/>
  <c r="T425" i="1"/>
  <c r="P425" i="1"/>
  <c r="O425" i="1"/>
  <c r="E425" i="1"/>
  <c r="B425" i="1"/>
  <c r="P424" i="1"/>
  <c r="O424" i="1"/>
  <c r="E424" i="1"/>
  <c r="B424" i="1"/>
  <c r="P423" i="1"/>
  <c r="O423" i="1"/>
  <c r="E423" i="1"/>
  <c r="B423" i="1"/>
  <c r="P422" i="1"/>
  <c r="O422" i="1"/>
  <c r="E422" i="1"/>
  <c r="B422" i="1"/>
  <c r="P421" i="1"/>
  <c r="O421" i="1"/>
  <c r="E421" i="1"/>
  <c r="B421" i="1"/>
  <c r="P420" i="1"/>
  <c r="O420" i="1"/>
  <c r="M420" i="1"/>
  <c r="E420" i="1"/>
  <c r="B420" i="1"/>
  <c r="P419" i="1"/>
  <c r="O419" i="1"/>
  <c r="I419" i="1"/>
  <c r="E419" i="1"/>
  <c r="B419" i="1"/>
  <c r="P418" i="1"/>
  <c r="O418" i="1"/>
  <c r="M418" i="1"/>
  <c r="E418" i="1"/>
  <c r="B418" i="1"/>
  <c r="P417" i="1"/>
  <c r="O417" i="1"/>
  <c r="I417" i="1"/>
  <c r="E417" i="1"/>
  <c r="B417" i="1"/>
  <c r="P416" i="1"/>
  <c r="O416" i="1"/>
  <c r="E416" i="1"/>
  <c r="B416" i="1"/>
  <c r="P415" i="1"/>
  <c r="O415" i="1"/>
  <c r="I415" i="1"/>
  <c r="E415" i="1"/>
  <c r="B415" i="1"/>
  <c r="P414" i="1"/>
  <c r="O414" i="1"/>
  <c r="M414" i="1"/>
  <c r="E414" i="1"/>
  <c r="B414" i="1"/>
  <c r="P413" i="1"/>
  <c r="O413" i="1"/>
  <c r="M413" i="1"/>
  <c r="E413" i="1"/>
  <c r="B413" i="1"/>
  <c r="P412" i="1"/>
  <c r="O412" i="1"/>
  <c r="M412" i="1"/>
  <c r="E412" i="1"/>
  <c r="B412" i="1"/>
  <c r="P411" i="1"/>
  <c r="O411" i="1"/>
  <c r="M411" i="1"/>
  <c r="E411" i="1"/>
  <c r="B411" i="1"/>
  <c r="P410" i="1"/>
  <c r="O410" i="1"/>
  <c r="M410" i="1"/>
  <c r="E410" i="1"/>
  <c r="B410" i="1"/>
  <c r="P409" i="1"/>
  <c r="O409" i="1"/>
  <c r="M409" i="1"/>
  <c r="E409" i="1"/>
  <c r="B409" i="1"/>
  <c r="P408" i="1"/>
  <c r="O408" i="1"/>
  <c r="M408" i="1"/>
  <c r="E408" i="1"/>
  <c r="B408" i="1"/>
  <c r="P407" i="1"/>
  <c r="O407" i="1"/>
  <c r="M407" i="1"/>
  <c r="E407" i="1"/>
  <c r="B407" i="1"/>
  <c r="P406" i="1"/>
  <c r="O406" i="1"/>
  <c r="M406" i="1"/>
  <c r="E406" i="1"/>
  <c r="B406" i="1"/>
  <c r="P405" i="1"/>
  <c r="O405" i="1"/>
  <c r="M405" i="1"/>
  <c r="E405" i="1"/>
  <c r="B405" i="1"/>
  <c r="P404" i="1"/>
  <c r="O404" i="1"/>
  <c r="M404" i="1"/>
  <c r="E404" i="1"/>
  <c r="B404" i="1"/>
  <c r="P403" i="1"/>
  <c r="O403" i="1"/>
  <c r="M403" i="1"/>
  <c r="E403" i="1"/>
  <c r="B403" i="1"/>
  <c r="P402" i="1"/>
  <c r="O402" i="1"/>
  <c r="M402" i="1"/>
  <c r="E402" i="1"/>
  <c r="B402" i="1"/>
  <c r="P401" i="1"/>
  <c r="O401" i="1"/>
  <c r="M401" i="1"/>
  <c r="E401" i="1"/>
  <c r="B401" i="1"/>
  <c r="P400" i="1"/>
  <c r="O400" i="1"/>
  <c r="M400" i="1"/>
  <c r="E400" i="1"/>
  <c r="B400" i="1"/>
  <c r="P399" i="1"/>
  <c r="O399" i="1"/>
  <c r="M399" i="1"/>
  <c r="I399" i="1"/>
  <c r="E399" i="1"/>
  <c r="B399" i="1"/>
  <c r="P398" i="1"/>
  <c r="O398" i="1"/>
  <c r="M398" i="1"/>
  <c r="E398" i="1"/>
  <c r="B398" i="1"/>
  <c r="P397" i="1"/>
  <c r="O397" i="1"/>
  <c r="M397" i="1"/>
  <c r="E397" i="1"/>
  <c r="B397" i="1"/>
  <c r="P396" i="1"/>
  <c r="O396" i="1"/>
  <c r="M396" i="1"/>
  <c r="E396" i="1"/>
  <c r="B396" i="1"/>
  <c r="P395" i="1"/>
  <c r="O395" i="1"/>
  <c r="M395" i="1"/>
  <c r="E395" i="1"/>
  <c r="B395" i="1"/>
  <c r="P394" i="1"/>
  <c r="O394" i="1"/>
  <c r="M394" i="1"/>
  <c r="E394" i="1"/>
  <c r="B394" i="1"/>
  <c r="P393" i="1"/>
  <c r="O393" i="1"/>
  <c r="M393" i="1"/>
  <c r="E393" i="1"/>
  <c r="B393" i="1"/>
  <c r="P392" i="1"/>
  <c r="O392" i="1"/>
  <c r="M392" i="1"/>
  <c r="E392" i="1"/>
  <c r="B392" i="1"/>
  <c r="P391" i="1"/>
  <c r="O391" i="1"/>
  <c r="M391" i="1"/>
  <c r="E391" i="1"/>
  <c r="B391" i="1"/>
  <c r="P390" i="1"/>
  <c r="O390" i="1"/>
  <c r="M390" i="1"/>
  <c r="E390" i="1"/>
  <c r="B390" i="1"/>
  <c r="P389" i="1"/>
  <c r="O389" i="1"/>
  <c r="M389" i="1"/>
  <c r="E389" i="1"/>
  <c r="B389" i="1"/>
  <c r="P388" i="1"/>
  <c r="O388" i="1"/>
  <c r="M388" i="1"/>
  <c r="E388" i="1"/>
  <c r="B388" i="1"/>
  <c r="P387" i="1"/>
  <c r="O387" i="1"/>
  <c r="M387" i="1"/>
  <c r="E387" i="1"/>
  <c r="B387" i="1"/>
  <c r="P386" i="1"/>
  <c r="O386" i="1"/>
  <c r="M386" i="1"/>
  <c r="E386" i="1"/>
  <c r="B386" i="1"/>
  <c r="P385" i="1"/>
  <c r="O385" i="1"/>
  <c r="M385" i="1"/>
  <c r="E385" i="1"/>
  <c r="B385" i="1"/>
  <c r="P384" i="1"/>
  <c r="O384" i="1"/>
  <c r="M384" i="1"/>
  <c r="E384" i="1"/>
  <c r="B384" i="1"/>
  <c r="P383" i="1"/>
  <c r="O383" i="1"/>
  <c r="M383" i="1"/>
  <c r="I383" i="1"/>
  <c r="E383" i="1"/>
  <c r="B383" i="1"/>
  <c r="P382" i="1"/>
  <c r="O382" i="1"/>
  <c r="M382" i="1"/>
  <c r="E382" i="1"/>
  <c r="B382" i="1"/>
  <c r="P381" i="1"/>
  <c r="O381" i="1"/>
  <c r="M381" i="1"/>
  <c r="E381" i="1"/>
  <c r="B381" i="1"/>
  <c r="P380" i="1"/>
  <c r="O380" i="1"/>
  <c r="M380" i="1"/>
  <c r="I380" i="1"/>
  <c r="E380" i="1"/>
  <c r="B380" i="1"/>
  <c r="P379" i="1"/>
  <c r="O379" i="1"/>
  <c r="M379" i="1"/>
  <c r="I379" i="1"/>
  <c r="E379" i="1"/>
  <c r="B379" i="1"/>
  <c r="P378" i="1"/>
  <c r="O378" i="1"/>
  <c r="M378" i="1"/>
  <c r="E378" i="1"/>
  <c r="B378" i="1"/>
  <c r="P377" i="1"/>
  <c r="O377" i="1"/>
  <c r="M377" i="1"/>
  <c r="E377" i="1"/>
  <c r="B377" i="1"/>
  <c r="P376" i="1"/>
  <c r="O376" i="1"/>
  <c r="M376" i="1"/>
  <c r="E376" i="1"/>
  <c r="B376" i="1"/>
  <c r="P375" i="1"/>
  <c r="O375" i="1"/>
  <c r="M375" i="1"/>
  <c r="E375" i="1"/>
  <c r="B375" i="1"/>
  <c r="P374" i="1"/>
  <c r="O374" i="1"/>
  <c r="M374" i="1"/>
  <c r="E374" i="1"/>
  <c r="B374" i="1"/>
  <c r="P373" i="1"/>
  <c r="O373" i="1"/>
  <c r="M373" i="1"/>
  <c r="E373" i="1"/>
  <c r="B373" i="1"/>
  <c r="P372" i="1"/>
  <c r="O372" i="1"/>
  <c r="M372" i="1"/>
  <c r="E372" i="1"/>
  <c r="B372" i="1"/>
  <c r="P371" i="1"/>
  <c r="O371" i="1"/>
  <c r="M371" i="1"/>
  <c r="E371" i="1"/>
  <c r="B371" i="1"/>
  <c r="P370" i="1"/>
  <c r="O370" i="1"/>
  <c r="M370" i="1"/>
  <c r="E370" i="1"/>
  <c r="B370" i="1"/>
  <c r="P369" i="1"/>
  <c r="O369" i="1"/>
  <c r="M369" i="1"/>
  <c r="E369" i="1"/>
  <c r="B369" i="1"/>
  <c r="P368" i="1"/>
  <c r="O368" i="1"/>
  <c r="M368" i="1"/>
  <c r="E368" i="1"/>
  <c r="B368" i="1"/>
  <c r="P367" i="1"/>
  <c r="O367" i="1"/>
  <c r="M367" i="1"/>
  <c r="E367" i="1"/>
  <c r="B367" i="1"/>
  <c r="P366" i="1"/>
  <c r="O366" i="1"/>
  <c r="M366" i="1"/>
  <c r="E366" i="1"/>
  <c r="B366" i="1"/>
  <c r="P365" i="1"/>
  <c r="O365" i="1"/>
  <c r="M365" i="1"/>
  <c r="E365" i="1"/>
  <c r="B365" i="1"/>
  <c r="P364" i="1"/>
  <c r="O364" i="1"/>
  <c r="M364" i="1"/>
  <c r="E364" i="1"/>
  <c r="B364" i="1"/>
  <c r="P363" i="1"/>
  <c r="O363" i="1"/>
  <c r="M363" i="1"/>
  <c r="E363" i="1"/>
  <c r="B363" i="1"/>
  <c r="P362" i="1"/>
  <c r="O362" i="1"/>
  <c r="E362" i="1"/>
  <c r="B362" i="1"/>
  <c r="P361" i="1"/>
  <c r="O361" i="1"/>
  <c r="E361" i="1"/>
  <c r="B361" i="1"/>
  <c r="P360" i="1"/>
  <c r="O360" i="1"/>
  <c r="E360" i="1"/>
  <c r="B360" i="1"/>
  <c r="P359" i="1"/>
  <c r="O359" i="1"/>
  <c r="E359" i="1"/>
  <c r="B359" i="1"/>
  <c r="P358" i="1"/>
  <c r="O358" i="1"/>
  <c r="E358" i="1"/>
  <c r="B358" i="1"/>
  <c r="P357" i="1"/>
  <c r="O357" i="1"/>
  <c r="E357" i="1"/>
  <c r="B357" i="1"/>
  <c r="R356" i="1"/>
  <c r="P356" i="1"/>
  <c r="O356" i="1"/>
  <c r="E356" i="1"/>
  <c r="B356" i="1"/>
  <c r="P355" i="1"/>
  <c r="O355" i="1"/>
  <c r="E355" i="1"/>
  <c r="B355" i="1"/>
  <c r="P354" i="1"/>
  <c r="O354" i="1"/>
  <c r="E354" i="1"/>
  <c r="B354" i="1"/>
  <c r="P353" i="1"/>
  <c r="O353" i="1"/>
  <c r="E353" i="1"/>
  <c r="B353" i="1"/>
  <c r="P352" i="1"/>
  <c r="O352" i="1"/>
  <c r="E352" i="1"/>
  <c r="B352" i="1"/>
  <c r="P351" i="1"/>
  <c r="O351" i="1"/>
  <c r="E351" i="1"/>
  <c r="B351" i="1"/>
  <c r="P350" i="1"/>
  <c r="O350" i="1"/>
  <c r="E350" i="1"/>
  <c r="B350" i="1"/>
  <c r="P349" i="1"/>
  <c r="O349" i="1"/>
  <c r="E349" i="1"/>
  <c r="B349" i="1"/>
  <c r="P348" i="1"/>
  <c r="O348" i="1"/>
  <c r="E348" i="1"/>
  <c r="B348" i="1"/>
  <c r="P347" i="1"/>
  <c r="O347" i="1"/>
  <c r="E347" i="1"/>
  <c r="B347" i="1"/>
  <c r="P346" i="1"/>
  <c r="O346" i="1"/>
  <c r="E346" i="1"/>
  <c r="B346" i="1"/>
  <c r="P345" i="1"/>
  <c r="O345" i="1"/>
  <c r="E345" i="1"/>
  <c r="B345" i="1"/>
  <c r="P344" i="1"/>
  <c r="O344" i="1"/>
  <c r="E344" i="1"/>
  <c r="B344" i="1"/>
  <c r="P343" i="1"/>
  <c r="O343" i="1"/>
  <c r="E343" i="1"/>
  <c r="B343" i="1"/>
  <c r="R342" i="1"/>
  <c r="P342" i="1"/>
  <c r="O342" i="1"/>
  <c r="E342" i="1"/>
  <c r="B342" i="1"/>
  <c r="P341" i="1"/>
  <c r="O341" i="1"/>
  <c r="E341" i="1"/>
  <c r="B341" i="1"/>
  <c r="P340" i="1"/>
  <c r="O340" i="1"/>
  <c r="E340" i="1"/>
  <c r="B340" i="1"/>
  <c r="P339" i="1"/>
  <c r="O339" i="1"/>
  <c r="E339" i="1"/>
  <c r="B339" i="1"/>
  <c r="P338" i="1"/>
  <c r="O338" i="1"/>
  <c r="E338" i="1"/>
  <c r="B338" i="1"/>
  <c r="P337" i="1"/>
  <c r="O337" i="1"/>
  <c r="E337" i="1"/>
  <c r="B337" i="1"/>
  <c r="P336" i="1"/>
  <c r="O336" i="1"/>
  <c r="I336" i="1"/>
  <c r="E336" i="1"/>
  <c r="B336" i="1"/>
  <c r="P335" i="1"/>
  <c r="O335" i="1"/>
  <c r="E335" i="1"/>
  <c r="B335" i="1"/>
  <c r="P334" i="1"/>
  <c r="O334" i="1"/>
  <c r="I334" i="1"/>
  <c r="E334" i="1"/>
  <c r="B334" i="1"/>
  <c r="T333" i="1"/>
  <c r="P333" i="1"/>
  <c r="O333" i="1"/>
  <c r="E333" i="1"/>
  <c r="B333" i="1"/>
  <c r="T332" i="1"/>
  <c r="P332" i="1"/>
  <c r="O332" i="1"/>
  <c r="E332" i="1"/>
  <c r="B332" i="1"/>
  <c r="T331" i="1"/>
  <c r="P331" i="1"/>
  <c r="O331" i="1"/>
  <c r="E331" i="1"/>
  <c r="B331" i="1"/>
  <c r="T330" i="1"/>
  <c r="P330" i="1"/>
  <c r="O330" i="1"/>
  <c r="E330" i="1"/>
  <c r="B330" i="1"/>
  <c r="T329" i="1"/>
  <c r="P329" i="1"/>
  <c r="O329" i="1"/>
  <c r="I329" i="1"/>
  <c r="E329" i="1"/>
  <c r="B329" i="1"/>
  <c r="R328" i="1"/>
  <c r="P328" i="1"/>
  <c r="O328" i="1"/>
  <c r="E328" i="1"/>
  <c r="B328" i="1"/>
  <c r="P327" i="1"/>
  <c r="O327" i="1"/>
  <c r="E327" i="1"/>
  <c r="B327" i="1"/>
  <c r="P326" i="1"/>
  <c r="O326" i="1"/>
  <c r="E326" i="1"/>
  <c r="B326" i="1"/>
  <c r="P325" i="1"/>
  <c r="O325" i="1"/>
  <c r="E325" i="1"/>
  <c r="B325" i="1"/>
  <c r="P324" i="1"/>
  <c r="O324" i="1"/>
  <c r="E324" i="1"/>
  <c r="B324" i="1"/>
  <c r="P323" i="1"/>
  <c r="O323" i="1"/>
  <c r="E323" i="1"/>
  <c r="B323" i="1"/>
  <c r="P322" i="1"/>
  <c r="O322" i="1"/>
  <c r="E322" i="1"/>
  <c r="B322" i="1"/>
  <c r="P321" i="1"/>
  <c r="O321" i="1"/>
  <c r="E321" i="1"/>
  <c r="B321" i="1"/>
  <c r="P320" i="1"/>
  <c r="O320" i="1"/>
  <c r="E320" i="1"/>
  <c r="B320" i="1"/>
  <c r="P319" i="1"/>
  <c r="O319" i="1"/>
  <c r="E319" i="1"/>
  <c r="B319" i="1"/>
  <c r="P318" i="1"/>
  <c r="O318" i="1"/>
  <c r="E318" i="1"/>
  <c r="B318" i="1"/>
  <c r="P317" i="1"/>
  <c r="O317" i="1"/>
  <c r="I317" i="1"/>
  <c r="E317" i="1"/>
  <c r="B317" i="1"/>
  <c r="P316" i="1"/>
  <c r="O316" i="1"/>
  <c r="E316" i="1"/>
  <c r="B316" i="1"/>
  <c r="P315" i="1"/>
  <c r="O315" i="1"/>
  <c r="I315" i="1"/>
  <c r="E315" i="1"/>
  <c r="B315" i="1"/>
  <c r="T314" i="1"/>
  <c r="P314" i="1"/>
  <c r="O314" i="1"/>
  <c r="I314" i="1"/>
  <c r="E314" i="1"/>
  <c r="B314" i="1"/>
  <c r="P313" i="1"/>
  <c r="O313" i="1"/>
  <c r="E313" i="1"/>
  <c r="B313" i="1"/>
  <c r="T312" i="1"/>
  <c r="P312" i="1"/>
  <c r="O312" i="1"/>
  <c r="E312" i="1"/>
  <c r="B312" i="1"/>
  <c r="P311" i="1"/>
  <c r="O311" i="1"/>
  <c r="E311" i="1"/>
  <c r="B311" i="1"/>
  <c r="T310" i="1"/>
  <c r="P310" i="1"/>
  <c r="O310" i="1"/>
  <c r="E310" i="1"/>
  <c r="B310" i="1"/>
  <c r="T309" i="1"/>
  <c r="P309" i="1"/>
  <c r="O309" i="1"/>
  <c r="I309" i="1"/>
  <c r="E309" i="1"/>
  <c r="B309" i="1"/>
  <c r="P308" i="1"/>
  <c r="O308" i="1"/>
  <c r="E308" i="1"/>
  <c r="B308" i="1"/>
  <c r="P307" i="1"/>
  <c r="O307" i="1"/>
  <c r="E307" i="1"/>
  <c r="B307" i="1"/>
  <c r="P306" i="1"/>
  <c r="O306" i="1"/>
  <c r="E306" i="1"/>
  <c r="B306" i="1"/>
  <c r="P305" i="1"/>
  <c r="O305" i="1"/>
  <c r="E305" i="1"/>
  <c r="B305" i="1"/>
  <c r="P304" i="1"/>
  <c r="O304" i="1"/>
  <c r="E304" i="1"/>
  <c r="B304" i="1"/>
  <c r="P303" i="1"/>
  <c r="O303" i="1"/>
  <c r="E303" i="1"/>
  <c r="B303" i="1"/>
  <c r="P302" i="1"/>
  <c r="O302" i="1"/>
  <c r="E302" i="1"/>
  <c r="B302" i="1"/>
  <c r="P301" i="1"/>
  <c r="O301" i="1"/>
  <c r="E301" i="1"/>
  <c r="B301" i="1"/>
  <c r="P300" i="1"/>
  <c r="O300" i="1"/>
  <c r="E300" i="1"/>
  <c r="B300" i="1"/>
  <c r="P299" i="1"/>
  <c r="O299" i="1"/>
  <c r="E299" i="1"/>
  <c r="B299" i="1"/>
  <c r="P298" i="1"/>
  <c r="O298" i="1"/>
  <c r="I298" i="1"/>
  <c r="E298" i="1"/>
  <c r="B298" i="1"/>
  <c r="T297" i="1"/>
  <c r="P297" i="1"/>
  <c r="O297" i="1"/>
  <c r="E297" i="1"/>
  <c r="B297" i="1"/>
  <c r="T296" i="1"/>
  <c r="P296" i="1"/>
  <c r="O296" i="1"/>
  <c r="E296" i="1"/>
  <c r="B296" i="1"/>
  <c r="P295" i="1"/>
  <c r="O295" i="1"/>
  <c r="E295" i="1"/>
  <c r="B295" i="1"/>
  <c r="P294" i="1"/>
  <c r="O294" i="1"/>
  <c r="E294" i="1"/>
  <c r="B294" i="1"/>
  <c r="P293" i="1"/>
  <c r="O293" i="1"/>
  <c r="E293" i="1"/>
  <c r="B293" i="1"/>
  <c r="P292" i="1"/>
  <c r="O292" i="1"/>
  <c r="E292" i="1"/>
  <c r="B292" i="1"/>
  <c r="P291" i="1"/>
  <c r="O291" i="1"/>
  <c r="E291" i="1"/>
  <c r="B291" i="1"/>
  <c r="P290" i="1"/>
  <c r="O290" i="1"/>
  <c r="E290" i="1"/>
  <c r="B290" i="1"/>
  <c r="P289" i="1"/>
  <c r="O289" i="1"/>
  <c r="E289" i="1"/>
  <c r="B289" i="1"/>
  <c r="T288" i="1"/>
  <c r="P288" i="1"/>
  <c r="O288" i="1"/>
  <c r="I288" i="1"/>
  <c r="E288" i="1"/>
  <c r="B288" i="1"/>
  <c r="T287" i="1"/>
  <c r="P287" i="1"/>
  <c r="O287" i="1"/>
  <c r="E287" i="1"/>
  <c r="B287" i="1"/>
  <c r="T286" i="1"/>
  <c r="P286" i="1"/>
  <c r="O286" i="1"/>
  <c r="E286" i="1"/>
  <c r="B286" i="1"/>
  <c r="P285" i="1"/>
  <c r="O285" i="1"/>
  <c r="I285" i="1"/>
  <c r="E285" i="1"/>
  <c r="B285" i="1"/>
  <c r="T284" i="1"/>
  <c r="P284" i="1"/>
  <c r="O284" i="1"/>
  <c r="E284" i="1"/>
  <c r="B284" i="1"/>
  <c r="T283" i="1"/>
  <c r="P283" i="1"/>
  <c r="O283" i="1"/>
  <c r="E283" i="1"/>
  <c r="B283" i="1"/>
  <c r="T282" i="1"/>
  <c r="P282" i="1"/>
  <c r="O282" i="1"/>
  <c r="E282" i="1"/>
  <c r="B282" i="1"/>
  <c r="T281" i="1"/>
  <c r="P281" i="1"/>
  <c r="O281" i="1"/>
  <c r="E281" i="1"/>
  <c r="B281" i="1"/>
  <c r="T280" i="1"/>
  <c r="P280" i="1"/>
  <c r="O280" i="1"/>
  <c r="E280" i="1"/>
  <c r="B280" i="1"/>
  <c r="T279" i="1"/>
  <c r="P279" i="1"/>
  <c r="O279" i="1"/>
  <c r="E279" i="1"/>
  <c r="B279" i="1"/>
  <c r="T278" i="1"/>
  <c r="P278" i="1"/>
  <c r="O278" i="1"/>
  <c r="E278" i="1"/>
  <c r="B278" i="1"/>
  <c r="P277" i="1"/>
  <c r="O277" i="1"/>
  <c r="E277" i="1"/>
  <c r="B277" i="1"/>
  <c r="P276" i="1"/>
  <c r="O276" i="1"/>
  <c r="E276" i="1"/>
  <c r="B276" i="1"/>
  <c r="T275" i="1"/>
  <c r="P275" i="1"/>
  <c r="O275" i="1"/>
  <c r="E275" i="1"/>
  <c r="B275" i="1"/>
  <c r="T274" i="1"/>
  <c r="P274" i="1"/>
  <c r="O274" i="1"/>
  <c r="E274" i="1"/>
  <c r="B274" i="1"/>
  <c r="T273" i="1"/>
  <c r="P273" i="1"/>
  <c r="O273" i="1"/>
  <c r="E273" i="1"/>
  <c r="B273" i="1"/>
  <c r="T272" i="1"/>
  <c r="P272" i="1"/>
  <c r="O272" i="1"/>
  <c r="E272" i="1"/>
  <c r="B272" i="1"/>
  <c r="P271" i="1"/>
  <c r="O271" i="1"/>
  <c r="E271" i="1"/>
  <c r="B271" i="1"/>
  <c r="P270" i="1"/>
  <c r="O270" i="1"/>
  <c r="E270" i="1"/>
  <c r="B270" i="1"/>
  <c r="P269" i="1"/>
  <c r="O269" i="1"/>
  <c r="E269" i="1"/>
  <c r="B269" i="1"/>
  <c r="P268" i="1"/>
  <c r="O268" i="1"/>
  <c r="E268" i="1"/>
  <c r="B268" i="1"/>
  <c r="P267" i="1"/>
  <c r="O267" i="1"/>
  <c r="I267" i="1"/>
  <c r="J267" i="1" s="1"/>
  <c r="E267" i="1"/>
  <c r="B267" i="1"/>
  <c r="T266" i="1"/>
  <c r="P266" i="1"/>
  <c r="O266" i="1"/>
  <c r="E266" i="1"/>
  <c r="B266" i="1"/>
  <c r="T265" i="1"/>
  <c r="P265" i="1"/>
  <c r="O265" i="1"/>
  <c r="E265" i="1"/>
  <c r="B265" i="1"/>
  <c r="P264" i="1"/>
  <c r="O264" i="1"/>
  <c r="I264" i="1"/>
  <c r="E264" i="1"/>
  <c r="B264" i="1"/>
  <c r="T263" i="1"/>
  <c r="P263" i="1"/>
  <c r="O263" i="1"/>
  <c r="E263" i="1"/>
  <c r="B263" i="1"/>
  <c r="T262" i="1"/>
  <c r="P262" i="1"/>
  <c r="O262" i="1"/>
  <c r="E262" i="1"/>
  <c r="B262" i="1"/>
  <c r="T261" i="1"/>
  <c r="P261" i="1"/>
  <c r="O261" i="1"/>
  <c r="E261" i="1"/>
  <c r="B261" i="1"/>
  <c r="T260" i="1"/>
  <c r="P260" i="1"/>
  <c r="O260" i="1"/>
  <c r="E260" i="1"/>
  <c r="B260" i="1"/>
  <c r="T259" i="1"/>
  <c r="P259" i="1"/>
  <c r="O259" i="1"/>
  <c r="E259" i="1"/>
  <c r="B259" i="1"/>
  <c r="T258" i="1"/>
  <c r="P258" i="1"/>
  <c r="O258" i="1"/>
  <c r="E258" i="1"/>
  <c r="B258" i="1"/>
  <c r="T257" i="1"/>
  <c r="P257" i="1"/>
  <c r="O257" i="1"/>
  <c r="E257" i="1"/>
  <c r="B257" i="1"/>
  <c r="T256" i="1"/>
  <c r="P256" i="1"/>
  <c r="O256" i="1"/>
  <c r="E256" i="1"/>
  <c r="B256" i="1"/>
  <c r="T255" i="1"/>
  <c r="P255" i="1"/>
  <c r="O255" i="1"/>
  <c r="E255" i="1"/>
  <c r="B255" i="1"/>
  <c r="T254" i="1"/>
  <c r="P254" i="1"/>
  <c r="O254" i="1"/>
  <c r="E254" i="1"/>
  <c r="B254" i="1"/>
  <c r="T253" i="1"/>
  <c r="P253" i="1"/>
  <c r="O253" i="1"/>
  <c r="E253" i="1"/>
  <c r="B253" i="1"/>
  <c r="T252" i="1"/>
  <c r="P252" i="1"/>
  <c r="O252" i="1"/>
  <c r="E252" i="1"/>
  <c r="B252" i="1"/>
  <c r="T251" i="1"/>
  <c r="P251" i="1"/>
  <c r="O251" i="1"/>
  <c r="E251" i="1"/>
  <c r="B251" i="1"/>
  <c r="T250" i="1"/>
  <c r="P250" i="1"/>
  <c r="O250" i="1"/>
  <c r="E250" i="1"/>
  <c r="B250" i="1"/>
  <c r="T249" i="1"/>
  <c r="P249" i="1"/>
  <c r="O249" i="1"/>
  <c r="E249" i="1"/>
  <c r="B249" i="1"/>
  <c r="T248" i="1"/>
  <c r="P248" i="1"/>
  <c r="O248" i="1"/>
  <c r="E248" i="1"/>
  <c r="B248" i="1"/>
  <c r="T247" i="1"/>
  <c r="P247" i="1"/>
  <c r="O247" i="1"/>
  <c r="I247" i="1"/>
  <c r="E247" i="1"/>
  <c r="B247" i="1"/>
  <c r="P246" i="1"/>
  <c r="O246" i="1"/>
  <c r="E246" i="1"/>
  <c r="B246" i="1"/>
  <c r="P245" i="1"/>
  <c r="O245" i="1"/>
  <c r="E245" i="1"/>
  <c r="B245" i="1"/>
  <c r="P244" i="1"/>
  <c r="O244" i="1"/>
  <c r="E244" i="1"/>
  <c r="B244" i="1"/>
  <c r="P243" i="1"/>
  <c r="O243" i="1"/>
  <c r="I243" i="1"/>
  <c r="E243" i="1"/>
  <c r="B243" i="1"/>
  <c r="P242" i="1"/>
  <c r="O242" i="1"/>
  <c r="E242" i="1"/>
  <c r="B242" i="1"/>
  <c r="P241" i="1"/>
  <c r="O241" i="1"/>
  <c r="M241" i="1"/>
  <c r="E241" i="1"/>
  <c r="B241" i="1"/>
  <c r="P240" i="1"/>
  <c r="O240" i="1"/>
  <c r="E240" i="1"/>
  <c r="B240" i="1"/>
  <c r="P239" i="1"/>
  <c r="O239" i="1"/>
  <c r="E239" i="1"/>
  <c r="B239" i="1"/>
  <c r="P238" i="1"/>
  <c r="O238" i="1"/>
  <c r="E238" i="1"/>
  <c r="B238" i="1"/>
  <c r="P237" i="1"/>
  <c r="O237" i="1"/>
  <c r="E237" i="1"/>
  <c r="B237" i="1"/>
  <c r="P236" i="1"/>
  <c r="O236" i="1"/>
  <c r="I236" i="1"/>
  <c r="E236" i="1"/>
  <c r="B236" i="1"/>
  <c r="Q235" i="1"/>
  <c r="P235" i="1"/>
  <c r="O235" i="1"/>
  <c r="E235" i="1"/>
  <c r="B235" i="1"/>
  <c r="P234" i="1"/>
  <c r="O234" i="1"/>
  <c r="E234" i="1"/>
  <c r="B234" i="1"/>
  <c r="P233" i="1"/>
  <c r="O233" i="1"/>
  <c r="E233" i="1"/>
  <c r="B233" i="1"/>
  <c r="P232" i="1"/>
  <c r="O232" i="1"/>
  <c r="E232" i="1"/>
  <c r="B232" i="1"/>
  <c r="P231" i="1"/>
  <c r="O231" i="1"/>
  <c r="E231" i="1"/>
  <c r="B231" i="1"/>
  <c r="P230" i="1"/>
  <c r="O230" i="1"/>
  <c r="E230" i="1"/>
  <c r="B230" i="1"/>
  <c r="P229" i="1"/>
  <c r="O229" i="1"/>
  <c r="E229" i="1"/>
  <c r="B229" i="1"/>
  <c r="P228" i="1"/>
  <c r="O228" i="1"/>
  <c r="E228" i="1"/>
  <c r="B228" i="1"/>
  <c r="P227" i="1"/>
  <c r="O227" i="1"/>
  <c r="E227" i="1"/>
  <c r="B227" i="1"/>
  <c r="P226" i="1"/>
  <c r="O226" i="1"/>
  <c r="E226" i="1"/>
  <c r="B226" i="1"/>
  <c r="P225" i="1"/>
  <c r="O225" i="1"/>
  <c r="I225" i="1"/>
  <c r="E225" i="1"/>
  <c r="B225" i="1"/>
  <c r="P224" i="1"/>
  <c r="O224" i="1"/>
  <c r="E224" i="1"/>
  <c r="B224" i="1"/>
  <c r="P223" i="1"/>
  <c r="O223" i="1"/>
  <c r="E223" i="1"/>
  <c r="B223" i="1"/>
  <c r="P222" i="1"/>
  <c r="O222" i="1"/>
  <c r="E222" i="1"/>
  <c r="B222" i="1"/>
  <c r="P221" i="1"/>
  <c r="O221" i="1"/>
  <c r="E221" i="1"/>
  <c r="B221" i="1"/>
  <c r="P220" i="1"/>
  <c r="O220" i="1"/>
  <c r="I220" i="1"/>
  <c r="E220" i="1"/>
  <c r="B220" i="1"/>
  <c r="P219" i="1"/>
  <c r="O219" i="1"/>
  <c r="E219" i="1"/>
  <c r="B219" i="1"/>
  <c r="P218" i="1"/>
  <c r="O218" i="1"/>
  <c r="E218" i="1"/>
  <c r="B218" i="1"/>
  <c r="P217" i="1"/>
  <c r="O217" i="1"/>
  <c r="E217" i="1"/>
  <c r="B217" i="1"/>
  <c r="P216" i="1"/>
  <c r="O216" i="1"/>
  <c r="I216" i="1"/>
  <c r="E216" i="1"/>
  <c r="B216" i="1"/>
  <c r="R215" i="1"/>
  <c r="P215" i="1"/>
  <c r="O215" i="1"/>
  <c r="E215" i="1"/>
  <c r="B215" i="1"/>
  <c r="R214" i="1"/>
  <c r="P214" i="1"/>
  <c r="O214" i="1"/>
  <c r="E214" i="1"/>
  <c r="B214" i="1"/>
  <c r="R213" i="1"/>
  <c r="P213" i="1"/>
  <c r="O213" i="1"/>
  <c r="I213" i="1"/>
  <c r="E213" i="1"/>
  <c r="B213" i="1"/>
  <c r="P212" i="1"/>
  <c r="O212" i="1"/>
  <c r="E212" i="1"/>
  <c r="B212" i="1"/>
  <c r="P211" i="1"/>
  <c r="O211" i="1"/>
  <c r="E211" i="1"/>
  <c r="B211" i="1"/>
  <c r="P210" i="1"/>
  <c r="O210" i="1"/>
  <c r="E210" i="1"/>
  <c r="B210" i="1"/>
  <c r="P209" i="1"/>
  <c r="O209" i="1"/>
  <c r="E209" i="1"/>
  <c r="B209" i="1"/>
  <c r="P208" i="1"/>
  <c r="O208" i="1"/>
  <c r="I208" i="1"/>
  <c r="E208" i="1"/>
  <c r="B208" i="1"/>
  <c r="P207" i="1"/>
  <c r="O207" i="1"/>
  <c r="E207" i="1"/>
  <c r="B207" i="1"/>
  <c r="P206" i="1"/>
  <c r="O206" i="1"/>
  <c r="E206" i="1"/>
  <c r="B206" i="1"/>
  <c r="P205" i="1"/>
  <c r="O205" i="1"/>
  <c r="E205" i="1"/>
  <c r="B205" i="1"/>
  <c r="P204" i="1"/>
  <c r="O204" i="1"/>
  <c r="E204" i="1"/>
  <c r="B204" i="1"/>
  <c r="P203" i="1"/>
  <c r="O203" i="1"/>
  <c r="E203" i="1"/>
  <c r="B203" i="1"/>
  <c r="P202" i="1"/>
  <c r="O202" i="1"/>
  <c r="E202" i="1"/>
  <c r="B202" i="1"/>
  <c r="P201" i="1"/>
  <c r="O201" i="1"/>
  <c r="I201" i="1"/>
  <c r="E201" i="1"/>
  <c r="B201" i="1"/>
  <c r="P200" i="1"/>
  <c r="O200" i="1"/>
  <c r="E200" i="1"/>
  <c r="B200" i="1"/>
  <c r="Q199" i="1"/>
  <c r="P199" i="1"/>
  <c r="O199" i="1"/>
  <c r="E199" i="1"/>
  <c r="B199" i="1"/>
  <c r="P198" i="1"/>
  <c r="O198" i="1"/>
  <c r="E198" i="1"/>
  <c r="B198" i="1"/>
  <c r="P197" i="1"/>
  <c r="O197" i="1"/>
  <c r="E197" i="1"/>
  <c r="B197" i="1"/>
  <c r="P196" i="1"/>
  <c r="O196" i="1"/>
  <c r="E196" i="1"/>
  <c r="B196" i="1"/>
  <c r="P195" i="1"/>
  <c r="O195" i="1"/>
  <c r="E195" i="1"/>
  <c r="B195" i="1"/>
  <c r="P194" i="1"/>
  <c r="O194" i="1"/>
  <c r="I194" i="1"/>
  <c r="E194" i="1"/>
  <c r="B194" i="1"/>
  <c r="P193" i="1"/>
  <c r="O193" i="1"/>
  <c r="E193" i="1"/>
  <c r="B193" i="1"/>
  <c r="S192" i="1"/>
  <c r="P192" i="1"/>
  <c r="O192" i="1"/>
  <c r="E192" i="1"/>
  <c r="B192" i="1"/>
  <c r="S191" i="1"/>
  <c r="P191" i="1"/>
  <c r="O191" i="1"/>
  <c r="E191" i="1"/>
  <c r="B191" i="1"/>
  <c r="S190" i="1"/>
  <c r="P190" i="1"/>
  <c r="O190" i="1"/>
  <c r="E190" i="1"/>
  <c r="B190" i="1"/>
  <c r="P189" i="1"/>
  <c r="O189" i="1"/>
  <c r="E189" i="1"/>
  <c r="B189" i="1"/>
  <c r="P188" i="1"/>
  <c r="O188" i="1"/>
  <c r="E188" i="1"/>
  <c r="B188" i="1"/>
  <c r="S187" i="1"/>
  <c r="P187" i="1"/>
  <c r="O187" i="1"/>
  <c r="E187" i="1"/>
  <c r="B187" i="1"/>
  <c r="S186" i="1"/>
  <c r="P186" i="1"/>
  <c r="O186" i="1"/>
  <c r="E186" i="1"/>
  <c r="B186" i="1"/>
  <c r="S185" i="1"/>
  <c r="P185" i="1"/>
  <c r="O185" i="1"/>
  <c r="E185" i="1"/>
  <c r="B185" i="1"/>
  <c r="S184" i="1"/>
  <c r="P184" i="1"/>
  <c r="O184" i="1"/>
  <c r="E184" i="1"/>
  <c r="B184" i="1"/>
  <c r="S183" i="1"/>
  <c r="P183" i="1"/>
  <c r="O183" i="1"/>
  <c r="E183" i="1"/>
  <c r="B183" i="1"/>
  <c r="S182" i="1"/>
  <c r="P182" i="1"/>
  <c r="O182" i="1"/>
  <c r="E182" i="1"/>
  <c r="B182" i="1"/>
  <c r="S181" i="1"/>
  <c r="P181" i="1"/>
  <c r="O181" i="1"/>
  <c r="E181" i="1"/>
  <c r="B181" i="1"/>
  <c r="S180" i="1"/>
  <c r="P180" i="1"/>
  <c r="O180" i="1"/>
  <c r="E180" i="1"/>
  <c r="B180" i="1"/>
  <c r="S179" i="1"/>
  <c r="P179" i="1"/>
  <c r="O179" i="1"/>
  <c r="I179" i="1"/>
  <c r="E179" i="1"/>
  <c r="B179" i="1"/>
  <c r="P178" i="1"/>
  <c r="O178" i="1"/>
  <c r="E178" i="1"/>
  <c r="B178" i="1"/>
  <c r="P177" i="1"/>
  <c r="O177" i="1"/>
  <c r="J177" i="1"/>
  <c r="E177" i="1"/>
  <c r="B177" i="1"/>
  <c r="P176" i="1"/>
  <c r="O176" i="1"/>
  <c r="E176" i="1"/>
  <c r="B176" i="1"/>
  <c r="P175" i="1"/>
  <c r="O175" i="1"/>
  <c r="I175" i="1"/>
  <c r="E175" i="1"/>
  <c r="B175" i="1"/>
  <c r="P174" i="1"/>
  <c r="O174" i="1"/>
  <c r="E174" i="1"/>
  <c r="B174" i="1"/>
  <c r="P173" i="1"/>
  <c r="O173" i="1"/>
  <c r="J173" i="1"/>
  <c r="E173" i="1"/>
  <c r="B173" i="1"/>
  <c r="P172" i="1"/>
  <c r="O172" i="1"/>
  <c r="E172" i="1"/>
  <c r="B172" i="1"/>
  <c r="P171" i="1"/>
  <c r="O171" i="1"/>
  <c r="E171" i="1"/>
  <c r="B171" i="1"/>
  <c r="P170" i="1"/>
  <c r="O170" i="1"/>
  <c r="E170" i="1"/>
  <c r="B170" i="1"/>
  <c r="P169" i="1"/>
  <c r="O169" i="1"/>
  <c r="E169" i="1"/>
  <c r="B169" i="1"/>
  <c r="P168" i="1"/>
  <c r="O168" i="1"/>
  <c r="E168" i="1"/>
  <c r="B168" i="1"/>
  <c r="P167" i="1"/>
  <c r="O167" i="1"/>
  <c r="E167" i="1"/>
  <c r="B167" i="1"/>
  <c r="P166" i="1"/>
  <c r="O166" i="1"/>
  <c r="E166" i="1"/>
  <c r="B166" i="1"/>
  <c r="P165" i="1"/>
  <c r="O165" i="1"/>
  <c r="E165" i="1"/>
  <c r="B165" i="1"/>
  <c r="P164" i="1"/>
  <c r="O164" i="1"/>
  <c r="E164" i="1"/>
  <c r="B164" i="1"/>
  <c r="P163" i="1"/>
  <c r="O163" i="1"/>
  <c r="E163" i="1"/>
  <c r="B163" i="1"/>
  <c r="P162" i="1"/>
  <c r="O162" i="1"/>
  <c r="E162" i="1"/>
  <c r="B162" i="1"/>
  <c r="P161" i="1"/>
  <c r="O161" i="1"/>
  <c r="E161" i="1"/>
  <c r="B161" i="1"/>
  <c r="P160" i="1"/>
  <c r="O160" i="1"/>
  <c r="I160" i="1"/>
  <c r="E160" i="1"/>
  <c r="B160" i="1"/>
  <c r="P159" i="1"/>
  <c r="O159" i="1"/>
  <c r="E159" i="1"/>
  <c r="B159" i="1"/>
  <c r="P158" i="1"/>
  <c r="O158" i="1"/>
  <c r="E158" i="1"/>
  <c r="B158" i="1"/>
  <c r="P157" i="1"/>
  <c r="O157" i="1"/>
  <c r="E157" i="1"/>
  <c r="B157" i="1"/>
  <c r="P156" i="1"/>
  <c r="O156" i="1"/>
  <c r="E156" i="1"/>
  <c r="B156" i="1"/>
  <c r="P155" i="1"/>
  <c r="O155" i="1"/>
  <c r="E155" i="1"/>
  <c r="B155" i="1"/>
  <c r="P154" i="1"/>
  <c r="O154" i="1"/>
  <c r="E154" i="1"/>
  <c r="B154" i="1"/>
  <c r="P153" i="1"/>
  <c r="O153" i="1"/>
  <c r="E153" i="1"/>
  <c r="B153" i="1"/>
  <c r="P152" i="1"/>
  <c r="O152" i="1"/>
  <c r="E152" i="1"/>
  <c r="B152" i="1"/>
  <c r="P151" i="1"/>
  <c r="O151" i="1"/>
  <c r="E151" i="1"/>
  <c r="B151" i="1"/>
  <c r="P150" i="1"/>
  <c r="O150" i="1"/>
  <c r="E150" i="1"/>
  <c r="B150" i="1"/>
  <c r="P149" i="1"/>
  <c r="O149" i="1"/>
  <c r="E149" i="1"/>
  <c r="B149" i="1"/>
  <c r="P148" i="1"/>
  <c r="O148" i="1"/>
  <c r="E148" i="1"/>
  <c r="B148" i="1"/>
  <c r="P147" i="1"/>
  <c r="O147" i="1"/>
  <c r="E147" i="1"/>
  <c r="B147" i="1"/>
  <c r="P146" i="1"/>
  <c r="O146" i="1"/>
  <c r="E146" i="1"/>
  <c r="B146" i="1"/>
  <c r="P145" i="1"/>
  <c r="O145" i="1"/>
  <c r="E145" i="1"/>
  <c r="B145" i="1"/>
  <c r="P144" i="1"/>
  <c r="O144" i="1"/>
  <c r="E144" i="1"/>
  <c r="B144" i="1"/>
  <c r="P143" i="1"/>
  <c r="O143" i="1"/>
  <c r="E143" i="1"/>
  <c r="B143" i="1"/>
  <c r="P142" i="1"/>
  <c r="O142" i="1"/>
  <c r="E142" i="1"/>
  <c r="B142" i="1"/>
  <c r="P141" i="1"/>
  <c r="O141" i="1"/>
  <c r="I141" i="1"/>
  <c r="E141" i="1"/>
  <c r="B141" i="1"/>
  <c r="P140" i="1"/>
  <c r="O140" i="1"/>
  <c r="E140" i="1"/>
  <c r="B140" i="1"/>
  <c r="P139" i="1"/>
  <c r="O139" i="1"/>
  <c r="I139" i="1"/>
  <c r="E139" i="1"/>
  <c r="B139" i="1"/>
  <c r="P138" i="1"/>
  <c r="O138" i="1"/>
  <c r="E138" i="1"/>
  <c r="B138" i="1"/>
  <c r="P137" i="1"/>
  <c r="O137" i="1"/>
  <c r="E137" i="1"/>
  <c r="B137" i="1"/>
  <c r="P136" i="1"/>
  <c r="O136" i="1"/>
  <c r="I136" i="1"/>
  <c r="E136" i="1"/>
  <c r="B136" i="1"/>
  <c r="P135" i="1"/>
  <c r="O135" i="1"/>
  <c r="E135" i="1"/>
  <c r="B135" i="1"/>
  <c r="P134" i="1"/>
  <c r="O134" i="1"/>
  <c r="I134" i="1"/>
  <c r="E134" i="1"/>
  <c r="B134" i="1"/>
  <c r="P133" i="1"/>
  <c r="O133" i="1"/>
  <c r="E133" i="1"/>
  <c r="B133" i="1"/>
  <c r="P132" i="1"/>
  <c r="O132" i="1"/>
  <c r="E132" i="1"/>
  <c r="B132" i="1"/>
  <c r="P131" i="1"/>
  <c r="O131" i="1"/>
  <c r="I131" i="1"/>
  <c r="E131" i="1"/>
  <c r="B131" i="1"/>
  <c r="P130" i="1"/>
  <c r="O130" i="1"/>
  <c r="E130" i="1"/>
  <c r="B130" i="1"/>
  <c r="P129" i="1"/>
  <c r="O129" i="1"/>
  <c r="I129" i="1"/>
  <c r="E129" i="1"/>
  <c r="B129" i="1"/>
  <c r="P128" i="1"/>
  <c r="O128" i="1"/>
  <c r="E128" i="1"/>
  <c r="B128" i="1"/>
  <c r="P127" i="1"/>
  <c r="O127" i="1"/>
  <c r="E127" i="1"/>
  <c r="B127" i="1"/>
  <c r="P126" i="1"/>
  <c r="O126" i="1"/>
  <c r="E126" i="1"/>
  <c r="B126" i="1"/>
  <c r="P125" i="1"/>
  <c r="O125" i="1"/>
  <c r="E125" i="1"/>
  <c r="B125" i="1"/>
  <c r="P124" i="1"/>
  <c r="O124" i="1"/>
  <c r="I124" i="1"/>
  <c r="E124" i="1"/>
  <c r="B124" i="1"/>
  <c r="P123" i="1"/>
  <c r="O123" i="1"/>
  <c r="E123" i="1"/>
  <c r="B123" i="1"/>
  <c r="P122" i="1"/>
  <c r="O122" i="1"/>
  <c r="E122" i="1"/>
  <c r="B122" i="1"/>
  <c r="P121" i="1"/>
  <c r="O121" i="1"/>
  <c r="E121" i="1"/>
  <c r="B121" i="1"/>
  <c r="P120" i="1"/>
  <c r="O120" i="1"/>
  <c r="I120" i="1"/>
  <c r="E120" i="1"/>
  <c r="B120" i="1"/>
  <c r="P119" i="1"/>
  <c r="O119" i="1"/>
  <c r="E119" i="1"/>
  <c r="B119" i="1"/>
  <c r="P118" i="1"/>
  <c r="O118" i="1"/>
  <c r="I118" i="1"/>
  <c r="E118" i="1"/>
  <c r="B118" i="1"/>
  <c r="P117" i="1"/>
  <c r="O117" i="1"/>
  <c r="E117" i="1"/>
  <c r="B117" i="1"/>
  <c r="P116" i="1"/>
  <c r="O116" i="1"/>
  <c r="E116" i="1"/>
  <c r="B116" i="1"/>
  <c r="P115" i="1"/>
  <c r="O115" i="1"/>
  <c r="I115" i="1"/>
  <c r="E115" i="1"/>
  <c r="B115" i="1"/>
  <c r="P114" i="1"/>
  <c r="O114" i="1"/>
  <c r="E114" i="1"/>
  <c r="B114" i="1"/>
  <c r="P113" i="1"/>
  <c r="O113" i="1"/>
  <c r="E113" i="1"/>
  <c r="B113" i="1"/>
  <c r="P112" i="1"/>
  <c r="O112" i="1"/>
  <c r="E112" i="1"/>
  <c r="B112" i="1"/>
  <c r="P111" i="1"/>
  <c r="O111" i="1"/>
  <c r="I111" i="1"/>
  <c r="E111" i="1"/>
  <c r="B111" i="1"/>
  <c r="P110" i="1"/>
  <c r="O110" i="1"/>
  <c r="E110" i="1"/>
  <c r="B110" i="1"/>
  <c r="P109" i="1"/>
  <c r="O109" i="1"/>
  <c r="I109" i="1"/>
  <c r="E109" i="1"/>
  <c r="B109" i="1"/>
  <c r="P108" i="1"/>
  <c r="O108" i="1"/>
  <c r="E108" i="1"/>
  <c r="B108" i="1"/>
  <c r="P107" i="1"/>
  <c r="O107" i="1"/>
  <c r="E107" i="1"/>
  <c r="B107" i="1"/>
  <c r="P106" i="1"/>
  <c r="O106" i="1"/>
  <c r="E106" i="1"/>
  <c r="B106" i="1"/>
  <c r="P105" i="1"/>
  <c r="O105" i="1"/>
  <c r="E105" i="1"/>
  <c r="B105" i="1"/>
  <c r="P104" i="1"/>
  <c r="O104" i="1"/>
  <c r="I104" i="1"/>
  <c r="J830" i="1" s="1"/>
  <c r="E104" i="1"/>
  <c r="B104" i="1"/>
  <c r="P103" i="1"/>
  <c r="O103" i="1"/>
  <c r="E103" i="1"/>
  <c r="B103" i="1"/>
  <c r="P102" i="1"/>
  <c r="O102" i="1"/>
  <c r="E102" i="1"/>
  <c r="B102" i="1"/>
  <c r="P101" i="1"/>
  <c r="O101" i="1"/>
  <c r="E101" i="1"/>
  <c r="B101" i="1"/>
  <c r="P100" i="1"/>
  <c r="O100" i="1"/>
  <c r="E100" i="1"/>
  <c r="B100" i="1"/>
  <c r="P99" i="1"/>
  <c r="O99" i="1"/>
  <c r="E99" i="1"/>
  <c r="B99" i="1"/>
  <c r="P98" i="1"/>
  <c r="O98" i="1"/>
  <c r="E98" i="1"/>
  <c r="B98" i="1"/>
  <c r="P97" i="1"/>
  <c r="O97" i="1"/>
  <c r="E97" i="1"/>
  <c r="B97" i="1"/>
  <c r="P96" i="1"/>
  <c r="O96" i="1"/>
  <c r="E96" i="1"/>
  <c r="B96" i="1"/>
  <c r="P95" i="1"/>
  <c r="O95" i="1"/>
  <c r="E95" i="1"/>
  <c r="B95" i="1"/>
  <c r="P94" i="1"/>
  <c r="O94" i="1"/>
  <c r="E94" i="1"/>
  <c r="B94" i="1"/>
  <c r="P93" i="1"/>
  <c r="O93" i="1"/>
  <c r="E93" i="1"/>
  <c r="B93" i="1"/>
  <c r="P92" i="1"/>
  <c r="O92" i="1"/>
  <c r="E92" i="1"/>
  <c r="B92" i="1"/>
  <c r="P91" i="1"/>
  <c r="O91" i="1"/>
  <c r="E91" i="1"/>
  <c r="B91" i="1"/>
  <c r="P90" i="1"/>
  <c r="O90" i="1"/>
  <c r="E90" i="1"/>
  <c r="B90" i="1"/>
  <c r="P89" i="1"/>
  <c r="O89" i="1"/>
  <c r="E89" i="1"/>
  <c r="B89" i="1"/>
  <c r="P88" i="1"/>
  <c r="O88" i="1"/>
  <c r="E88" i="1"/>
  <c r="B88" i="1"/>
  <c r="P87" i="1"/>
  <c r="O87" i="1"/>
  <c r="E87" i="1"/>
  <c r="B87" i="1"/>
  <c r="P86" i="1"/>
  <c r="O86" i="1"/>
  <c r="E86" i="1"/>
  <c r="B86" i="1"/>
  <c r="P85" i="1"/>
  <c r="O85" i="1"/>
  <c r="I85" i="1"/>
  <c r="E85" i="1"/>
  <c r="B85" i="1"/>
  <c r="P84" i="1"/>
  <c r="O84" i="1"/>
  <c r="E84" i="1"/>
  <c r="B84" i="1"/>
  <c r="P83" i="1"/>
  <c r="O83" i="1"/>
  <c r="E83" i="1"/>
  <c r="B83" i="1"/>
  <c r="P82" i="1"/>
  <c r="O82" i="1"/>
  <c r="E82" i="1"/>
  <c r="B82" i="1"/>
  <c r="P81" i="1"/>
  <c r="O81" i="1"/>
  <c r="E81" i="1"/>
  <c r="B81" i="1"/>
  <c r="P80" i="1"/>
  <c r="O80" i="1"/>
  <c r="E80" i="1"/>
  <c r="B80" i="1"/>
  <c r="P79" i="1"/>
  <c r="O79" i="1"/>
  <c r="E79" i="1"/>
  <c r="B79" i="1"/>
  <c r="P78" i="1"/>
  <c r="O78" i="1"/>
  <c r="E78" i="1"/>
  <c r="B78" i="1"/>
  <c r="P77" i="1"/>
  <c r="O77" i="1"/>
  <c r="E77" i="1"/>
  <c r="B77" i="1"/>
  <c r="P76" i="1"/>
  <c r="O76" i="1"/>
  <c r="E76" i="1"/>
  <c r="B76" i="1"/>
  <c r="P75" i="1"/>
  <c r="O75" i="1"/>
  <c r="E75" i="1"/>
  <c r="B75" i="1"/>
  <c r="P74" i="1"/>
  <c r="O74" i="1"/>
  <c r="E74" i="1"/>
  <c r="B74" i="1"/>
  <c r="P73" i="1"/>
  <c r="O73" i="1"/>
  <c r="E73" i="1"/>
  <c r="B73" i="1"/>
  <c r="P72" i="1"/>
  <c r="O72" i="1"/>
  <c r="E72" i="1"/>
  <c r="B72" i="1"/>
  <c r="P71" i="1"/>
  <c r="O71" i="1"/>
  <c r="E71" i="1"/>
  <c r="B71" i="1"/>
  <c r="P70" i="1"/>
  <c r="O70" i="1"/>
  <c r="E70" i="1"/>
  <c r="B70" i="1"/>
  <c r="P69" i="1"/>
  <c r="O69" i="1"/>
  <c r="E69" i="1"/>
  <c r="B69" i="1"/>
  <c r="P68" i="1"/>
  <c r="O68" i="1"/>
  <c r="E68" i="1"/>
  <c r="B68" i="1"/>
  <c r="R67" i="1"/>
  <c r="P67" i="1"/>
  <c r="O67" i="1"/>
  <c r="E67" i="1"/>
  <c r="B67" i="1"/>
  <c r="P66" i="1"/>
  <c r="O66" i="1"/>
  <c r="E66" i="1"/>
  <c r="B66" i="1"/>
  <c r="P65" i="1"/>
  <c r="O65" i="1"/>
  <c r="I65" i="1"/>
  <c r="E65" i="1"/>
  <c r="B65" i="1"/>
  <c r="P64" i="1"/>
  <c r="O64" i="1"/>
  <c r="E64" i="1"/>
  <c r="B64" i="1"/>
  <c r="P63" i="1"/>
  <c r="O63" i="1"/>
  <c r="E63" i="1"/>
  <c r="B63" i="1"/>
  <c r="P62" i="1"/>
  <c r="O62" i="1"/>
  <c r="E62" i="1"/>
  <c r="B62" i="1"/>
  <c r="P61" i="1"/>
  <c r="O61" i="1"/>
  <c r="E61" i="1"/>
  <c r="B61" i="1"/>
  <c r="P60" i="1"/>
  <c r="O60" i="1"/>
  <c r="I60" i="1"/>
  <c r="E60" i="1"/>
  <c r="B60" i="1"/>
  <c r="P59" i="1"/>
  <c r="O59" i="1"/>
  <c r="E59" i="1"/>
  <c r="B59" i="1"/>
  <c r="P58" i="1"/>
  <c r="O58" i="1"/>
  <c r="E58" i="1"/>
  <c r="B58" i="1"/>
  <c r="P57" i="1"/>
  <c r="O57" i="1"/>
  <c r="E57" i="1"/>
  <c r="B57" i="1"/>
  <c r="P56" i="1"/>
  <c r="O56" i="1"/>
  <c r="E56" i="1"/>
  <c r="B56" i="1"/>
  <c r="P55" i="1"/>
  <c r="O55" i="1"/>
  <c r="E55" i="1"/>
  <c r="B55" i="1"/>
  <c r="P54" i="1"/>
  <c r="O54" i="1"/>
  <c r="E54" i="1"/>
  <c r="B54" i="1"/>
  <c r="P53" i="1"/>
  <c r="O53" i="1"/>
  <c r="E53" i="1"/>
  <c r="B53" i="1"/>
  <c r="P52" i="1"/>
  <c r="O52" i="1"/>
  <c r="E52" i="1"/>
  <c r="B52" i="1"/>
  <c r="P51" i="1"/>
  <c r="O51" i="1"/>
  <c r="I51" i="1"/>
  <c r="E51" i="1"/>
  <c r="B51" i="1"/>
  <c r="P50" i="1"/>
  <c r="O50" i="1"/>
  <c r="E50" i="1"/>
  <c r="B50" i="1"/>
  <c r="P49" i="1"/>
  <c r="O49" i="1"/>
  <c r="E49" i="1"/>
  <c r="B49" i="1"/>
  <c r="P48" i="1"/>
  <c r="O48" i="1"/>
  <c r="E48" i="1"/>
  <c r="B48" i="1"/>
  <c r="P47" i="1"/>
  <c r="O47" i="1"/>
  <c r="E47" i="1"/>
  <c r="B47" i="1"/>
  <c r="P46" i="1"/>
  <c r="O46" i="1"/>
  <c r="E46" i="1"/>
  <c r="B46" i="1"/>
  <c r="P45" i="1"/>
  <c r="O45" i="1"/>
  <c r="E45" i="1"/>
  <c r="B45" i="1"/>
  <c r="P44" i="1"/>
  <c r="O44" i="1"/>
  <c r="E44" i="1"/>
  <c r="B44" i="1"/>
  <c r="P43" i="1"/>
  <c r="O43" i="1"/>
  <c r="E43" i="1"/>
  <c r="B43" i="1"/>
  <c r="P42" i="1"/>
  <c r="O42" i="1"/>
  <c r="E42" i="1"/>
  <c r="B42" i="1"/>
  <c r="P41" i="1"/>
  <c r="O41" i="1"/>
  <c r="E41" i="1"/>
  <c r="B41" i="1"/>
  <c r="P40" i="1"/>
  <c r="O40" i="1"/>
  <c r="E40" i="1"/>
  <c r="B40" i="1"/>
  <c r="P39" i="1"/>
  <c r="O39" i="1"/>
  <c r="E39" i="1"/>
  <c r="B39" i="1"/>
  <c r="P38" i="1"/>
  <c r="O38" i="1"/>
  <c r="E38" i="1"/>
  <c r="B38" i="1"/>
  <c r="P37" i="1"/>
  <c r="O37" i="1"/>
  <c r="E37" i="1"/>
  <c r="B37" i="1"/>
  <c r="P36" i="1"/>
  <c r="O36" i="1"/>
  <c r="E36" i="1"/>
  <c r="B36" i="1"/>
  <c r="P35" i="1"/>
  <c r="O35" i="1"/>
  <c r="E35" i="1"/>
  <c r="B35" i="1"/>
  <c r="P34" i="1"/>
  <c r="O34" i="1"/>
  <c r="E34" i="1"/>
  <c r="B34" i="1"/>
  <c r="P33" i="1"/>
  <c r="O33" i="1"/>
  <c r="E33" i="1"/>
  <c r="B33" i="1"/>
  <c r="P32" i="1"/>
  <c r="O32" i="1"/>
  <c r="I32" i="1"/>
  <c r="E32" i="1"/>
  <c r="B32" i="1"/>
  <c r="P31" i="1"/>
  <c r="O31" i="1"/>
  <c r="E31" i="1"/>
  <c r="B31" i="1"/>
  <c r="P30" i="1"/>
  <c r="O30" i="1"/>
  <c r="E30" i="1"/>
  <c r="B30" i="1"/>
  <c r="P29" i="1"/>
  <c r="O29" i="1"/>
  <c r="E29" i="1"/>
  <c r="B29" i="1"/>
  <c r="P28" i="1"/>
  <c r="O28" i="1"/>
  <c r="E28" i="1"/>
  <c r="B28" i="1"/>
  <c r="P27" i="1"/>
  <c r="O27" i="1"/>
  <c r="I27" i="1"/>
  <c r="E27" i="1"/>
  <c r="B27" i="1"/>
  <c r="P26" i="1"/>
  <c r="O26" i="1"/>
  <c r="E26" i="1"/>
  <c r="B26" i="1"/>
  <c r="P25" i="1"/>
  <c r="O25" i="1"/>
  <c r="E25" i="1"/>
  <c r="B25" i="1"/>
  <c r="P24" i="1"/>
  <c r="O24" i="1"/>
  <c r="I24" i="1"/>
  <c r="E24" i="1"/>
  <c r="B24" i="1"/>
  <c r="P23" i="1"/>
  <c r="O23" i="1"/>
  <c r="E23" i="1"/>
  <c r="B23" i="1"/>
  <c r="P22" i="1"/>
  <c r="O22" i="1"/>
  <c r="E22" i="1"/>
  <c r="B22" i="1"/>
  <c r="P21" i="1"/>
  <c r="O21" i="1"/>
  <c r="E21" i="1"/>
  <c r="B21" i="1"/>
  <c r="P20" i="1"/>
  <c r="O20" i="1"/>
  <c r="E20" i="1"/>
  <c r="B20" i="1"/>
  <c r="P19" i="1"/>
  <c r="O19" i="1"/>
  <c r="E19" i="1"/>
  <c r="B19" i="1"/>
  <c r="P18" i="1"/>
  <c r="O18" i="1"/>
  <c r="E18" i="1"/>
  <c r="B18" i="1"/>
  <c r="Q17" i="1"/>
  <c r="P17" i="1"/>
  <c r="O17" i="1"/>
  <c r="E17" i="1"/>
  <c r="B17" i="1"/>
  <c r="Q16" i="1"/>
  <c r="P16" i="1"/>
  <c r="O16" i="1"/>
  <c r="E16" i="1"/>
  <c r="B16" i="1"/>
  <c r="Q15" i="1"/>
  <c r="P15" i="1"/>
  <c r="O15" i="1"/>
  <c r="E15" i="1"/>
  <c r="B15" i="1"/>
  <c r="Q14" i="1"/>
  <c r="P14" i="1"/>
  <c r="O14" i="1"/>
  <c r="E14" i="1"/>
  <c r="B14" i="1"/>
  <c r="Q13" i="1"/>
  <c r="P13" i="1"/>
  <c r="O13" i="1"/>
  <c r="E13" i="1"/>
  <c r="B13" i="1"/>
  <c r="P12" i="1"/>
  <c r="O12" i="1"/>
  <c r="E12" i="1"/>
  <c r="B12" i="1"/>
  <c r="P11" i="1"/>
  <c r="O11" i="1"/>
  <c r="E11" i="1"/>
  <c r="B11" i="1"/>
  <c r="P10" i="1"/>
  <c r="O10" i="1"/>
  <c r="E10" i="1"/>
  <c r="B10" i="1"/>
  <c r="P9" i="1"/>
  <c r="O9" i="1"/>
  <c r="E9" i="1"/>
  <c r="B9" i="1"/>
  <c r="P8" i="1"/>
  <c r="O8" i="1"/>
  <c r="E8" i="1"/>
  <c r="B8" i="1"/>
  <c r="P7" i="1"/>
  <c r="O7" i="1"/>
  <c r="E7" i="1"/>
  <c r="B7" i="1"/>
  <c r="P6" i="1"/>
  <c r="O6" i="1"/>
  <c r="I6" i="1"/>
  <c r="E6" i="1"/>
  <c r="B6" i="1"/>
  <c r="P5" i="1"/>
  <c r="O5" i="1"/>
  <c r="E5" i="1"/>
  <c r="B5" i="1"/>
  <c r="I2" i="1"/>
  <c r="H1" i="1"/>
  <c r="G1" i="1"/>
  <c r="M1" i="1" l="1"/>
  <c r="J652" i="1"/>
  <c r="J721" i="1"/>
  <c r="J288" i="1"/>
  <c r="J1086" i="1"/>
  <c r="J336" i="1"/>
  <c r="I1" i="1"/>
  <c r="L2" i="1" s="1"/>
  <c r="J285" i="1"/>
  <c r="J722" i="1"/>
  <c r="J334" i="1"/>
  <c r="J90" i="1"/>
  <c r="J947" i="1"/>
  <c r="J963" i="1"/>
  <c r="J104" i="1"/>
  <c r="J115" i="1"/>
  <c r="J1030" i="1"/>
  <c r="J1084" i="1"/>
  <c r="J718" i="1"/>
  <c r="J1071" i="1"/>
  <c r="J1080" i="1"/>
  <c r="J967" i="1"/>
  <c r="J1054" i="1"/>
  <c r="J1078" i="1"/>
  <c r="J1089" i="1"/>
  <c r="J1091" i="1"/>
  <c r="F1" i="1"/>
  <c r="J1049" i="1"/>
  <c r="J1056" i="1"/>
  <c r="J959" i="1"/>
  <c r="J961" i="1"/>
  <c r="J1065" i="1"/>
  <c r="I1235" i="1"/>
  <c r="H1236" i="1" s="1"/>
  <c r="J1061" i="1"/>
  <c r="J878" i="1"/>
  <c r="J946" i="1"/>
  <c r="J1050" i="1"/>
  <c r="J1059" i="1"/>
  <c r="J1083" i="1"/>
  <c r="J638" i="1"/>
  <c r="J1022" i="1"/>
  <c r="J280" i="1"/>
  <c r="J1020" i="1"/>
  <c r="J1070" i="1"/>
  <c r="J120" i="1"/>
  <c r="J953" i="1"/>
  <c r="J966" i="1"/>
  <c r="J1077" i="1"/>
  <c r="J1090" i="1"/>
  <c r="J960" i="1"/>
  <c r="J962" i="1"/>
  <c r="J1016" i="1"/>
  <c r="J1064" i="1"/>
  <c r="J885" i="1"/>
  <c r="J990" i="1"/>
  <c r="J1062" i="1"/>
  <c r="J1066" i="1"/>
  <c r="L1" i="1" l="1"/>
</calcChain>
</file>

<file path=xl/comments1.xml><?xml version="1.0" encoding="utf-8"?>
<comments xmlns="http://schemas.openxmlformats.org/spreadsheetml/2006/main">
  <authors>
    <author>Ana Clara Azevedo</author>
  </authors>
  <commentList>
    <comment ref="H44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Esta combinação coperac / conta estava parametrizada para INFORM quando foi feito o registo contabilístico o que significa que o MIS não registou esta comissão porque em tempos se definiu que isto não interessava ao MIS
</t>
        </r>
      </text>
    </comment>
    <comment ref="I90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CC1020 + CC1200 + CC1210</t>
        </r>
      </text>
    </comment>
    <comment ref="I104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MM1021 + MM7200</t>
        </r>
      </text>
    </comment>
    <comment ref="I115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CC1020 + CC1200 + CC1210 </t>
        </r>
      </text>
    </comment>
    <comment ref="I120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CC1020 + CC1200 + CC1210 </t>
        </r>
      </text>
    </comment>
    <comment ref="I173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correcção posterior na contabilidade</t>
        </r>
      </text>
    </comment>
    <comment ref="I177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correcção posterior na Contabilidade</t>
        </r>
      </text>
    </comment>
    <comment ref="I261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Coperac / Conta (CBH/71904017 - EE1310) registos alocados a contratos / clientes que já não estavam no Banco</t>
        </r>
      </text>
    </comment>
    <comment ref="I267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Partenon! Registo do Cash que depois é anulado na periodificação: EE2010 + EE2020</t>
        </r>
      </text>
    </comment>
    <comment ref="I280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Partenon! Registo do Cash que depois é anulado na periodificação: EE2010 + EE2020</t>
        </r>
      </text>
    </comment>
    <comment ref="I285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Partenon! Registo do Cash que depois é anulado na periodificação: EE2110 + EE2120
</t>
        </r>
      </text>
    </comment>
    <comment ref="I288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Partenon! Registo do Cash que depois é anulado na periodificação: EE2110 + EE2120</t>
        </r>
      </text>
    </comment>
    <comment ref="I334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Partenon! Registo do Cash que depois é anulado na periodificação: EE6110 + EE6120</t>
        </r>
      </text>
    </comment>
    <comment ref="I336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Partenon! Registo do Cash que depois é anulado na periodificação: EE6110 + EE6120</t>
        </r>
      </text>
    </comment>
    <comment ref="I543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Em Julho não foi parametrizado e ficou em genéricas - GH4210 + UMCGP0
</t>
        </r>
      </text>
    </comment>
    <comment ref="I638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Partenon! Registo do Cash que depois é anulado na periodificação: JJ5000 + JJ5100</t>
        </r>
      </text>
    </comment>
    <comment ref="I652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Partenon! Registo do Cash que depois é anulado na periodificação: JJ5000 + JJ5100</t>
        </r>
      </text>
    </comment>
    <comment ref="I718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MM1411 + MM1412
</t>
        </r>
      </text>
    </comment>
    <comment ref="I721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MM1411 + MM1412</t>
        </r>
      </text>
    </comment>
    <comment ref="I722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MM1415 + MM1416</t>
        </r>
      </text>
    </comment>
    <comment ref="I726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MM1415 + MM1416</t>
        </r>
      </text>
    </comment>
    <comment ref="I727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MM1431 + MM1432: a diferença corresponde à Irlanda</t>
        </r>
      </text>
    </comment>
    <comment ref="I732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MM1431 + MM1432: a diferença corresponde à Irlanda</t>
        </r>
      </text>
    </comment>
    <comment ref="I830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MM1021 + MM7200</t>
        </r>
      </text>
    </comment>
    <comment ref="I854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MM7961 + MM7962 + MM7963</t>
        </r>
      </text>
    </comment>
    <comment ref="I857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MM7961 + MM7962 + MM7963</t>
        </r>
      </text>
    </comment>
    <comment ref="I858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MM7961 + MM7962 + MM7963</t>
        </r>
      </text>
    </comment>
    <comment ref="I875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SS0100 + SS0111 + SS0121 + SS2300 + SS2301</t>
        </r>
      </text>
    </comment>
    <comment ref="I876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SS0100 + SS0111 + SS0121 + SS2300 + SS2301</t>
        </r>
      </text>
    </comment>
    <comment ref="I877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SS0100 + SS0111 + SS0121 + SS2300 + SS2301 </t>
        </r>
      </text>
    </comment>
    <comment ref="I878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885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946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947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953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959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960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961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962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963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966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967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968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SS0100 + SS0111 + SS0121 + SS1000 + SS2301</t>
        </r>
      </text>
    </comment>
    <comment ref="I987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SS0100 + SS0111 + SS0121 + SS2300 + SS2301</t>
        </r>
      </text>
    </comment>
    <comment ref="I990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16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20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22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30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49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50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54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56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59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61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62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64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65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66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70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71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77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78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80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83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84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86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89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90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091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Somatório de todas as metas de Seguros de Risco</t>
        </r>
      </text>
    </comment>
    <comment ref="I1115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SX1100 + SX1200</t>
        </r>
      </text>
    </comment>
    <comment ref="I1116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SX1100 + SX1200</t>
        </r>
      </text>
    </comment>
    <comment ref="I1233" authorId="0" shapeId="0">
      <text>
        <r>
          <rPr>
            <b/>
            <sz val="9"/>
            <color indexed="81"/>
            <rFont val="Tahoma"/>
            <family val="2"/>
          </rPr>
          <t>Ana Clara Azevedo:</t>
        </r>
        <r>
          <rPr>
            <sz val="9"/>
            <color indexed="81"/>
            <rFont val="Tahoma"/>
            <family val="2"/>
          </rPr>
          <t xml:space="preserve">
Em Julho não foi parametrizado e ficou em genéricas - GH4210 + UMCGP0
</t>
        </r>
      </text>
    </comment>
  </commentList>
</comments>
</file>

<file path=xl/sharedStrings.xml><?xml version="1.0" encoding="utf-8"?>
<sst xmlns="http://schemas.openxmlformats.org/spreadsheetml/2006/main" count="4103" uniqueCount="1524">
  <si>
    <t>METACOM</t>
  </si>
  <si>
    <t>COPERAC</t>
  </si>
  <si>
    <t>CONTA</t>
  </si>
  <si>
    <t>CONTA IFRS</t>
  </si>
  <si>
    <t>TOTAL_MIS 2024 Ajustado</t>
  </si>
  <si>
    <t>TOTAL_CONTABILIDADE 2024</t>
  </si>
  <si>
    <t>MIS_vs_CONTABILIDADE</t>
  </si>
  <si>
    <t>Análise</t>
  </si>
  <si>
    <t>Produtos Fora da Contabilidade</t>
  </si>
  <si>
    <t>Valor</t>
  </si>
  <si>
    <t>Classificação Financeiras / Não Financeiras</t>
  </si>
  <si>
    <t>Classe Contas Contabilisticas</t>
  </si>
  <si>
    <t>OREX</t>
  </si>
  <si>
    <t>GG</t>
  </si>
  <si>
    <t>RO</t>
  </si>
  <si>
    <t>Reclassificadas Margem</t>
  </si>
  <si>
    <t>AA1000</t>
  </si>
  <si>
    <t>046</t>
  </si>
  <si>
    <t>825942</t>
  </si>
  <si>
    <t>AA1100</t>
  </si>
  <si>
    <t>24L</t>
  </si>
  <si>
    <t>41H</t>
  </si>
  <si>
    <t>AA1150</t>
  </si>
  <si>
    <t>CTM</t>
  </si>
  <si>
    <t>AA1190</t>
  </si>
  <si>
    <t>2AE</t>
  </si>
  <si>
    <t>825933</t>
  </si>
  <si>
    <t>2AG</t>
  </si>
  <si>
    <t>8NY</t>
  </si>
  <si>
    <t>VFF</t>
  </si>
  <si>
    <t>AA1200</t>
  </si>
  <si>
    <t>!NY</t>
  </si>
  <si>
    <t>89223</t>
  </si>
  <si>
    <t>3EX</t>
  </si>
  <si>
    <t>8NW</t>
  </si>
  <si>
    <t>8P2</t>
  </si>
  <si>
    <t>EX1</t>
  </si>
  <si>
    <t>AA1300</t>
  </si>
  <si>
    <t>!OX</t>
  </si>
  <si>
    <t>825979</t>
  </si>
  <si>
    <t>8NP</t>
  </si>
  <si>
    <t>AVB</t>
  </si>
  <si>
    <t>AA1310</t>
  </si>
  <si>
    <t>3MM</t>
  </si>
  <si>
    <t>825949</t>
  </si>
  <si>
    <t>3MN</t>
  </si>
  <si>
    <t>3MO</t>
  </si>
  <si>
    <t>AA1410</t>
  </si>
  <si>
    <t>23L</t>
  </si>
  <si>
    <t>825946</t>
  </si>
  <si>
    <t>23O</t>
  </si>
  <si>
    <t>CTP</t>
  </si>
  <si>
    <t>AA1420</t>
  </si>
  <si>
    <t>!PE</t>
  </si>
  <si>
    <t>825943</t>
  </si>
  <si>
    <t>23K</t>
  </si>
  <si>
    <t>23R</t>
  </si>
  <si>
    <t>EGE</t>
  </si>
  <si>
    <t>AA1431</t>
  </si>
  <si>
    <t>BBE</t>
  </si>
  <si>
    <t>71904011</t>
  </si>
  <si>
    <t>AA1432</t>
  </si>
  <si>
    <t>BBB</t>
  </si>
  <si>
    <t>71904010</t>
  </si>
  <si>
    <t>BBC</t>
  </si>
  <si>
    <t>71904013</t>
  </si>
  <si>
    <t>BBX</t>
  </si>
  <si>
    <t>ONL</t>
  </si>
  <si>
    <t>AA1433</t>
  </si>
  <si>
    <t>S9K</t>
  </si>
  <si>
    <t>71904015</t>
  </si>
  <si>
    <t>AA1434</t>
  </si>
  <si>
    <t>BBI</t>
  </si>
  <si>
    <t>71904018</t>
  </si>
  <si>
    <t>AA1480</t>
  </si>
  <si>
    <t>LD6</t>
  </si>
  <si>
    <t>8251212</t>
  </si>
  <si>
    <t>AA1490</t>
  </si>
  <si>
    <t>!67</t>
  </si>
  <si>
    <t>825945</t>
  </si>
  <si>
    <t>38A</t>
  </si>
  <si>
    <t>71904081</t>
  </si>
  <si>
    <t>L01</t>
  </si>
  <si>
    <t>71904070</t>
  </si>
  <si>
    <t/>
  </si>
  <si>
    <t>71904080</t>
  </si>
  <si>
    <t>71909</t>
  </si>
  <si>
    <t>NRJ</t>
  </si>
  <si>
    <t>OF9</t>
  </si>
  <si>
    <t>71904082</t>
  </si>
  <si>
    <t>AA2000</t>
  </si>
  <si>
    <t>42A</t>
  </si>
  <si>
    <t>825970</t>
  </si>
  <si>
    <t>4LD</t>
  </si>
  <si>
    <t>EAD</t>
  </si>
  <si>
    <t>AA2100</t>
  </si>
  <si>
    <t>!91</t>
  </si>
  <si>
    <t>825972</t>
  </si>
  <si>
    <t>825976</t>
  </si>
  <si>
    <t>8NQ</t>
  </si>
  <si>
    <t>8NR</t>
  </si>
  <si>
    <t>8NV</t>
  </si>
  <si>
    <t>D8C</t>
  </si>
  <si>
    <t>AA2200</t>
  </si>
  <si>
    <t>!YM</t>
  </si>
  <si>
    <t>825975</t>
  </si>
  <si>
    <t>8NU</t>
  </si>
  <si>
    <t>AA2290</t>
  </si>
  <si>
    <t>!NC</t>
  </si>
  <si>
    <t>8259412</t>
  </si>
  <si>
    <t>8NX</t>
  </si>
  <si>
    <t>EEE</t>
  </si>
  <si>
    <t>AA2300</t>
  </si>
  <si>
    <t>257</t>
  </si>
  <si>
    <t>77961</t>
  </si>
  <si>
    <t>491</t>
  </si>
  <si>
    <t>825974</t>
  </si>
  <si>
    <t>ALH</t>
  </si>
  <si>
    <t>89341</t>
  </si>
  <si>
    <t>CCD</t>
  </si>
  <si>
    <t>8995</t>
  </si>
  <si>
    <t>JNC</t>
  </si>
  <si>
    <t>825978</t>
  </si>
  <si>
    <t>71615</t>
  </si>
  <si>
    <t>AA3000</t>
  </si>
  <si>
    <t>!MN</t>
  </si>
  <si>
    <t>518510</t>
  </si>
  <si>
    <t>!NB</t>
  </si>
  <si>
    <t>8259411</t>
  </si>
  <si>
    <t>23S</t>
  </si>
  <si>
    <t>AA3001</t>
  </si>
  <si>
    <t>VE4</t>
  </si>
  <si>
    <t>VEJ</t>
  </si>
  <si>
    <t>AA3002</t>
  </si>
  <si>
    <t>!75</t>
  </si>
  <si>
    <t>825944</t>
  </si>
  <si>
    <t>AA3100</t>
  </si>
  <si>
    <t>!71</t>
  </si>
  <si>
    <t>!CY</t>
  </si>
  <si>
    <t>579910324</t>
  </si>
  <si>
    <t>244</t>
  </si>
  <si>
    <t>JUE</t>
  </si>
  <si>
    <t>AA3101</t>
  </si>
  <si>
    <t>VEF</t>
  </si>
  <si>
    <t>VEK</t>
  </si>
  <si>
    <t>CC1010</t>
  </si>
  <si>
    <t>S7S</t>
  </si>
  <si>
    <t>82590020</t>
  </si>
  <si>
    <t>SQ1</t>
  </si>
  <si>
    <t>SQG</t>
  </si>
  <si>
    <t>YAB</t>
  </si>
  <si>
    <t>YEW</t>
  </si>
  <si>
    <t>CC1020</t>
  </si>
  <si>
    <t>111</t>
  </si>
  <si>
    <t>MV1</t>
  </si>
  <si>
    <t>82590021</t>
  </si>
  <si>
    <t>8255</t>
  </si>
  <si>
    <t>S72</t>
  </si>
  <si>
    <t>7169002</t>
  </si>
  <si>
    <t>S7L</t>
  </si>
  <si>
    <t>SH6</t>
  </si>
  <si>
    <t>Y82</t>
  </si>
  <si>
    <t>YAF</t>
  </si>
  <si>
    <t>YDJ</t>
  </si>
  <si>
    <t>YDK</t>
  </si>
  <si>
    <t>YDN</t>
  </si>
  <si>
    <t>YDO</t>
  </si>
  <si>
    <t>YDS</t>
  </si>
  <si>
    <t>YDT</t>
  </si>
  <si>
    <t>CC1021</t>
  </si>
  <si>
    <t>DBR</t>
  </si>
  <si>
    <t>YDI</t>
  </si>
  <si>
    <t>YDR</t>
  </si>
  <si>
    <t>YEC</t>
  </si>
  <si>
    <t>8259009</t>
  </si>
  <si>
    <t>YED</t>
  </si>
  <si>
    <t>CC1022</t>
  </si>
  <si>
    <t>REG</t>
  </si>
  <si>
    <t>825902</t>
  </si>
  <si>
    <t>SJT</t>
  </si>
  <si>
    <t>CC1111</t>
  </si>
  <si>
    <t>ESX</t>
  </si>
  <si>
    <t>82561</t>
  </si>
  <si>
    <t>TXC</t>
  </si>
  <si>
    <t>Y86</t>
  </si>
  <si>
    <t>82563</t>
  </si>
  <si>
    <t>YHE</t>
  </si>
  <si>
    <t>CC1200</t>
  </si>
  <si>
    <t>YGO</t>
  </si>
  <si>
    <t>CC1201</t>
  </si>
  <si>
    <t>YGP</t>
  </si>
  <si>
    <t>CC1210</t>
  </si>
  <si>
    <t>MA1</t>
  </si>
  <si>
    <t>MV8</t>
  </si>
  <si>
    <t>YEA</t>
  </si>
  <si>
    <t>CC1212</t>
  </si>
  <si>
    <t>MV7</t>
  </si>
  <si>
    <t>YEB</t>
  </si>
  <si>
    <t>CC1220</t>
  </si>
  <si>
    <t>MRH</t>
  </si>
  <si>
    <t>825901</t>
  </si>
  <si>
    <t>CC1310</t>
  </si>
  <si>
    <t>S7N</t>
  </si>
  <si>
    <t>82560</t>
  </si>
  <si>
    <t>YAZ</t>
  </si>
  <si>
    <t>CC1311</t>
  </si>
  <si>
    <t>SC9</t>
  </si>
  <si>
    <t>Y22</t>
  </si>
  <si>
    <t>CC1312</t>
  </si>
  <si>
    <t>Y88</t>
  </si>
  <si>
    <t>Y8A</t>
  </si>
  <si>
    <t>Y8C</t>
  </si>
  <si>
    <t>CC1320</t>
  </si>
  <si>
    <t>ELN</t>
  </si>
  <si>
    <t>8921</t>
  </si>
  <si>
    <t>YIL</t>
  </si>
  <si>
    <t>CC1330</t>
  </si>
  <si>
    <t>SJV</t>
  </si>
  <si>
    <t>SJW</t>
  </si>
  <si>
    <t>CC1351</t>
  </si>
  <si>
    <t>SRI</t>
  </si>
  <si>
    <t>CC1410</t>
  </si>
  <si>
    <t>X11</t>
  </si>
  <si>
    <t>7169000</t>
  </si>
  <si>
    <t>YDC</t>
  </si>
  <si>
    <t>CC1420</t>
  </si>
  <si>
    <t>X12</t>
  </si>
  <si>
    <t>7169001</t>
  </si>
  <si>
    <t>YDE</t>
  </si>
  <si>
    <t>YDF</t>
  </si>
  <si>
    <t>YGM</t>
  </si>
  <si>
    <t>CC1430</t>
  </si>
  <si>
    <t>YCY</t>
  </si>
  <si>
    <t>YDD</t>
  </si>
  <si>
    <t>YDG</t>
  </si>
  <si>
    <t>YDP</t>
  </si>
  <si>
    <t>YDQ</t>
  </si>
  <si>
    <t>YDV</t>
  </si>
  <si>
    <t>YG3</t>
  </si>
  <si>
    <t>CC1440</t>
  </si>
  <si>
    <t>7169500</t>
  </si>
  <si>
    <t>CC1525</t>
  </si>
  <si>
    <t>BBN</t>
  </si>
  <si>
    <t>71904020</t>
  </si>
  <si>
    <t>BBO</t>
  </si>
  <si>
    <t>Y8N</t>
  </si>
  <si>
    <t>71904021</t>
  </si>
  <si>
    <t>CC1540</t>
  </si>
  <si>
    <t>7169012</t>
  </si>
  <si>
    <t>YK2</t>
  </si>
  <si>
    <t>YK7</t>
  </si>
  <si>
    <t>CC1546</t>
  </si>
  <si>
    <t>BBG</t>
  </si>
  <si>
    <t>71904012</t>
  </si>
  <si>
    <t>CC1547</t>
  </si>
  <si>
    <t>BBP</t>
  </si>
  <si>
    <t>71904014</t>
  </si>
  <si>
    <t>CC155A</t>
  </si>
  <si>
    <t>7169010</t>
  </si>
  <si>
    <t>CC155B</t>
  </si>
  <si>
    <t>7169011</t>
  </si>
  <si>
    <t>CC1560</t>
  </si>
  <si>
    <t>719044</t>
  </si>
  <si>
    <t>S8S</t>
  </si>
  <si>
    <t>CC1565</t>
  </si>
  <si>
    <t>719400</t>
  </si>
  <si>
    <t>719403</t>
  </si>
  <si>
    <t>CC1568</t>
  </si>
  <si>
    <t>7169014</t>
  </si>
  <si>
    <t>CC1570</t>
  </si>
  <si>
    <t>71696</t>
  </si>
  <si>
    <t>CC1580</t>
  </si>
  <si>
    <t>7190640</t>
  </si>
  <si>
    <t>CC1600</t>
  </si>
  <si>
    <t>779811</t>
  </si>
  <si>
    <t>89811</t>
  </si>
  <si>
    <t>S7P</t>
  </si>
  <si>
    <t>SQT</t>
  </si>
  <si>
    <t>SQU</t>
  </si>
  <si>
    <t>SQX</t>
  </si>
  <si>
    <t>YAW</t>
  </si>
  <si>
    <t>YEI</t>
  </si>
  <si>
    <t>YFF</t>
  </si>
  <si>
    <t>YFH</t>
  </si>
  <si>
    <t>77940</t>
  </si>
  <si>
    <t>YHJ</t>
  </si>
  <si>
    <t>YHK</t>
  </si>
  <si>
    <t>YHN</t>
  </si>
  <si>
    <t>CC1700</t>
  </si>
  <si>
    <t>SCQ</t>
  </si>
  <si>
    <t>CC1800</t>
  </si>
  <si>
    <t>7169009</t>
  </si>
  <si>
    <t>716951</t>
  </si>
  <si>
    <t>RBE</t>
  </si>
  <si>
    <t>89990</t>
  </si>
  <si>
    <t>YA2</t>
  </si>
  <si>
    <t>CC1810</t>
  </si>
  <si>
    <t>Y33</t>
  </si>
  <si>
    <t>Y49</t>
  </si>
  <si>
    <t>CC1950</t>
  </si>
  <si>
    <t>Y8J</t>
  </si>
  <si>
    <t>825905</t>
  </si>
  <si>
    <t>YE2</t>
  </si>
  <si>
    <t>YE4</t>
  </si>
  <si>
    <t>YE6</t>
  </si>
  <si>
    <t>YE8</t>
  </si>
  <si>
    <t>CC2000</t>
  </si>
  <si>
    <t>X21</t>
  </si>
  <si>
    <t>8259005</t>
  </si>
  <si>
    <t>X22</t>
  </si>
  <si>
    <t>YER</t>
  </si>
  <si>
    <t>YES</t>
  </si>
  <si>
    <t>YET</t>
  </si>
  <si>
    <t>CC2100</t>
  </si>
  <si>
    <t>8936</t>
  </si>
  <si>
    <t>MAA</t>
  </si>
  <si>
    <t>CC2200</t>
  </si>
  <si>
    <t>7794110</t>
  </si>
  <si>
    <t>779540</t>
  </si>
  <si>
    <t>YA5</t>
  </si>
  <si>
    <t>CC2300</t>
  </si>
  <si>
    <t>7794100</t>
  </si>
  <si>
    <t>7794101</t>
  </si>
  <si>
    <t>7794102</t>
  </si>
  <si>
    <t>CC3000</t>
  </si>
  <si>
    <t>00N</t>
  </si>
  <si>
    <t>89940</t>
  </si>
  <si>
    <t>8298</t>
  </si>
  <si>
    <t>EYL</t>
  </si>
  <si>
    <t>YL2</t>
  </si>
  <si>
    <t>YLL</t>
  </si>
  <si>
    <t>YLY</t>
  </si>
  <si>
    <t>YM1</t>
  </si>
  <si>
    <t>YM3</t>
  </si>
  <si>
    <t>CC3001</t>
  </si>
  <si>
    <t>MVA</t>
  </si>
  <si>
    <t>CC3002</t>
  </si>
  <si>
    <t>CC3052</t>
  </si>
  <si>
    <t>7169501</t>
  </si>
  <si>
    <t>CC3071</t>
  </si>
  <si>
    <t>YG9</t>
  </si>
  <si>
    <t>89941</t>
  </si>
  <si>
    <t>CC3072</t>
  </si>
  <si>
    <t>G90</t>
  </si>
  <si>
    <t>NET</t>
  </si>
  <si>
    <t>GNE</t>
  </si>
  <si>
    <t>GetNet 90%</t>
  </si>
  <si>
    <t>CC3100</t>
  </si>
  <si>
    <t>716902</t>
  </si>
  <si>
    <t>CCC000</t>
  </si>
  <si>
    <t>S2B</t>
  </si>
  <si>
    <t>SQZ</t>
  </si>
  <si>
    <t>SRB</t>
  </si>
  <si>
    <t>CCC001</t>
  </si>
  <si>
    <t>YZZ</t>
  </si>
  <si>
    <t>EE1000</t>
  </si>
  <si>
    <t>610</t>
  </si>
  <si>
    <t>8259100</t>
  </si>
  <si>
    <t>6AT</t>
  </si>
  <si>
    <t>6EM</t>
  </si>
  <si>
    <t>856</t>
  </si>
  <si>
    <t>EE1100</t>
  </si>
  <si>
    <t>!64</t>
  </si>
  <si>
    <t>6IA</t>
  </si>
  <si>
    <t>82591720</t>
  </si>
  <si>
    <t>6IL</t>
  </si>
  <si>
    <t>6IR</t>
  </si>
  <si>
    <t>ANB</t>
  </si>
  <si>
    <t>ANE</t>
  </si>
  <si>
    <t>EE1210</t>
  </si>
  <si>
    <t>6MA</t>
  </si>
  <si>
    <t>8259102</t>
  </si>
  <si>
    <t>EE1220</t>
  </si>
  <si>
    <t>6IY</t>
  </si>
  <si>
    <t>EE1310</t>
  </si>
  <si>
    <t>CBH</t>
  </si>
  <si>
    <t>71904017</t>
  </si>
  <si>
    <t>EE1320</t>
  </si>
  <si>
    <t>BHP</t>
  </si>
  <si>
    <t>EE1500</t>
  </si>
  <si>
    <t>825936</t>
  </si>
  <si>
    <t>8NZ</t>
  </si>
  <si>
    <t>825931</t>
  </si>
  <si>
    <t>A7B</t>
  </si>
  <si>
    <t>EE2010</t>
  </si>
  <si>
    <t>!D3</t>
  </si>
  <si>
    <t>5499641</t>
  </si>
  <si>
    <t>!JI</t>
  </si>
  <si>
    <t>5499630</t>
  </si>
  <si>
    <t>!PD</t>
  </si>
  <si>
    <t>8NT</t>
  </si>
  <si>
    <t>A76</t>
  </si>
  <si>
    <t>A77</t>
  </si>
  <si>
    <t>XWX</t>
  </si>
  <si>
    <t>XWZ</t>
  </si>
  <si>
    <t>EE2011</t>
  </si>
  <si>
    <t>VE2</t>
  </si>
  <si>
    <t>VEH</t>
  </si>
  <si>
    <t>EE2020</t>
  </si>
  <si>
    <t>!PC</t>
  </si>
  <si>
    <t>EE2021</t>
  </si>
  <si>
    <t>VE3</t>
  </si>
  <si>
    <t>VEI</t>
  </si>
  <si>
    <t>EE2110</t>
  </si>
  <si>
    <t>!JK</t>
  </si>
  <si>
    <t>5499631</t>
  </si>
  <si>
    <t>23D</t>
  </si>
  <si>
    <t>825930</t>
  </si>
  <si>
    <t>853</t>
  </si>
  <si>
    <t>EE2120</t>
  </si>
  <si>
    <t>!93</t>
  </si>
  <si>
    <t>EE2200</t>
  </si>
  <si>
    <t>!72</t>
  </si>
  <si>
    <t>825932</t>
  </si>
  <si>
    <t>!CZ</t>
  </si>
  <si>
    <t>579910322</t>
  </si>
  <si>
    <t>8NS</t>
  </si>
  <si>
    <t>EE2201</t>
  </si>
  <si>
    <t>VE1</t>
  </si>
  <si>
    <t>VEG</t>
  </si>
  <si>
    <t>EE2300</t>
  </si>
  <si>
    <t>71990</t>
  </si>
  <si>
    <t>A7A</t>
  </si>
  <si>
    <t>XTP</t>
  </si>
  <si>
    <t>EE3000</t>
  </si>
  <si>
    <t>!N8</t>
  </si>
  <si>
    <t>8259140</t>
  </si>
  <si>
    <t>675</t>
  </si>
  <si>
    <t>677</t>
  </si>
  <si>
    <t>8NK</t>
  </si>
  <si>
    <t>EE4000</t>
  </si>
  <si>
    <t>!N9</t>
  </si>
  <si>
    <t>825919</t>
  </si>
  <si>
    <t>!NA</t>
  </si>
  <si>
    <t>614</t>
  </si>
  <si>
    <t>82591721</t>
  </si>
  <si>
    <t>8NJ</t>
  </si>
  <si>
    <t>BB5</t>
  </si>
  <si>
    <t>CRR</t>
  </si>
  <si>
    <t>EE5111</t>
  </si>
  <si>
    <t>E3X</t>
  </si>
  <si>
    <t>8251000</t>
  </si>
  <si>
    <t>EF1</t>
  </si>
  <si>
    <t>825101</t>
  </si>
  <si>
    <t>EF2</t>
  </si>
  <si>
    <t>EE5112</t>
  </si>
  <si>
    <t>E3N</t>
  </si>
  <si>
    <t>EE5120</t>
  </si>
  <si>
    <t>E6F</t>
  </si>
  <si>
    <t>8251001</t>
  </si>
  <si>
    <t>EE5130</t>
  </si>
  <si>
    <t>DEF</t>
  </si>
  <si>
    <t>825920</t>
  </si>
  <si>
    <t>825921</t>
  </si>
  <si>
    <t>EF3</t>
  </si>
  <si>
    <t>EF4</t>
  </si>
  <si>
    <t>7169502</t>
  </si>
  <si>
    <t>779501</t>
  </si>
  <si>
    <t>77951</t>
  </si>
  <si>
    <t>TL5</t>
  </si>
  <si>
    <t>TL6</t>
  </si>
  <si>
    <t>89343</t>
  </si>
  <si>
    <t>EE5210</t>
  </si>
  <si>
    <t>E3J</t>
  </si>
  <si>
    <t>8251002</t>
  </si>
  <si>
    <t>E3M</t>
  </si>
  <si>
    <t>EE5220</t>
  </si>
  <si>
    <t>EE6110</t>
  </si>
  <si>
    <t>!JM</t>
  </si>
  <si>
    <t>5499605</t>
  </si>
  <si>
    <t>5499606</t>
  </si>
  <si>
    <t>EE6120</t>
  </si>
  <si>
    <t>!A3</t>
  </si>
  <si>
    <t>82000</t>
  </si>
  <si>
    <t>82005</t>
  </si>
  <si>
    <t>82006</t>
  </si>
  <si>
    <t>EE6200</t>
  </si>
  <si>
    <t>!65</t>
  </si>
  <si>
    <t>!GL</t>
  </si>
  <si>
    <t>89354</t>
  </si>
  <si>
    <t>!O6</t>
  </si>
  <si>
    <t>!OA</t>
  </si>
  <si>
    <t>82004</t>
  </si>
  <si>
    <t>!OB</t>
  </si>
  <si>
    <t>041</t>
  </si>
  <si>
    <t>7100</t>
  </si>
  <si>
    <t>8MX</t>
  </si>
  <si>
    <t>8NI</t>
  </si>
  <si>
    <t>CAC</t>
  </si>
  <si>
    <t>ODX</t>
  </si>
  <si>
    <t>EE7210</t>
  </si>
  <si>
    <t>JOP</t>
  </si>
  <si>
    <t>SCH</t>
  </si>
  <si>
    <t>Factoring &amp; Leasing</t>
  </si>
  <si>
    <t>EE7221</t>
  </si>
  <si>
    <t>CGA</t>
  </si>
  <si>
    <t>CGX</t>
  </si>
  <si>
    <t>EE7222</t>
  </si>
  <si>
    <t>CTT</t>
  </si>
  <si>
    <t>POR</t>
  </si>
  <si>
    <t>EE7223</t>
  </si>
  <si>
    <t>NDR</t>
  </si>
  <si>
    <t>PEN</t>
  </si>
  <si>
    <t>PER</t>
  </si>
  <si>
    <t>RC1</t>
  </si>
  <si>
    <t>RSC</t>
  </si>
  <si>
    <t>EE7224</t>
  </si>
  <si>
    <t>ANS</t>
  </si>
  <si>
    <t>ATS</t>
  </si>
  <si>
    <t>CPC</t>
  </si>
  <si>
    <t>DFI</t>
  </si>
  <si>
    <t>NIB</t>
  </si>
  <si>
    <t>SVV</t>
  </si>
  <si>
    <t>EE7231</t>
  </si>
  <si>
    <t>DIN</t>
  </si>
  <si>
    <t>EE7232</t>
  </si>
  <si>
    <t>DRR</t>
  </si>
  <si>
    <t>INC</t>
  </si>
  <si>
    <t>EE7241</t>
  </si>
  <si>
    <t>AVA</t>
  </si>
  <si>
    <t>EE7242</t>
  </si>
  <si>
    <t>SL2</t>
  </si>
  <si>
    <t>SL3</t>
  </si>
  <si>
    <t>SL4</t>
  </si>
  <si>
    <t>SL5</t>
  </si>
  <si>
    <t>SL7</t>
  </si>
  <si>
    <t>EE7243</t>
  </si>
  <si>
    <t>CAD</t>
  </si>
  <si>
    <t>DCM</t>
  </si>
  <si>
    <t>DIV</t>
  </si>
  <si>
    <t>EE7251</t>
  </si>
  <si>
    <t>SB0</t>
  </si>
  <si>
    <t>EE7252</t>
  </si>
  <si>
    <t>SO1</t>
  </si>
  <si>
    <t>EE7253</t>
  </si>
  <si>
    <t>SCR</t>
  </si>
  <si>
    <t>EE7254</t>
  </si>
  <si>
    <t>SD0</t>
  </si>
  <si>
    <t>SN9</t>
  </si>
  <si>
    <t>EE7255</t>
  </si>
  <si>
    <t>SI4</t>
  </si>
  <si>
    <t>SK8</t>
  </si>
  <si>
    <t>EE7258</t>
  </si>
  <si>
    <t>SA1</t>
  </si>
  <si>
    <t>SA2</t>
  </si>
  <si>
    <t>SA5</t>
  </si>
  <si>
    <t>SA7</t>
  </si>
  <si>
    <t>SA8</t>
  </si>
  <si>
    <t>SC7</t>
  </si>
  <si>
    <t>SC8</t>
  </si>
  <si>
    <t>SM9</t>
  </si>
  <si>
    <t>SN1</t>
  </si>
  <si>
    <t>EE725A</t>
  </si>
  <si>
    <t>SA0</t>
  </si>
  <si>
    <t>SA9</t>
  </si>
  <si>
    <t>SB1</t>
  </si>
  <si>
    <t>SD6</t>
  </si>
  <si>
    <t>SN7</t>
  </si>
  <si>
    <t>SQ2</t>
  </si>
  <si>
    <t>EE7261</t>
  </si>
  <si>
    <t>QPI</t>
  </si>
  <si>
    <t>8259570</t>
  </si>
  <si>
    <t>8259572</t>
  </si>
  <si>
    <t>EE7265</t>
  </si>
  <si>
    <t>EJC</t>
  </si>
  <si>
    <t>82595503</t>
  </si>
  <si>
    <t>SN2</t>
  </si>
  <si>
    <t>EE7266</t>
  </si>
  <si>
    <t>QEB</t>
  </si>
  <si>
    <t>FCS</t>
  </si>
  <si>
    <t>Double Accounting Confirming</t>
  </si>
  <si>
    <t>EE7267</t>
  </si>
  <si>
    <t>QE1</t>
  </si>
  <si>
    <t>EE7268</t>
  </si>
  <si>
    <t>QE2</t>
  </si>
  <si>
    <t>QEM</t>
  </si>
  <si>
    <t>EE726B</t>
  </si>
  <si>
    <t>QEQ</t>
  </si>
  <si>
    <t>8259571</t>
  </si>
  <si>
    <t>8259573</t>
  </si>
  <si>
    <t>EE726C</t>
  </si>
  <si>
    <t>QPC</t>
  </si>
  <si>
    <t>EE726D</t>
  </si>
  <si>
    <t>QHB</t>
  </si>
  <si>
    <t>719032</t>
  </si>
  <si>
    <t>719033</t>
  </si>
  <si>
    <t>QPF</t>
  </si>
  <si>
    <t>EE726X</t>
  </si>
  <si>
    <t>QPH</t>
  </si>
  <si>
    <t>EE726Y</t>
  </si>
  <si>
    <t>QPP</t>
  </si>
  <si>
    <t>EE727B</t>
  </si>
  <si>
    <t>71906300</t>
  </si>
  <si>
    <t>EE727E</t>
  </si>
  <si>
    <t>71906310</t>
  </si>
  <si>
    <t>EE8000</t>
  </si>
  <si>
    <t>82599</t>
  </si>
  <si>
    <t>611</t>
  </si>
  <si>
    <t>APG</t>
  </si>
  <si>
    <t>CAG</t>
  </si>
  <si>
    <t>LRA</t>
  </si>
  <si>
    <t>779900</t>
  </si>
  <si>
    <t>EE9000</t>
  </si>
  <si>
    <t>C0K</t>
  </si>
  <si>
    <t>EE9040</t>
  </si>
  <si>
    <t>C0O</t>
  </si>
  <si>
    <t>GH1010</t>
  </si>
  <si>
    <t>!YC</t>
  </si>
  <si>
    <t>82591420</t>
  </si>
  <si>
    <t>61A</t>
  </si>
  <si>
    <t>6PR</t>
  </si>
  <si>
    <t>GH1020</t>
  </si>
  <si>
    <t>6IE</t>
  </si>
  <si>
    <t>GH1110</t>
  </si>
  <si>
    <t>82591450</t>
  </si>
  <si>
    <t>61D</t>
  </si>
  <si>
    <t>871</t>
  </si>
  <si>
    <t>GH1120</t>
  </si>
  <si>
    <t>6IF</t>
  </si>
  <si>
    <t>ANC</t>
  </si>
  <si>
    <t>ANF</t>
  </si>
  <si>
    <t>GH1200</t>
  </si>
  <si>
    <t>61S</t>
  </si>
  <si>
    <t>8259143</t>
  </si>
  <si>
    <t>874</t>
  </si>
  <si>
    <t>GH2000</t>
  </si>
  <si>
    <t>61K</t>
  </si>
  <si>
    <t>8259101</t>
  </si>
  <si>
    <t>67N</t>
  </si>
  <si>
    <t>825916</t>
  </si>
  <si>
    <t>67P</t>
  </si>
  <si>
    <t>825915</t>
  </si>
  <si>
    <t>GH2210</t>
  </si>
  <si>
    <t>67W</t>
  </si>
  <si>
    <t>H90</t>
  </si>
  <si>
    <t>825911</t>
  </si>
  <si>
    <t>GH2221</t>
  </si>
  <si>
    <t>67X</t>
  </si>
  <si>
    <t>8259170</t>
  </si>
  <si>
    <t>GH2231</t>
  </si>
  <si>
    <t>67Z</t>
  </si>
  <si>
    <t>GH2310</t>
  </si>
  <si>
    <t>60L</t>
  </si>
  <si>
    <t>67R</t>
  </si>
  <si>
    <t>GH2320</t>
  </si>
  <si>
    <t>6IH</t>
  </si>
  <si>
    <t>GH2410</t>
  </si>
  <si>
    <t>6PL</t>
  </si>
  <si>
    <t>GH2420</t>
  </si>
  <si>
    <t>6II</t>
  </si>
  <si>
    <t>GH2600</t>
  </si>
  <si>
    <t>IF6</t>
  </si>
  <si>
    <t>GH3010</t>
  </si>
  <si>
    <t>61V</t>
  </si>
  <si>
    <t>82591460</t>
  </si>
  <si>
    <t>GH3020</t>
  </si>
  <si>
    <t>6IG</t>
  </si>
  <si>
    <t>GH3100</t>
  </si>
  <si>
    <t>6DC</t>
  </si>
  <si>
    <t>CCW</t>
  </si>
  <si>
    <t>GH3200</t>
  </si>
  <si>
    <t>612</t>
  </si>
  <si>
    <t>6FX</t>
  </si>
  <si>
    <t>862</t>
  </si>
  <si>
    <t>8NL</t>
  </si>
  <si>
    <t>DAU</t>
  </si>
  <si>
    <t>LQA</t>
  </si>
  <si>
    <t>GH3300</t>
  </si>
  <si>
    <t>6TD</t>
  </si>
  <si>
    <t>GH3410</t>
  </si>
  <si>
    <t>!N7</t>
  </si>
  <si>
    <t>82591200</t>
  </si>
  <si>
    <t>613</t>
  </si>
  <si>
    <t>GH3510</t>
  </si>
  <si>
    <t>8259130</t>
  </si>
  <si>
    <t>6PH</t>
  </si>
  <si>
    <t>CAL</t>
  </si>
  <si>
    <t>GH3520</t>
  </si>
  <si>
    <t>6IC</t>
  </si>
  <si>
    <t>GH4001</t>
  </si>
  <si>
    <t>718900</t>
  </si>
  <si>
    <t>718902</t>
  </si>
  <si>
    <t>718909</t>
  </si>
  <si>
    <t>GH4002</t>
  </si>
  <si>
    <t>HNC</t>
  </si>
  <si>
    <t>718913</t>
  </si>
  <si>
    <t>HNS</t>
  </si>
  <si>
    <t>718912</t>
  </si>
  <si>
    <t>IDR</t>
  </si>
  <si>
    <t>IHS</t>
  </si>
  <si>
    <t>IPR</t>
  </si>
  <si>
    <t>GH410A</t>
  </si>
  <si>
    <t>719000</t>
  </si>
  <si>
    <t>719003</t>
  </si>
  <si>
    <t>719004</t>
  </si>
  <si>
    <t>VI1</t>
  </si>
  <si>
    <t>VI4</t>
  </si>
  <si>
    <t>VI8</t>
  </si>
  <si>
    <t>VI9</t>
  </si>
  <si>
    <t>GH410B</t>
  </si>
  <si>
    <t>719001</t>
  </si>
  <si>
    <t>719002</t>
  </si>
  <si>
    <t>VI6</t>
  </si>
  <si>
    <t>GH411A</t>
  </si>
  <si>
    <t>7190600</t>
  </si>
  <si>
    <t>GH412A</t>
  </si>
  <si>
    <t>7190610</t>
  </si>
  <si>
    <t>GH4210</t>
  </si>
  <si>
    <t>!MF</t>
  </si>
  <si>
    <t>7190420</t>
  </si>
  <si>
    <t>181</t>
  </si>
  <si>
    <t>6AX</t>
  </si>
  <si>
    <t>6PV</t>
  </si>
  <si>
    <t>6TR</t>
  </si>
  <si>
    <t>DPF</t>
  </si>
  <si>
    <t>GH4220</t>
  </si>
  <si>
    <t>6MP</t>
  </si>
  <si>
    <t>7190423</t>
  </si>
  <si>
    <t>6VV</t>
  </si>
  <si>
    <t>GH5100</t>
  </si>
  <si>
    <t>6DE</t>
  </si>
  <si>
    <t>858</t>
  </si>
  <si>
    <t>89351</t>
  </si>
  <si>
    <t>N62</t>
  </si>
  <si>
    <t>77965</t>
  </si>
  <si>
    <t>RCS</t>
  </si>
  <si>
    <t>GH5990</t>
  </si>
  <si>
    <t>GH5996</t>
  </si>
  <si>
    <t>719402</t>
  </si>
  <si>
    <t>GH5997</t>
  </si>
  <si>
    <t>719405</t>
  </si>
  <si>
    <t>GH599B</t>
  </si>
  <si>
    <t>71894</t>
  </si>
  <si>
    <t>JJ1000</t>
  </si>
  <si>
    <t>!GK</t>
  </si>
  <si>
    <t>89342</t>
  </si>
  <si>
    <t>!OE</t>
  </si>
  <si>
    <t>82540</t>
  </si>
  <si>
    <t>217</t>
  </si>
  <si>
    <t>8MZ</t>
  </si>
  <si>
    <t>8NM</t>
  </si>
  <si>
    <t>OE2</t>
  </si>
  <si>
    <t>RQ7</t>
  </si>
  <si>
    <t>89340</t>
  </si>
  <si>
    <t>RQ8</t>
  </si>
  <si>
    <t>RRD</t>
  </si>
  <si>
    <t>RRT</t>
  </si>
  <si>
    <t>UP8</t>
  </si>
  <si>
    <t>JJ1100</t>
  </si>
  <si>
    <t>!AK</t>
  </si>
  <si>
    <t>8251202</t>
  </si>
  <si>
    <t>8N7</t>
  </si>
  <si>
    <t>TAN</t>
  </si>
  <si>
    <t>71691</t>
  </si>
  <si>
    <t>TAR</t>
  </si>
  <si>
    <t>TBA</t>
  </si>
  <si>
    <t>89308</t>
  </si>
  <si>
    <t>TBN</t>
  </si>
  <si>
    <t>TBP</t>
  </si>
  <si>
    <t>UTB</t>
  </si>
  <si>
    <t>JJ1200</t>
  </si>
  <si>
    <t>EX8</t>
  </si>
  <si>
    <t>8251203</t>
  </si>
  <si>
    <t>EXS</t>
  </si>
  <si>
    <t>IS7</t>
  </si>
  <si>
    <t>ITS</t>
  </si>
  <si>
    <t>IXX</t>
  </si>
  <si>
    <t>NRS</t>
  </si>
  <si>
    <t>JJ2000</t>
  </si>
  <si>
    <t>A1B</t>
  </si>
  <si>
    <t>825112</t>
  </si>
  <si>
    <t>A1C</t>
  </si>
  <si>
    <t>825113</t>
  </si>
  <si>
    <t>AAQ</t>
  </si>
  <si>
    <t>AEM</t>
  </si>
  <si>
    <t>OGX</t>
  </si>
  <si>
    <t>JJ2100</t>
  </si>
  <si>
    <t>!AJ</t>
  </si>
  <si>
    <t>825110</t>
  </si>
  <si>
    <t>334</t>
  </si>
  <si>
    <t>8NF</t>
  </si>
  <si>
    <t>8NG</t>
  </si>
  <si>
    <t>89344</t>
  </si>
  <si>
    <t>S1F</t>
  </si>
  <si>
    <t>S1G</t>
  </si>
  <si>
    <t>S1H</t>
  </si>
  <si>
    <t>JJ3000</t>
  </si>
  <si>
    <t>82512000</t>
  </si>
  <si>
    <t>U1F</t>
  </si>
  <si>
    <t>U1H</t>
  </si>
  <si>
    <t>UA8</t>
  </si>
  <si>
    <t>UA9</t>
  </si>
  <si>
    <t>UAR</t>
  </si>
  <si>
    <t>UAT</t>
  </si>
  <si>
    <t>UP2</t>
  </si>
  <si>
    <t>JJ3110</t>
  </si>
  <si>
    <t>82512001</t>
  </si>
  <si>
    <t>ULF</t>
  </si>
  <si>
    <t>UP4</t>
  </si>
  <si>
    <t>JJ3120</t>
  </si>
  <si>
    <t>UMA</t>
  </si>
  <si>
    <t>JJ3150</t>
  </si>
  <si>
    <t>ULG</t>
  </si>
  <si>
    <t>ULH</t>
  </si>
  <si>
    <t>ULI</t>
  </si>
  <si>
    <t>JJ4000</t>
  </si>
  <si>
    <t>8NH</t>
  </si>
  <si>
    <t>82040</t>
  </si>
  <si>
    <t>UDB</t>
  </si>
  <si>
    <t>UDC</t>
  </si>
  <si>
    <t>UDD</t>
  </si>
  <si>
    <t>UDK</t>
  </si>
  <si>
    <t>UE6</t>
  </si>
  <si>
    <t>89300</t>
  </si>
  <si>
    <t>UP6</t>
  </si>
  <si>
    <t>JJ4100</t>
  </si>
  <si>
    <t>82041</t>
  </si>
  <si>
    <t>POF</t>
  </si>
  <si>
    <t>U52</t>
  </si>
  <si>
    <t>U53</t>
  </si>
  <si>
    <t>U54</t>
  </si>
  <si>
    <t>UEC</t>
  </si>
  <si>
    <t>UED</t>
  </si>
  <si>
    <t>UEF</t>
  </si>
  <si>
    <t>UEG</t>
  </si>
  <si>
    <t>UEH</t>
  </si>
  <si>
    <t>JJ4200</t>
  </si>
  <si>
    <t>UOF</t>
  </si>
  <si>
    <t>UOG</t>
  </si>
  <si>
    <t>UOI</t>
  </si>
  <si>
    <t>JJ5000</t>
  </si>
  <si>
    <t>5499608</t>
  </si>
  <si>
    <t>JJ500B</t>
  </si>
  <si>
    <t>82003</t>
  </si>
  <si>
    <t>!ON</t>
  </si>
  <si>
    <t>82007</t>
  </si>
  <si>
    <t>UJH</t>
  </si>
  <si>
    <t>JJ5100</t>
  </si>
  <si>
    <t>JJ6000</t>
  </si>
  <si>
    <t>!PG</t>
  </si>
  <si>
    <t>8251204</t>
  </si>
  <si>
    <t>JJ7000</t>
  </si>
  <si>
    <t>!66</t>
  </si>
  <si>
    <t>82810</t>
  </si>
  <si>
    <t>302</t>
  </si>
  <si>
    <t>76U</t>
  </si>
  <si>
    <t>76V</t>
  </si>
  <si>
    <t>86U</t>
  </si>
  <si>
    <t>86V</t>
  </si>
  <si>
    <t>JJ8000</t>
  </si>
  <si>
    <t>8N0</t>
  </si>
  <si>
    <t>716980</t>
  </si>
  <si>
    <t>77953</t>
  </si>
  <si>
    <t>8990</t>
  </si>
  <si>
    <t>77985</t>
  </si>
  <si>
    <t>77986</t>
  </si>
  <si>
    <t>UCJ</t>
  </si>
  <si>
    <t>UCL</t>
  </si>
  <si>
    <t>UPR</t>
  </si>
  <si>
    <t>UPS</t>
  </si>
  <si>
    <t>MM1000</t>
  </si>
  <si>
    <t>00T</t>
  </si>
  <si>
    <t>825000</t>
  </si>
  <si>
    <t>06K</t>
  </si>
  <si>
    <t>0EK</t>
  </si>
  <si>
    <t>82502</t>
  </si>
  <si>
    <t>AZD</t>
  </si>
  <si>
    <t>AZE</t>
  </si>
  <si>
    <t>8250011</t>
  </si>
  <si>
    <t>TIT</t>
  </si>
  <si>
    <t>ZC8</t>
  </si>
  <si>
    <t>ZCB</t>
  </si>
  <si>
    <t>MM1050</t>
  </si>
  <si>
    <t>CDC</t>
  </si>
  <si>
    <t>MM1100</t>
  </si>
  <si>
    <t>06T</t>
  </si>
  <si>
    <t>828001</t>
  </si>
  <si>
    <t>47T</t>
  </si>
  <si>
    <t>ECU</t>
  </si>
  <si>
    <t>W45</t>
  </si>
  <si>
    <t>MM1200</t>
  </si>
  <si>
    <t>82W</t>
  </si>
  <si>
    <t>82801</t>
  </si>
  <si>
    <t>T6D</t>
  </si>
  <si>
    <t>TT2</t>
  </si>
  <si>
    <t>MM1310</t>
  </si>
  <si>
    <t>30T</t>
  </si>
  <si>
    <t>71809</t>
  </si>
  <si>
    <t>76N</t>
  </si>
  <si>
    <t>77T</t>
  </si>
  <si>
    <t>86N</t>
  </si>
  <si>
    <t>86T</t>
  </si>
  <si>
    <t>DDB</t>
  </si>
  <si>
    <t>WWT</t>
  </si>
  <si>
    <t>MM1320</t>
  </si>
  <si>
    <t>BTA</t>
  </si>
  <si>
    <t>BTF</t>
  </si>
  <si>
    <t>BUF</t>
  </si>
  <si>
    <t>BUH</t>
  </si>
  <si>
    <t>BUW</t>
  </si>
  <si>
    <t>BUY</t>
  </si>
  <si>
    <t>T6K</t>
  </si>
  <si>
    <t>MM1350</t>
  </si>
  <si>
    <t>ZZP</t>
  </si>
  <si>
    <t>82803</t>
  </si>
  <si>
    <t>ZZT</t>
  </si>
  <si>
    <t>MM1411</t>
  </si>
  <si>
    <t>K1C</t>
  </si>
  <si>
    <t>8280000</t>
  </si>
  <si>
    <t>K7C</t>
  </si>
  <si>
    <t>5899706</t>
  </si>
  <si>
    <t>58997060</t>
  </si>
  <si>
    <t>MM1412</t>
  </si>
  <si>
    <t>K7D</t>
  </si>
  <si>
    <t>MM1415</t>
  </si>
  <si>
    <t>K3C</t>
  </si>
  <si>
    <t>8280002</t>
  </si>
  <si>
    <t>K5C</t>
  </si>
  <si>
    <t>MM1416</t>
  </si>
  <si>
    <t>K5D</t>
  </si>
  <si>
    <t>MM1431</t>
  </si>
  <si>
    <t>8280001</t>
  </si>
  <si>
    <t>K0S</t>
  </si>
  <si>
    <t>K88</t>
  </si>
  <si>
    <t>PPC Irlanda</t>
  </si>
  <si>
    <t>MM1432</t>
  </si>
  <si>
    <t>K00</t>
  </si>
  <si>
    <t>MM1440</t>
  </si>
  <si>
    <t>8280003</t>
  </si>
  <si>
    <t>K2C</t>
  </si>
  <si>
    <t>MM1510</t>
  </si>
  <si>
    <t>718000</t>
  </si>
  <si>
    <t>718001</t>
  </si>
  <si>
    <t>MM1520</t>
  </si>
  <si>
    <t>71802</t>
  </si>
  <si>
    <t>IUC</t>
  </si>
  <si>
    <t>MM1525</t>
  </si>
  <si>
    <t>71612</t>
  </si>
  <si>
    <t>AZN</t>
  </si>
  <si>
    <t>MM1530</t>
  </si>
  <si>
    <t>76P</t>
  </si>
  <si>
    <t>86P</t>
  </si>
  <si>
    <t>DDC</t>
  </si>
  <si>
    <t>DFC</t>
  </si>
  <si>
    <t>FQY</t>
  </si>
  <si>
    <t>FQZ</t>
  </si>
  <si>
    <t>TIR</t>
  </si>
  <si>
    <t>MM1531</t>
  </si>
  <si>
    <t>7TT</t>
  </si>
  <si>
    <t>MM1532</t>
  </si>
  <si>
    <t>02K</t>
  </si>
  <si>
    <t>AZM</t>
  </si>
  <si>
    <t>ZC7</t>
  </si>
  <si>
    <t>MM1533</t>
  </si>
  <si>
    <t>CTW</t>
  </si>
  <si>
    <t>MM1534</t>
  </si>
  <si>
    <t>08K</t>
  </si>
  <si>
    <t>7TO</t>
  </si>
  <si>
    <t>TEF</t>
  </si>
  <si>
    <t>89224</t>
  </si>
  <si>
    <t>TEH</t>
  </si>
  <si>
    <t>71999</t>
  </si>
  <si>
    <t>MM1536</t>
  </si>
  <si>
    <t>07K</t>
  </si>
  <si>
    <t>MM1537</t>
  </si>
  <si>
    <t>8985</t>
  </si>
  <si>
    <t>MM1538</t>
  </si>
  <si>
    <t>AZ2</t>
  </si>
  <si>
    <t>AZO</t>
  </si>
  <si>
    <t>MM2000</t>
  </si>
  <si>
    <t>9DC</t>
  </si>
  <si>
    <t>82993</t>
  </si>
  <si>
    <t>MM2111</t>
  </si>
  <si>
    <t>956</t>
  </si>
  <si>
    <t>71610</t>
  </si>
  <si>
    <t>MM2112</t>
  </si>
  <si>
    <t>957</t>
  </si>
  <si>
    <t>82512100</t>
  </si>
  <si>
    <t>MM2120</t>
  </si>
  <si>
    <t>LD5</t>
  </si>
  <si>
    <t>LH9</t>
  </si>
  <si>
    <t>LHE</t>
  </si>
  <si>
    <t>LHH</t>
  </si>
  <si>
    <t>LHO</t>
  </si>
  <si>
    <t>MM3010</t>
  </si>
  <si>
    <t>00M</t>
  </si>
  <si>
    <t>LHK</t>
  </si>
  <si>
    <t>RRI</t>
  </si>
  <si>
    <t>RRN</t>
  </si>
  <si>
    <t>UXE</t>
  </si>
  <si>
    <t>XEU</t>
  </si>
  <si>
    <t>MM3021</t>
  </si>
  <si>
    <t>UZD</t>
  </si>
  <si>
    <t>MM3022</t>
  </si>
  <si>
    <t>UZF</t>
  </si>
  <si>
    <t>MM3023</t>
  </si>
  <si>
    <t>UZN</t>
  </si>
  <si>
    <t>MM3032</t>
  </si>
  <si>
    <t>4T5</t>
  </si>
  <si>
    <t>4UN</t>
  </si>
  <si>
    <t>4UP</t>
  </si>
  <si>
    <t>4UT</t>
  </si>
  <si>
    <t>MM3034</t>
  </si>
  <si>
    <t>4VF</t>
  </si>
  <si>
    <t>4VH</t>
  </si>
  <si>
    <t>MM3037</t>
  </si>
  <si>
    <t>4UQ</t>
  </si>
  <si>
    <t>4UR</t>
  </si>
  <si>
    <t>RRC</t>
  </si>
  <si>
    <t>MM3100</t>
  </si>
  <si>
    <t>870</t>
  </si>
  <si>
    <t>8933</t>
  </si>
  <si>
    <t>OAU</t>
  </si>
  <si>
    <t>YDU</t>
  </si>
  <si>
    <t>7169003</t>
  </si>
  <si>
    <t>MM4000</t>
  </si>
  <si>
    <t>00X</t>
  </si>
  <si>
    <t>8920</t>
  </si>
  <si>
    <t>OA8</t>
  </si>
  <si>
    <t>OAG</t>
  </si>
  <si>
    <t>OAI</t>
  </si>
  <si>
    <t>MM5100</t>
  </si>
  <si>
    <t>!NX</t>
  </si>
  <si>
    <t>89220</t>
  </si>
  <si>
    <t>367</t>
  </si>
  <si>
    <t>CUP</t>
  </si>
  <si>
    <t>MM5201</t>
  </si>
  <si>
    <t>DCF</t>
  </si>
  <si>
    <t>89222</t>
  </si>
  <si>
    <t>GAB</t>
  </si>
  <si>
    <t>MM5202</t>
  </si>
  <si>
    <t>CHH</t>
  </si>
  <si>
    <t>MM6000</t>
  </si>
  <si>
    <t>1PD</t>
  </si>
  <si>
    <t>825102</t>
  </si>
  <si>
    <t>2PD</t>
  </si>
  <si>
    <t>8PD</t>
  </si>
  <si>
    <t>GVC</t>
  </si>
  <si>
    <t>MM7000</t>
  </si>
  <si>
    <t>291</t>
  </si>
  <si>
    <t>82990</t>
  </si>
  <si>
    <t>CF2</t>
  </si>
  <si>
    <t>825977</t>
  </si>
  <si>
    <t>MAN</t>
  </si>
  <si>
    <t>MM7110</t>
  </si>
  <si>
    <t>YLT</t>
  </si>
  <si>
    <t>8251219</t>
  </si>
  <si>
    <t>MM7120</t>
  </si>
  <si>
    <t>MPD</t>
  </si>
  <si>
    <t>7169004</t>
  </si>
  <si>
    <t>MYB</t>
  </si>
  <si>
    <t>8259004</t>
  </si>
  <si>
    <t>MM7131</t>
  </si>
  <si>
    <t>YKH</t>
  </si>
  <si>
    <t>MM7132</t>
  </si>
  <si>
    <t>YKJ</t>
  </si>
  <si>
    <t>MM7200</t>
  </si>
  <si>
    <t>YG5</t>
  </si>
  <si>
    <t>MM7300</t>
  </si>
  <si>
    <t>829400</t>
  </si>
  <si>
    <t>82947</t>
  </si>
  <si>
    <t>6EW</t>
  </si>
  <si>
    <t>MM7301</t>
  </si>
  <si>
    <t>829402</t>
  </si>
  <si>
    <t>6EK</t>
  </si>
  <si>
    <t>MM7400</t>
  </si>
  <si>
    <t>HDA</t>
  </si>
  <si>
    <t>8996</t>
  </si>
  <si>
    <t>HDP</t>
  </si>
  <si>
    <t>825947</t>
  </si>
  <si>
    <t>77972</t>
  </si>
  <si>
    <t>MM7500</t>
  </si>
  <si>
    <t>JIC</t>
  </si>
  <si>
    <t>82992</t>
  </si>
  <si>
    <t>MM7600</t>
  </si>
  <si>
    <t>8P1</t>
  </si>
  <si>
    <t>MM7720</t>
  </si>
  <si>
    <t>SV4</t>
  </si>
  <si>
    <t>MM7800</t>
  </si>
  <si>
    <t>SV7</t>
  </si>
  <si>
    <t>825903</t>
  </si>
  <si>
    <t>MM7850</t>
  </si>
  <si>
    <t>7169503</t>
  </si>
  <si>
    <t>MM7900</t>
  </si>
  <si>
    <t>00O</t>
  </si>
  <si>
    <t>MM7961</t>
  </si>
  <si>
    <t>825955995</t>
  </si>
  <si>
    <t>RP0</t>
  </si>
  <si>
    <t>TM0</t>
  </si>
  <si>
    <t>MM7962</t>
  </si>
  <si>
    <t>SCF</t>
  </si>
  <si>
    <t>Renting Santander Consumer</t>
  </si>
  <si>
    <t>MM7963</t>
  </si>
  <si>
    <t>MM7970</t>
  </si>
  <si>
    <t>716981</t>
  </si>
  <si>
    <t>716982</t>
  </si>
  <si>
    <t>PP1000</t>
  </si>
  <si>
    <t>5FB</t>
  </si>
  <si>
    <t>825300</t>
  </si>
  <si>
    <t>PP2000</t>
  </si>
  <si>
    <t>82532</t>
  </si>
  <si>
    <t>PP3000</t>
  </si>
  <si>
    <t>F5J</t>
  </si>
  <si>
    <t>82535</t>
  </si>
  <si>
    <t>PP4000</t>
  </si>
  <si>
    <t>FR4</t>
  </si>
  <si>
    <t>QQ0110</t>
  </si>
  <si>
    <t>GR7</t>
  </si>
  <si>
    <t>7183</t>
  </si>
  <si>
    <t>GR8</t>
  </si>
  <si>
    <t>825304</t>
  </si>
  <si>
    <t>QQ0120</t>
  </si>
  <si>
    <t>GR5</t>
  </si>
  <si>
    <t>GR6</t>
  </si>
  <si>
    <t>QQ1000</t>
  </si>
  <si>
    <t>825309</t>
  </si>
  <si>
    <t>SS0100</t>
  </si>
  <si>
    <t>82901</t>
  </si>
  <si>
    <t>SS0111</t>
  </si>
  <si>
    <t>ZZZ</t>
  </si>
  <si>
    <t>SS0121</t>
  </si>
  <si>
    <t>ZZW</t>
  </si>
  <si>
    <t>SS1000</t>
  </si>
  <si>
    <t>82900</t>
  </si>
  <si>
    <t>829000</t>
  </si>
  <si>
    <t>829003</t>
  </si>
  <si>
    <t>829004</t>
  </si>
  <si>
    <t>Y8L</t>
  </si>
  <si>
    <t>7190621</t>
  </si>
  <si>
    <t>SS1002</t>
  </si>
  <si>
    <t>719401</t>
  </si>
  <si>
    <t>SS1003</t>
  </si>
  <si>
    <t>719404</t>
  </si>
  <si>
    <t>SS2100</t>
  </si>
  <si>
    <t>P67</t>
  </si>
  <si>
    <t>SEG</t>
  </si>
  <si>
    <t>Seguradora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</si>
  <si>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</si>
  <si>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</si>
  <si>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</si>
  <si>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</si>
  <si>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</si>
  <si>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</si>
  <si>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</si>
  <si>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</si>
  <si>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</si>
  <si>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</si>
  <si>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</si>
  <si>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</si>
  <si>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</si>
  <si>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</si>
  <si>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</si>
  <si>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</si>
  <si>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</si>
  <si>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</si>
  <si>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</si>
  <si>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</si>
  <si>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</si>
  <si>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</si>
  <si>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</si>
  <si>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S17</t>
  </si>
  <si>
    <t>S18</t>
  </si>
  <si>
    <t>S21</t>
  </si>
  <si>
    <t>S22</t>
  </si>
  <si>
    <t>S23</t>
  </si>
  <si>
    <t>S24</t>
  </si>
  <si>
    <t>S27</t>
  </si>
  <si>
    <t>S29</t>
  </si>
  <si>
    <t>S30</t>
  </si>
  <si>
    <t>S75</t>
  </si>
  <si>
    <t>S76</t>
  </si>
  <si>
    <t>S77</t>
  </si>
  <si>
    <t>S78</t>
  </si>
  <si>
    <t>S83</t>
  </si>
  <si>
    <t>S84</t>
  </si>
  <si>
    <t>S85</t>
  </si>
  <si>
    <t>S86</t>
  </si>
  <si>
    <t>S87</t>
  </si>
  <si>
    <t>ST2</t>
  </si>
  <si>
    <t>ST3</t>
  </si>
  <si>
    <t>ST4</t>
  </si>
  <si>
    <t>SU3</t>
  </si>
  <si>
    <t>SU4</t>
  </si>
  <si>
    <t>T08</t>
  </si>
  <si>
    <t>T22</t>
  </si>
  <si>
    <t>T23</t>
  </si>
  <si>
    <t>T24</t>
  </si>
  <si>
    <t>T26</t>
  </si>
  <si>
    <t>T27</t>
  </si>
  <si>
    <t>T28</t>
  </si>
  <si>
    <t>T29</t>
  </si>
  <si>
    <t>T55</t>
  </si>
  <si>
    <t>T56</t>
  </si>
  <si>
    <t>T77</t>
  </si>
  <si>
    <t>T78</t>
  </si>
  <si>
    <t>TT0</t>
  </si>
  <si>
    <t>TT1</t>
  </si>
  <si>
    <t>SS2101</t>
  </si>
  <si>
    <t>T46</t>
  </si>
  <si>
    <t>SS2102</t>
  </si>
  <si>
    <t>T39</t>
  </si>
  <si>
    <t>T40</t>
  </si>
  <si>
    <t>T53</t>
  </si>
  <si>
    <t>T54</t>
  </si>
  <si>
    <t>TT3</t>
  </si>
  <si>
    <t>SS2210</t>
  </si>
  <si>
    <t>P83</t>
  </si>
  <si>
    <t>S99</t>
  </si>
  <si>
    <t>T61</t>
  </si>
  <si>
    <t>T64</t>
  </si>
  <si>
    <t>T65</t>
  </si>
  <si>
    <t>T80</t>
  </si>
  <si>
    <t>SS2220</t>
  </si>
  <si>
    <t>S98</t>
  </si>
  <si>
    <t>SS2241</t>
  </si>
  <si>
    <t>T72</t>
  </si>
  <si>
    <t>SS2242</t>
  </si>
  <si>
    <t>T73</t>
  </si>
  <si>
    <t>SS2243</t>
  </si>
  <si>
    <t>M07</t>
  </si>
  <si>
    <t>SS2250</t>
  </si>
  <si>
    <t>P88</t>
  </si>
  <si>
    <t>P90</t>
  </si>
  <si>
    <t>P91</t>
  </si>
  <si>
    <t>SS2261</t>
  </si>
  <si>
    <t>M10</t>
  </si>
  <si>
    <t>SS2262</t>
  </si>
  <si>
    <t>M09</t>
  </si>
  <si>
    <t>SS2300</t>
  </si>
  <si>
    <t>S34</t>
  </si>
  <si>
    <t>S35</t>
  </si>
  <si>
    <t>S38</t>
  </si>
  <si>
    <t>S39</t>
  </si>
  <si>
    <t>S40</t>
  </si>
  <si>
    <t>S41</t>
  </si>
  <si>
    <t>S42</t>
  </si>
  <si>
    <t>S43</t>
  </si>
  <si>
    <t>S44</t>
  </si>
  <si>
    <t>S45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</si>
  <si>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</si>
  <si>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</si>
  <si>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</si>
  <si>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</si>
  <si>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</si>
  <si>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</si>
  <si>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</si>
  <si>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</si>
  <si>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</si>
  <si>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SS2301</t>
  </si>
  <si>
    <t>5FT</t>
  </si>
  <si>
    <t>82536</t>
  </si>
  <si>
    <t>F5K</t>
  </si>
  <si>
    <t>SS2510</t>
  </si>
  <si>
    <t>P44</t>
  </si>
  <si>
    <t>P45</t>
  </si>
  <si>
    <t>P46</t>
  </si>
  <si>
    <t>P48</t>
  </si>
  <si>
    <t>P50</t>
  </si>
  <si>
    <t>S71</t>
  </si>
  <si>
    <t>S73</t>
  </si>
  <si>
    <t>S74</t>
  </si>
  <si>
    <t>T10</t>
  </si>
  <si>
    <t>T11</t>
  </si>
  <si>
    <t>T12</t>
  </si>
  <si>
    <t>T13</t>
  </si>
  <si>
    <t>T14</t>
  </si>
  <si>
    <t>T15</t>
  </si>
  <si>
    <t>T16</t>
  </si>
  <si>
    <t>T17</t>
  </si>
  <si>
    <t>T35</t>
  </si>
  <si>
    <t>T36</t>
  </si>
  <si>
    <t>T47</t>
  </si>
  <si>
    <t>T48</t>
  </si>
  <si>
    <t>T59</t>
  </si>
  <si>
    <t>T60</t>
  </si>
  <si>
    <t>T68</t>
  </si>
  <si>
    <t>T71</t>
  </si>
  <si>
    <t>T84</t>
  </si>
  <si>
    <t>SS2520</t>
  </si>
  <si>
    <t>SU2</t>
  </si>
  <si>
    <t>T30</t>
  </si>
  <si>
    <t>T32</t>
  </si>
  <si>
    <t>T43</t>
  </si>
  <si>
    <t>SS2530</t>
  </si>
  <si>
    <t>P01</t>
  </si>
  <si>
    <t>T58</t>
  </si>
  <si>
    <t>SS2540</t>
  </si>
  <si>
    <t>P41</t>
  </si>
  <si>
    <t>P42</t>
  </si>
  <si>
    <t>T00</t>
  </si>
  <si>
    <t>T37</t>
  </si>
  <si>
    <t>T50</t>
  </si>
  <si>
    <t>T57</t>
  </si>
  <si>
    <t>T66</t>
  </si>
  <si>
    <t>T90</t>
  </si>
  <si>
    <t>SS2550</t>
  </si>
  <si>
    <t>P02</t>
  </si>
  <si>
    <t>P03</t>
  </si>
  <si>
    <t>P04</t>
  </si>
  <si>
    <t>P06</t>
  </si>
  <si>
    <t>P07</t>
  </si>
  <si>
    <t>P08</t>
  </si>
  <si>
    <t>P09</t>
  </si>
  <si>
    <t>P10</t>
  </si>
  <si>
    <t>P11</t>
  </si>
  <si>
    <t>P13</t>
  </si>
  <si>
    <t>P14</t>
  </si>
  <si>
    <t>P15</t>
  </si>
  <si>
    <t>P96</t>
  </si>
  <si>
    <t>T01</t>
  </si>
  <si>
    <t>T41</t>
  </si>
  <si>
    <t>T42</t>
  </si>
  <si>
    <t>T49</t>
  </si>
  <si>
    <t>T89</t>
  </si>
  <si>
    <t>T99</t>
  </si>
  <si>
    <t>SS2555</t>
  </si>
  <si>
    <t>SS2560</t>
  </si>
  <si>
    <t>P86</t>
  </si>
  <si>
    <t>P89</t>
  </si>
  <si>
    <t>T63</t>
  </si>
  <si>
    <t>T76</t>
  </si>
  <si>
    <t>SS2570</t>
  </si>
  <si>
    <t>T67</t>
  </si>
  <si>
    <t>T69</t>
  </si>
  <si>
    <t>SS2580</t>
  </si>
  <si>
    <t>G05</t>
  </si>
  <si>
    <t>GEN</t>
  </si>
  <si>
    <t>M01</t>
  </si>
  <si>
    <t>M06</t>
  </si>
  <si>
    <t>SS2590</t>
  </si>
  <si>
    <t>P85</t>
  </si>
  <si>
    <t>T85</t>
  </si>
  <si>
    <t>SS2591</t>
  </si>
  <si>
    <t>M05</t>
  </si>
  <si>
    <t>SS2700</t>
  </si>
  <si>
    <t>A03</t>
  </si>
  <si>
    <t>AXA</t>
  </si>
  <si>
    <t>A04</t>
  </si>
  <si>
    <t>SS2710</t>
  </si>
  <si>
    <t>T06</t>
  </si>
  <si>
    <t>SS2711</t>
  </si>
  <si>
    <t>T07</t>
  </si>
  <si>
    <t>SS280A</t>
  </si>
  <si>
    <t>LI2</t>
  </si>
  <si>
    <t>P93</t>
  </si>
  <si>
    <t>P95</t>
  </si>
  <si>
    <t>T86</t>
  </si>
  <si>
    <t>SS280B</t>
  </si>
  <si>
    <t>LIB</t>
  </si>
  <si>
    <t>SS280C</t>
  </si>
  <si>
    <t>LI1</t>
  </si>
  <si>
    <t>P94</t>
  </si>
  <si>
    <t>T74</t>
  </si>
  <si>
    <t>T75</t>
  </si>
  <si>
    <t>T87</t>
  </si>
  <si>
    <t>T88</t>
  </si>
  <si>
    <t>SS280D</t>
  </si>
  <si>
    <t>LIA</t>
  </si>
  <si>
    <t>SS2810</t>
  </si>
  <si>
    <t>M00</t>
  </si>
  <si>
    <t>M02</t>
  </si>
  <si>
    <t>SS2910</t>
  </si>
  <si>
    <t>M03</t>
  </si>
  <si>
    <t>P97</t>
  </si>
  <si>
    <t>T02</t>
  </si>
  <si>
    <t>SS2911</t>
  </si>
  <si>
    <t>M08</t>
  </si>
  <si>
    <t>SS2930</t>
  </si>
  <si>
    <t>M04</t>
  </si>
  <si>
    <t>M11</t>
  </si>
  <si>
    <t>SS2950</t>
  </si>
  <si>
    <t>P98</t>
  </si>
  <si>
    <t>T03</t>
  </si>
  <si>
    <t>T04</t>
  </si>
  <si>
    <t>SS2951</t>
  </si>
  <si>
    <t>P99</t>
  </si>
  <si>
    <t>SS2952</t>
  </si>
  <si>
    <t>T05</t>
  </si>
  <si>
    <t>SS2999</t>
  </si>
  <si>
    <t>P16</t>
  </si>
  <si>
    <t>P17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</si>
  <si>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</si>
  <si>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</si>
  <si>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</si>
  <si>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</si>
  <si>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</si>
  <si>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</si>
  <si>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</si>
  <si>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</si>
  <si>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</si>
  <si>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</si>
  <si>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</si>
  <si>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</si>
  <si>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</si>
  <si>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</si>
  <si>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</si>
  <si>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</si>
  <si>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</si>
  <si>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</si>
  <si>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</si>
  <si>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</si>
  <si>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</si>
  <si>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P55</t>
  </si>
  <si>
    <t>SX1100</t>
  </si>
  <si>
    <t>82903</t>
  </si>
  <si>
    <t>SX1200</t>
  </si>
  <si>
    <t>FP0</t>
  </si>
  <si>
    <t>TT1000</t>
  </si>
  <si>
    <t>!GH</t>
  </si>
  <si>
    <t>POE</t>
  </si>
  <si>
    <t>TT1100</t>
  </si>
  <si>
    <t>07T</t>
  </si>
  <si>
    <t>368</t>
  </si>
  <si>
    <t>539</t>
  </si>
  <si>
    <t>BTD</t>
  </si>
  <si>
    <t>BTI</t>
  </si>
  <si>
    <t>BUD</t>
  </si>
  <si>
    <t>BUJ</t>
  </si>
  <si>
    <t>T6C</t>
  </si>
  <si>
    <t>TAU</t>
  </si>
  <si>
    <t>TBJ</t>
  </si>
  <si>
    <t>TES</t>
  </si>
  <si>
    <t>TT2000</t>
  </si>
  <si>
    <t>1CP</t>
  </si>
  <si>
    <t>4CG</t>
  </si>
  <si>
    <t>5DG</t>
  </si>
  <si>
    <t>5DH</t>
  </si>
  <si>
    <t>5DP</t>
  </si>
  <si>
    <t>C4G</t>
  </si>
  <si>
    <t>D5H</t>
  </si>
  <si>
    <t>D5M</t>
  </si>
  <si>
    <t>D5P</t>
  </si>
  <si>
    <t>GD5</t>
  </si>
  <si>
    <t>TT2200</t>
  </si>
  <si>
    <t>!L1</t>
  </si>
  <si>
    <t>779810</t>
  </si>
  <si>
    <t>!L5</t>
  </si>
  <si>
    <t>01L</t>
  </si>
  <si>
    <t>70R</t>
  </si>
  <si>
    <t>77980</t>
  </si>
  <si>
    <t>71R</t>
  </si>
  <si>
    <t>75R</t>
  </si>
  <si>
    <t>77R</t>
  </si>
  <si>
    <t>89R</t>
  </si>
  <si>
    <t>RBA</t>
  </si>
  <si>
    <t>RBB</t>
  </si>
  <si>
    <t>TT3100</t>
  </si>
  <si>
    <t>71905</t>
  </si>
  <si>
    <t>TT3200</t>
  </si>
  <si>
    <t>719020</t>
  </si>
  <si>
    <t>719021</t>
  </si>
  <si>
    <t>719022</t>
  </si>
  <si>
    <t>TT4100</t>
  </si>
  <si>
    <t>71692</t>
  </si>
  <si>
    <t>TT4210</t>
  </si>
  <si>
    <t>B90</t>
  </si>
  <si>
    <t>89307</t>
  </si>
  <si>
    <t>UKU</t>
  </si>
  <si>
    <t>TT4220</t>
  </si>
  <si>
    <t>B91</t>
  </si>
  <si>
    <t>B92</t>
  </si>
  <si>
    <t>B93</t>
  </si>
  <si>
    <t>B94</t>
  </si>
  <si>
    <t>TT5100</t>
  </si>
  <si>
    <t>!30</t>
  </si>
  <si>
    <t>!L0</t>
  </si>
  <si>
    <t>8997</t>
  </si>
  <si>
    <t>89225</t>
  </si>
  <si>
    <t>72R</t>
  </si>
  <si>
    <t>77982</t>
  </si>
  <si>
    <t>73R</t>
  </si>
  <si>
    <t>77983</t>
  </si>
  <si>
    <t>76R</t>
  </si>
  <si>
    <t>86R</t>
  </si>
  <si>
    <t>8986</t>
  </si>
  <si>
    <t>AP9</t>
  </si>
  <si>
    <t>BOF</t>
  </si>
  <si>
    <t>71699</t>
  </si>
  <si>
    <t>7190400</t>
  </si>
  <si>
    <t>DEC</t>
  </si>
  <si>
    <t>77960</t>
  </si>
  <si>
    <t>GEC</t>
  </si>
  <si>
    <t>89293</t>
  </si>
  <si>
    <t>IDV</t>
  </si>
  <si>
    <t>8993</t>
  </si>
  <si>
    <t>IRI</t>
  </si>
  <si>
    <t>779908</t>
  </si>
  <si>
    <t>7151</t>
  </si>
  <si>
    <t>71904030</t>
  </si>
  <si>
    <t>71904031</t>
  </si>
  <si>
    <t>7190409</t>
  </si>
  <si>
    <t>77966</t>
  </si>
  <si>
    <t>779905</t>
  </si>
  <si>
    <t>82994</t>
  </si>
  <si>
    <t>RBD</t>
  </si>
  <si>
    <t>VCP</t>
  </si>
  <si>
    <t>UMCGP0</t>
  </si>
  <si>
    <t>Valida:</t>
  </si>
  <si>
    <t>Total de Comissões</t>
  </si>
  <si>
    <t>Comissões Financeiras</t>
  </si>
  <si>
    <t>Comissões Financeiras Mistas</t>
  </si>
  <si>
    <t>Comissões Não Financeiras</t>
  </si>
  <si>
    <t>Comissões Não Financeiras Mistas</t>
  </si>
  <si>
    <t>Factoring + Lease</t>
  </si>
  <si>
    <t>Conta 82 Financeiras + Mistas</t>
  </si>
  <si>
    <t>Conta 89 Financeiras + Mistas</t>
  </si>
  <si>
    <t>Conta 82 + 89 Não Financeiras * Mistas</t>
  </si>
  <si>
    <t>Conta 5 Financeiras</t>
  </si>
  <si>
    <t>Conta 5 Não Financeiras</t>
  </si>
  <si>
    <t>Conta 71 Financeiras</t>
  </si>
  <si>
    <t>Conta 71 + 77 Não Financeiras</t>
  </si>
  <si>
    <t>Seguros (AXA + SEG + GEN)</t>
  </si>
  <si>
    <t>Double Accountig Confirming (FCS)</t>
  </si>
  <si>
    <t>GetNet (90%) (GNE)</t>
  </si>
  <si>
    <t>Factoring + Leasing (SCH)</t>
  </si>
  <si>
    <t>Renting (SCF)</t>
  </si>
  <si>
    <t>Irlanda (Empresa 80)</t>
  </si>
  <si>
    <t>Proveitos</t>
  </si>
  <si>
    <t>Custos</t>
  </si>
  <si>
    <t>GG (IFRS 431)</t>
  </si>
  <si>
    <t>Reclassificadas Margem Financeira</t>
  </si>
  <si>
    <t>Justificação das Diferenças</t>
  </si>
  <si>
    <r>
      <t>Coperac / Conta (</t>
    </r>
    <r>
      <rPr>
        <b/>
        <i/>
        <sz val="11"/>
        <rFont val="Calibri"/>
        <family val="2"/>
      </rPr>
      <t>L01/71909 - AA1490</t>
    </r>
    <r>
      <rPr>
        <i/>
        <sz val="11"/>
        <rFont val="Calibri"/>
        <family val="2"/>
      </rPr>
      <t xml:space="preserve">) em </t>
    </r>
    <r>
      <rPr>
        <b/>
        <i/>
        <sz val="11"/>
        <rFont val="Calibri"/>
        <family val="2"/>
      </rPr>
      <t>INFORM</t>
    </r>
    <r>
      <rPr>
        <i/>
        <sz val="11"/>
        <rFont val="Calibri"/>
        <family val="2"/>
      </rPr>
      <t xml:space="preserve"> quando foi feito o registo contabilistico </t>
    </r>
  </si>
  <si>
    <r>
      <t>Coperac / Conta (</t>
    </r>
    <r>
      <rPr>
        <b/>
        <i/>
        <sz val="11"/>
        <rFont val="Calibri"/>
        <family val="2"/>
      </rPr>
      <t>CBH/71904017 - EE1310</t>
    </r>
    <r>
      <rPr>
        <i/>
        <sz val="11"/>
        <rFont val="Calibri"/>
        <family val="2"/>
      </rPr>
      <t>) registos alocados a contratos / clientes que já não estavam no Banco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</si>
</sst>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name val="Calibri"/>
    </font>
    <font>
      <b/>
      <sz val="11"/>
      <color rgb="FFFF0000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i/>
      <sz val="11"/>
      <name val="Calibri"/>
      <family val="2"/>
    </font>
    <font>
      <i/>
      <sz val="11"/>
      <color rgb="FFFF0000"/>
      <name val="Calibri"/>
      <family val="2"/>
    </font>
    <font>
      <sz val="11"/>
      <color rgb="FFFF0000"/>
      <name val="Calibri"/>
      <family val="2"/>
    </font>
    <font>
      <b/>
      <i/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33">
    <xf numFmtId="0" fontId="0" fillId="0" borderId="0" xfId="0"/>
    <xf numFmtId="4" fontId="1" fillId="0" borderId="0" xfId="0" applyNumberFormat="1" applyFont="1"/>
    <xf numFmtId="4" fontId="0" fillId="0" borderId="0" xfId="0" applyNumberFormat="1"/>
    <xf numFmtId="0" fontId="0" fillId="0" borderId="0" xfId="0" quotePrefix="1" applyAlignment="1">
      <alignment horizontal="left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4" xfId="0" quotePrefix="1" applyFont="1" applyFill="1" applyBorder="1" applyAlignment="1">
      <alignment horizontal="center" vertical="center"/>
    </xf>
    <xf numFmtId="0" fontId="2" fillId="2" borderId="4" xfId="0" quotePrefix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" fontId="2" fillId="2" borderId="7" xfId="0" applyNumberFormat="1" applyFont="1" applyFill="1" applyBorder="1" applyAlignment="1">
      <alignment horizontal="center" vertical="center"/>
    </xf>
    <xf numFmtId="0" fontId="0" fillId="3" borderId="8" xfId="0" applyFill="1" applyBorder="1"/>
    <xf numFmtId="4" fontId="0" fillId="0" borderId="8" xfId="0" applyNumberFormat="1" applyBorder="1"/>
    <xf numFmtId="4" fontId="0" fillId="0" borderId="9" xfId="0" applyNumberFormat="1" applyBorder="1"/>
    <xf numFmtId="4" fontId="0" fillId="0" borderId="10" xfId="0" applyNumberFormat="1" applyBorder="1"/>
    <xf numFmtId="0" fontId="0" fillId="0" borderId="9" xfId="0" applyBorder="1"/>
    <xf numFmtId="4" fontId="0" fillId="0" borderId="11" xfId="0" applyNumberFormat="1" applyBorder="1"/>
    <xf numFmtId="0" fontId="0" fillId="0" borderId="8" xfId="0" applyBorder="1" applyAlignment="1">
      <alignment horizontal="center" vertical="center"/>
    </xf>
    <xf numFmtId="0" fontId="0" fillId="3" borderId="12" xfId="0" applyFill="1" applyBorder="1"/>
    <xf numFmtId="4" fontId="0" fillId="0" borderId="12" xfId="0" applyNumberFormat="1" applyBorder="1"/>
    <xf numFmtId="4" fontId="0" fillId="0" borderId="13" xfId="0" applyNumberFormat="1" applyBorder="1"/>
    <xf numFmtId="4" fontId="0" fillId="0" borderId="0" xfId="0" applyNumberFormat="1" applyAlignment="1">
      <alignment horizontal="right" vertical="center"/>
    </xf>
    <xf numFmtId="0" fontId="0" fillId="0" borderId="13" xfId="0" applyBorder="1"/>
    <xf numFmtId="4" fontId="0" fillId="0" borderId="15" xfId="0" applyNumberFormat="1" applyBorder="1"/>
    <xf numFmtId="0" fontId="0" fillId="0" borderId="12" xfId="0" applyBorder="1" applyAlignment="1">
      <alignment horizontal="center" vertical="center"/>
    </xf>
    <xf numFmtId="0" fontId="0" fillId="3" borderId="16" xfId="0" applyFill="1" applyBorder="1"/>
    <xf numFmtId="4" fontId="0" fillId="0" borderId="16" xfId="0" applyNumberFormat="1" applyBorder="1"/>
    <xf numFmtId="4" fontId="0" fillId="0" borderId="17" xfId="0" applyNumberFormat="1" applyBorder="1"/>
    <xf numFmtId="4" fontId="0" fillId="0" borderId="18" xfId="0" applyNumberFormat="1" applyBorder="1"/>
    <xf numFmtId="0" fontId="0" fillId="0" borderId="17" xfId="0" applyBorder="1"/>
    <xf numFmtId="4" fontId="0" fillId="0" borderId="19" xfId="0" applyNumberFormat="1" applyBorder="1"/>
    <xf numFmtId="0" fontId="0" fillId="0" borderId="16" xfId="0" applyBorder="1" applyAlignment="1">
      <alignment horizontal="center" vertical="center"/>
    </xf>
    <xf numFmtId="0" fontId="0" fillId="4" borderId="12" xfId="0" applyFill="1" applyBorder="1"/>
    <xf numFmtId="4" fontId="0" fillId="4" borderId="12" xfId="0" applyNumberFormat="1" applyFill="1" applyBorder="1"/>
    <xf numFmtId="4" fontId="0" fillId="4" borderId="13" xfId="0" applyNumberFormat="1" applyFill="1" applyBorder="1"/>
    <xf numFmtId="0" fontId="0" fillId="4" borderId="8" xfId="0" applyFill="1" applyBorder="1"/>
    <xf numFmtId="4" fontId="0" fillId="4" borderId="8" xfId="0" applyNumberFormat="1" applyFill="1" applyBorder="1"/>
    <xf numFmtId="4" fontId="0" fillId="4" borderId="9" xfId="0" applyNumberFormat="1" applyFill="1" applyBorder="1"/>
    <xf numFmtId="0" fontId="0" fillId="3" borderId="21" xfId="0" applyFill="1" applyBorder="1"/>
    <xf numFmtId="4" fontId="0" fillId="0" borderId="21" xfId="0" applyNumberFormat="1" applyBorder="1"/>
    <xf numFmtId="4" fontId="0" fillId="0" borderId="22" xfId="0" applyNumberFormat="1" applyBorder="1"/>
    <xf numFmtId="0" fontId="0" fillId="0" borderId="22" xfId="0" applyBorder="1"/>
    <xf numFmtId="4" fontId="0" fillId="0" borderId="23" xfId="0" applyNumberFormat="1" applyBorder="1"/>
    <xf numFmtId="0" fontId="0" fillId="0" borderId="21" xfId="0" applyBorder="1" applyAlignment="1">
      <alignment horizontal="center" vertical="center"/>
    </xf>
    <xf numFmtId="0" fontId="0" fillId="4" borderId="16" xfId="0" applyFill="1" applyBorder="1"/>
    <xf numFmtId="4" fontId="0" fillId="4" borderId="16" xfId="0" applyNumberFormat="1" applyFill="1" applyBorder="1"/>
    <xf numFmtId="4" fontId="0" fillId="4" borderId="17" xfId="0" applyNumberFormat="1" applyFill="1" applyBorder="1"/>
    <xf numFmtId="4" fontId="0" fillId="0" borderId="10" xfId="0" applyNumberFormat="1" applyBorder="1" applyAlignment="1">
      <alignment horizontal="right" vertical="center"/>
    </xf>
    <xf numFmtId="4" fontId="0" fillId="5" borderId="13" xfId="0" applyNumberFormat="1" applyFill="1" applyBorder="1"/>
    <xf numFmtId="0" fontId="0" fillId="4" borderId="21" xfId="0" applyFill="1" applyBorder="1"/>
    <xf numFmtId="4" fontId="0" fillId="4" borderId="21" xfId="0" applyNumberFormat="1" applyFill="1" applyBorder="1"/>
    <xf numFmtId="4" fontId="0" fillId="4" borderId="22" xfId="0" applyNumberFormat="1" applyFill="1" applyBorder="1"/>
    <xf numFmtId="4" fontId="0" fillId="0" borderId="20" xfId="0" applyNumberFormat="1" applyBorder="1" applyAlignment="1">
      <alignment horizontal="right" vertical="center"/>
    </xf>
    <xf numFmtId="4" fontId="0" fillId="0" borderId="18" xfId="0" applyNumberFormat="1" applyBorder="1" applyAlignment="1">
      <alignment horizontal="right" vertical="center"/>
    </xf>
    <xf numFmtId="4" fontId="0" fillId="0" borderId="14" xfId="0" applyNumberFormat="1" applyBorder="1" applyAlignment="1">
      <alignment horizontal="right" vertical="center"/>
    </xf>
    <xf numFmtId="4" fontId="0" fillId="0" borderId="18" xfId="0" applyNumberFormat="1" applyBorder="1" applyAlignment="1">
      <alignment vertical="center"/>
    </xf>
    <xf numFmtId="4" fontId="0" fillId="0" borderId="0" xfId="0" applyNumberFormat="1" applyAlignment="1">
      <alignment vertical="center"/>
    </xf>
    <xf numFmtId="4" fontId="0" fillId="5" borderId="20" xfId="0" applyNumberFormat="1" applyFill="1" applyBorder="1" applyAlignment="1">
      <alignment horizontal="right" vertical="center"/>
    </xf>
    <xf numFmtId="4" fontId="0" fillId="6" borderId="20" xfId="0" applyNumberFormat="1" applyFill="1" applyBorder="1" applyAlignment="1">
      <alignment horizontal="right" vertical="center"/>
    </xf>
    <xf numFmtId="4" fontId="0" fillId="6" borderId="18" xfId="0" applyNumberFormat="1" applyFill="1" applyBorder="1" applyAlignment="1">
      <alignment horizontal="right" vertical="center"/>
    </xf>
    <xf numFmtId="4" fontId="0" fillId="6" borderId="18" xfId="0" applyNumberFormat="1" applyFill="1" applyBorder="1" applyAlignment="1">
      <alignment vertical="center"/>
    </xf>
    <xf numFmtId="4" fontId="0" fillId="5" borderId="12" xfId="0" applyNumberFormat="1" applyFill="1" applyBorder="1"/>
    <xf numFmtId="4" fontId="0" fillId="5" borderId="14" xfId="0" applyNumberFormat="1" applyFill="1" applyBorder="1" applyAlignment="1">
      <alignment horizontal="right" vertical="center"/>
    </xf>
    <xf numFmtId="4" fontId="1" fillId="0" borderId="12" xfId="0" applyNumberFormat="1" applyFont="1" applyBorder="1" applyAlignment="1">
      <alignment horizontal="center"/>
    </xf>
    <xf numFmtId="0" fontId="0" fillId="4" borderId="4" xfId="0" applyFill="1" applyBorder="1"/>
    <xf numFmtId="4" fontId="0" fillId="4" borderId="4" xfId="0" applyNumberFormat="1" applyFill="1" applyBorder="1"/>
    <xf numFmtId="4" fontId="0" fillId="4" borderId="6" xfId="0" applyNumberFormat="1" applyFill="1" applyBorder="1"/>
    <xf numFmtId="4" fontId="0" fillId="0" borderId="4" xfId="0" applyNumberFormat="1" applyBorder="1"/>
    <xf numFmtId="0" fontId="0" fillId="0" borderId="6" xfId="0" applyBorder="1"/>
    <xf numFmtId="4" fontId="0" fillId="0" borderId="2" xfId="0" applyNumberFormat="1" applyBorder="1"/>
    <xf numFmtId="0" fontId="0" fillId="0" borderId="4" xfId="0" applyBorder="1" applyAlignment="1">
      <alignment horizontal="center" vertical="center"/>
    </xf>
    <xf numFmtId="4" fontId="0" fillId="5" borderId="18" xfId="0" applyNumberFormat="1" applyFill="1" applyBorder="1" applyAlignment="1">
      <alignment horizontal="right" vertical="center"/>
    </xf>
    <xf numFmtId="4" fontId="1" fillId="0" borderId="16" xfId="0" applyNumberFormat="1" applyFont="1" applyBorder="1" applyAlignment="1">
      <alignment horizontal="center"/>
    </xf>
    <xf numFmtId="4" fontId="0" fillId="5" borderId="10" xfId="0" applyNumberFormat="1" applyFill="1" applyBorder="1" applyAlignment="1">
      <alignment horizontal="right" vertical="center"/>
    </xf>
    <xf numFmtId="0" fontId="4" fillId="0" borderId="13" xfId="0" applyFont="1" applyBorder="1"/>
    <xf numFmtId="4" fontId="1" fillId="0" borderId="21" xfId="0" applyNumberFormat="1" applyFont="1" applyBorder="1" applyAlignment="1">
      <alignment horizontal="center"/>
    </xf>
    <xf numFmtId="0" fontId="4" fillId="0" borderId="22" xfId="0" applyFont="1" applyBorder="1"/>
    <xf numFmtId="4" fontId="0" fillId="5" borderId="18" xfId="0" applyNumberFormat="1" applyFill="1" applyBorder="1"/>
    <xf numFmtId="4" fontId="1" fillId="0" borderId="16" xfId="0" applyNumberFormat="1" applyFont="1" applyBorder="1" applyAlignment="1">
      <alignment horizontal="center" vertical="center"/>
    </xf>
    <xf numFmtId="4" fontId="1" fillId="0" borderId="8" xfId="0" applyNumberFormat="1" applyFont="1" applyBorder="1" applyAlignment="1">
      <alignment horizontal="center" vertical="center"/>
    </xf>
    <xf numFmtId="4" fontId="1" fillId="0" borderId="12" xfId="0" applyNumberFormat="1" applyFont="1" applyBorder="1" applyAlignment="1">
      <alignment horizontal="center" vertical="center"/>
    </xf>
    <xf numFmtId="0" fontId="4" fillId="3" borderId="21" xfId="0" quotePrefix="1" applyFont="1" applyFill="1" applyBorder="1" applyAlignment="1">
      <alignment horizontal="left"/>
    </xf>
    <xf numFmtId="4" fontId="0" fillId="5" borderId="21" xfId="0" applyNumberFormat="1" applyFill="1" applyBorder="1"/>
    <xf numFmtId="0" fontId="4" fillId="0" borderId="0" xfId="0" applyFont="1" applyAlignment="1">
      <alignment horizontal="right"/>
    </xf>
    <xf numFmtId="4" fontId="3" fillId="0" borderId="0" xfId="0" applyNumberFormat="1" applyFont="1" applyAlignment="1">
      <alignment horizontal="center"/>
    </xf>
    <xf numFmtId="0" fontId="4" fillId="0" borderId="0" xfId="0" applyFont="1"/>
    <xf numFmtId="4" fontId="5" fillId="0" borderId="0" xfId="0" applyNumberFormat="1" applyFont="1"/>
    <xf numFmtId="4" fontId="4" fillId="0" borderId="0" xfId="0" applyNumberFormat="1" applyFont="1"/>
    <xf numFmtId="4" fontId="3" fillId="0" borderId="0" xfId="0" applyNumberFormat="1" applyFont="1"/>
    <xf numFmtId="0" fontId="5" fillId="0" borderId="0" xfId="0" applyFont="1"/>
    <xf numFmtId="0" fontId="5" fillId="0" borderId="0" xfId="0" quotePrefix="1" applyFont="1"/>
    <xf numFmtId="4" fontId="5" fillId="0" borderId="0" xfId="0" quotePrefix="1" applyNumberFormat="1" applyFont="1" applyAlignment="1">
      <alignment vertical="center" wrapText="1"/>
    </xf>
    <xf numFmtId="0" fontId="8" fillId="0" borderId="0" xfId="0" applyFont="1"/>
    <xf numFmtId="4" fontId="7" fillId="0" borderId="0" xfId="0" applyNumberFormat="1" applyFont="1"/>
    <xf numFmtId="4" fontId="8" fillId="0" borderId="0" xfId="0" applyNumberFormat="1" applyFont="1"/>
    <xf numFmtId="4" fontId="6" fillId="0" borderId="0" xfId="0" applyNumberFormat="1" applyFont="1"/>
    <xf numFmtId="0" fontId="6" fillId="0" borderId="0" xfId="0" applyFont="1" applyAlignment="1">
      <alignment horizontal="right" wrapText="1"/>
    </xf>
    <xf numFmtId="4" fontId="4" fillId="0" borderId="0" xfId="0" applyNumberFormat="1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quotePrefix="1" applyFont="1" applyFill="1" applyBorder="1" applyAlignment="1">
      <alignment horizontal="center" vertical="center"/>
    </xf>
    <xf numFmtId="4" fontId="0" fillId="0" borderId="14" xfId="0" applyNumberFormat="1" applyBorder="1" applyAlignment="1">
      <alignment horizontal="right" vertical="center"/>
    </xf>
    <xf numFmtId="4" fontId="0" fillId="0" borderId="10" xfId="0" applyNumberFormat="1" applyBorder="1" applyAlignment="1">
      <alignment horizontal="right" vertical="center"/>
    </xf>
    <xf numFmtId="4" fontId="0" fillId="0" borderId="20" xfId="0" applyNumberFormat="1" applyBorder="1" applyAlignment="1">
      <alignment horizontal="right" vertical="center"/>
    </xf>
    <xf numFmtId="4" fontId="3" fillId="2" borderId="20" xfId="0" applyNumberFormat="1" applyFont="1" applyFill="1" applyBorder="1" applyAlignment="1">
      <alignment horizontal="right" vertical="center"/>
    </xf>
    <xf numFmtId="4" fontId="3" fillId="2" borderId="14" xfId="0" applyNumberFormat="1" applyFont="1" applyFill="1" applyBorder="1" applyAlignment="1">
      <alignment horizontal="right" vertical="center"/>
    </xf>
    <xf numFmtId="4" fontId="0" fillId="5" borderId="14" xfId="0" applyNumberFormat="1" applyFill="1" applyBorder="1" applyAlignment="1">
      <alignment horizontal="right" vertical="center"/>
    </xf>
    <xf numFmtId="4" fontId="1" fillId="0" borderId="21" xfId="0" applyNumberFormat="1" applyFont="1" applyBorder="1" applyAlignment="1">
      <alignment horizontal="center" vertical="center"/>
    </xf>
    <xf numFmtId="4" fontId="1" fillId="0" borderId="12" xfId="0" applyNumberFormat="1" applyFont="1" applyBorder="1" applyAlignment="1">
      <alignment horizontal="center" vertical="center"/>
    </xf>
    <xf numFmtId="4" fontId="1" fillId="0" borderId="8" xfId="0" applyNumberFormat="1" applyFont="1" applyBorder="1" applyAlignment="1">
      <alignment horizontal="center" vertical="center"/>
    </xf>
    <xf numFmtId="4" fontId="0" fillId="5" borderId="20" xfId="0" applyNumberFormat="1" applyFill="1" applyBorder="1" applyAlignment="1">
      <alignment horizontal="right" vertical="center"/>
    </xf>
    <xf numFmtId="4" fontId="1" fillId="0" borderId="21" xfId="0" quotePrefix="1" applyNumberFormat="1" applyFont="1" applyBorder="1" applyAlignment="1">
      <alignment horizontal="center" vertical="center"/>
    </xf>
    <xf numFmtId="4" fontId="0" fillId="5" borderId="10" xfId="0" applyNumberFormat="1" applyFill="1" applyBorder="1" applyAlignment="1">
      <alignment horizontal="right" vertical="center"/>
    </xf>
    <xf numFmtId="4" fontId="0" fillId="2" borderId="20" xfId="0" applyNumberFormat="1" applyFill="1" applyBorder="1" applyAlignment="1">
      <alignment horizontal="right" vertical="center"/>
    </xf>
    <xf numFmtId="4" fontId="0" fillId="2" borderId="10" xfId="0" applyNumberFormat="1" applyFill="1" applyBorder="1" applyAlignment="1">
      <alignment horizontal="right" vertical="center"/>
    </xf>
    <xf numFmtId="4" fontId="0" fillId="6" borderId="20" xfId="0" applyNumberFormat="1" applyFill="1" applyBorder="1" applyAlignment="1">
      <alignment horizontal="right" vertical="center"/>
    </xf>
    <xf numFmtId="4" fontId="0" fillId="6" borderId="10" xfId="0" applyNumberFormat="1" applyFill="1" applyBorder="1" applyAlignment="1">
      <alignment horizontal="right" vertical="center"/>
    </xf>
    <xf numFmtId="4" fontId="0" fillId="6" borderId="14" xfId="0" applyNumberFormat="1" applyFill="1" applyBorder="1" applyAlignment="1">
      <alignment horizontal="right" vertical="center"/>
    </xf>
    <xf numFmtId="4" fontId="1" fillId="0" borderId="24" xfId="0" applyNumberFormat="1" applyFont="1" applyBorder="1" applyAlignment="1">
      <alignment horizontal="center" vertical="center"/>
    </xf>
    <xf numFmtId="4" fontId="1" fillId="5" borderId="20" xfId="0" applyNumberFormat="1" applyFont="1" applyFill="1" applyBorder="1" applyAlignment="1">
      <alignment horizontal="right" vertical="center"/>
    </xf>
    <xf numFmtId="4" fontId="1" fillId="5" borderId="14" xfId="0" applyNumberFormat="1" applyFont="1" applyFill="1" applyBorder="1" applyAlignment="1">
      <alignment horizontal="right" vertical="center"/>
    </xf>
    <xf numFmtId="4" fontId="3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right"/>
    </xf>
    <xf numFmtId="4" fontId="6" fillId="0" borderId="0" xfId="0" quotePrefix="1" applyNumberFormat="1" applyFont="1" applyAlignment="1">
      <alignment horizontal="right"/>
    </xf>
    <xf numFmtId="4" fontId="4" fillId="0" borderId="0" xfId="0" quotePrefix="1" applyNumberFormat="1" applyFont="1" applyAlignment="1">
      <alignment horizontal="right"/>
    </xf>
    <xf numFmtId="4" fontId="4" fillId="0" borderId="0" xfId="0" quotePrefix="1" applyNumberFormat="1" applyFont="1" applyAlignment="1">
      <alignment horizontal="lef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4" fillId="0" borderId="0" xfId="0" quotePrefix="1" applyFont="1" applyAlignment="1">
      <alignment horizontal="left"/>
    </xf>
    <xf numFmtId="0" fontId="6" fillId="0" borderId="0" xfId="0" quotePrefix="1" applyFont="1" applyAlignment="1">
      <alignment horizontal="right" wrapText="1"/>
    </xf>
    <xf numFmtId="0" fontId="6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Balanc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ntral.rinterna.local\flsstore\Orccontrolo\Report%20&#193;reas%20de%20Neg&#243;cio\Reportes%20Gerados\CentrosGestores-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OrcControlo/Relatorios/Report%20&#193;reas%20de%20Neg&#243;cio/Reportes%20Gerados/CentrosGestores-ST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c_tec_serv\SERVIDOR\para%20compartir\uri\EQUIPO%20ANALISIS\Iberoamerica\Semanal\050599\Tot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_Analisis/EQUIPO%20ANALISIS/Iberoamerica/May00/Real0005/Avance/aven00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-my.sharepoint.com/personal/e804781_corp_santander_pt/Documents/Microsoft%20Teams%20Chat%20Files/PILAR_3_COMISSOES_23A0_ANO_2024_Anali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"/>
      <sheetName val="Tipos de cambio"/>
      <sheetName val="Activo"/>
      <sheetName val="Pasivo"/>
      <sheetName val="ActivoUSD"/>
      <sheetName val="PasivoUSD"/>
      <sheetName val="ActivoVar"/>
      <sheetName val="PasivoVar"/>
      <sheetName val="ActivoAjustes"/>
      <sheetName val="PasivoAjustes "/>
      <sheetName val="ActivoEspaña"/>
      <sheetName val="PasivoEspaña"/>
      <sheetName val="ActivoUSDEspaña"/>
      <sheetName val="PasivoUSDEspaña"/>
      <sheetName val="ActivoVarEspaña"/>
      <sheetName val="PasivoVarEspaña"/>
      <sheetName val="ActivoMedioAcum"/>
      <sheetName val="PasivoMedioAcum"/>
      <sheetName val="ActivoUSDMedioAcum"/>
      <sheetName val="PasivoUSDMedioAcum"/>
      <sheetName val="ActivoVarMedioAcum"/>
      <sheetName val="PasivoVarMedioAcum"/>
      <sheetName val="ActivoEstructura"/>
      <sheetName val="PasivoEstructura"/>
      <sheetName val="ActivoGrafML"/>
      <sheetName val="ActivoGrafUSD"/>
      <sheetName val="PasivoGrafML"/>
      <sheetName val="PasivoGrafUSD"/>
      <sheetName val="BalanceActEstGraf"/>
      <sheetName val="BalancePasEstGraf "/>
      <sheetName val="BalanceEstMedGraf"/>
      <sheetName val="CarteraTitML"/>
      <sheetName val="CarteraTitUSD"/>
      <sheetName val="CarteraTitVar"/>
      <sheetName val="CréditoClientesML"/>
      <sheetName val="CréditoClientesUSD"/>
      <sheetName val="CréditoClientesAcumML"/>
      <sheetName val="CréditoClientesAcumUSD"/>
      <sheetName val="CréditoGrafML"/>
      <sheetName val="CréditoGrafUSD"/>
      <sheetName val="CréditoClientesSegmentosML"/>
      <sheetName val="CréditoClientesSegmentosUSD"/>
      <sheetName val="CréditoClientesSegmentosVar"/>
      <sheetName val="CréditoClientesSegAcumML"/>
      <sheetName val="CréditoClientesSegAcumUSD"/>
      <sheetName val="CréditoClientesSegGrafML"/>
      <sheetName val="CréditoClientesSegGrafUSD"/>
      <sheetName val="IFCOAML"/>
      <sheetName val="IFCOAUSD"/>
      <sheetName val="DebitosML"/>
      <sheetName val="DebitosUSD"/>
      <sheetName val="DéditoGrafML"/>
      <sheetName val="DéditoGrafUSD"/>
      <sheetName val="FondosEspML"/>
      <sheetName val="FondosEspUSD"/>
      <sheetName val="RRPPYOPML"/>
      <sheetName val="RRPPYOPUSD"/>
      <sheetName val="ActivoMonedasML"/>
      <sheetName val="ActivoMonedasUSD"/>
      <sheetName val="PasivoMonedasML"/>
      <sheetName val="PasivoMonedasUSD"/>
      <sheetName val="SociedadesActivoML"/>
      <sheetName val="SociedadesActivoUSD"/>
      <sheetName val="SociedadesPasivoML"/>
      <sheetName val="SociedadesPasivoUSD"/>
      <sheetName val="SociedadesActivoMLVar"/>
      <sheetName val="SociedadesPasivoMLVar"/>
      <sheetName val="SociedadesActivoUSDVar"/>
      <sheetName val="SociedadesPasivoUSDVar"/>
      <sheetName val="BALCONSI"/>
      <sheetName val="MIntermActivo"/>
      <sheetName val="MIntermPasivo"/>
      <sheetName val="Activo99"/>
      <sheetName val="Activo00"/>
      <sheetName val="Activo00ppto"/>
      <sheetName val="Pasivo99"/>
      <sheetName val="Pasivo00"/>
      <sheetName val="Pasivo00ppto"/>
      <sheetName val="Ingfin99"/>
      <sheetName val="Ingfin00"/>
      <sheetName val="Ingfinppto"/>
      <sheetName val="Costfin99"/>
      <sheetName val="Costfin00"/>
      <sheetName val="Costfinppto"/>
      <sheetName val="Comin"/>
      <sheetName val="Otgtos"/>
      <sheetName val="SocLocalML"/>
      <sheetName val="clientes"/>
      <sheetName val="clientes2"/>
      <sheetName val="inmovmat"/>
      <sheetName val="Detalle Fondos"/>
      <sheetName val="Hoja2"/>
      <sheetName val="Hoja3"/>
      <sheetName val="CyP996"/>
      <sheetName val="Activos Inmateriales"/>
      <sheetName val="Balance"/>
      <sheetName val="SopBal-00"/>
      <sheetName val="ACTIVOBCOML61"/>
      <sheetName val="PASIVOPAISML57"/>
      <sheetName val="MIVOLMEDIOACTML111"/>
      <sheetName val="Hoja1"/>
      <sheetName val="Acumulada"/>
      <sheetName val="Cartera"/>
      <sheetName val="Cascada"/>
      <sheetName val="Cascada Acum."/>
      <sheetName val="Balance ppto"/>
      <sheetName val="Tesoreria"/>
      <sheetName val="Balance (3)"/>
      <sheetName val="SOPORTES"/>
      <sheetName val="IND"/>
      <sheetName val="BPD"/>
      <sheetName val="RAL"/>
      <sheetName val="RME"/>
      <sheetName val="MMA"/>
      <sheetName val="PJU"/>
      <sheetName val="PYM"/>
      <sheetName val="EMP"/>
      <sheetName val="INS"/>
      <sheetName val="COR"/>
      <sheetName val="UNI_TOT"/>
      <sheetName val="UNI"/>
      <sheetName val="PRF"/>
      <sheetName val="ADM"/>
      <sheetName val="EST_TOT"/>
      <sheetName val="ES1"/>
      <sheetName val="ES2"/>
      <sheetName val="N_TOT"/>
      <sheetName val="N_BP"/>
      <sheetName val="N_RA"/>
      <sheetName val="N_RM"/>
      <sheetName val="N_MM"/>
      <sheetName val="est"/>
      <sheetName val="USD"/>
      <sheetName val="CONSOLIDADO 2006"/>
      <sheetName val="CONSULTA"/>
    </sheetNames>
    <sheetDataSet>
      <sheetData sheetId="0" refreshError="1">
        <row r="22">
          <cell r="C22">
            <v>36280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os"/>
      <sheetName val="BNeg"/>
      <sheetName val="BRsc"/>
      <sheetName val="BVE"/>
      <sheetName val="BRnd"/>
      <sheetName val="BCms"/>
      <sheetName val="BCms2"/>
      <sheetName val="BManuais"/>
      <sheetName val="ANeg"/>
      <sheetName val="ARsc"/>
      <sheetName val="AVE"/>
      <sheetName val="ARnd"/>
      <sheetName val="ACms"/>
      <sheetName val="ACms2"/>
      <sheetName val="AManuais"/>
      <sheetName val="ENeg"/>
      <sheetName val="ERsc"/>
      <sheetName val="EVE"/>
      <sheetName val="ERnd"/>
      <sheetName val="ECms"/>
      <sheetName val="ECms2"/>
      <sheetName val="EManuais"/>
      <sheetName val="ONeg"/>
      <sheetName val="ORsc"/>
      <sheetName val="OVE"/>
      <sheetName val="ORnd"/>
      <sheetName val="OCms"/>
      <sheetName val="OCms2"/>
      <sheetName val="OManuais"/>
      <sheetName val="EAuxFactor"/>
      <sheetName val="EAuxGraf1"/>
      <sheetName val="EAuxGraf2"/>
      <sheetName val="OAuxGraf1"/>
      <sheetName val="OAuxGraf2"/>
      <sheetName val="EAux"/>
      <sheetName val="Capa"/>
      <sheetName val="Indice"/>
      <sheetName val="TableauBord"/>
      <sheetName val="TableauBord1"/>
      <sheetName val="DR"/>
      <sheetName val="DR_25M"/>
      <sheetName val="Graf0"/>
      <sheetName val="GrafMF"/>
      <sheetName val="MFMAnt"/>
      <sheetName val="MFMAnt DP"/>
      <sheetName val="MFOrcM"/>
      <sheetName val="MFAAnt"/>
      <sheetName val="MFAAnt DP"/>
      <sheetName val="MFOrcA"/>
      <sheetName val="Spread"/>
      <sheetName val="Spread_Balanco"/>
      <sheetName val="MFmês"/>
      <sheetName val="Comissões"/>
      <sheetName val="Graf1"/>
      <sheetName val="VarSMV"/>
      <sheetName val="Graf2-DC"/>
      <sheetName val="Graf2-CH"/>
      <sheetName val="Graf2-CC"/>
      <sheetName val="Graf2-FC"/>
      <sheetName val="Graf2-OE"/>
      <sheetName val="Graf2-CA"/>
      <sheetName val="Graf2-CE"/>
      <sheetName val="Risco"/>
      <sheetName val="ES-CV"/>
      <sheetName val="Anexo I"/>
      <sheetName val="SpreadCntNovas"/>
      <sheetName val="TxMédia"/>
      <sheetName val="TxRef"/>
      <sheetName val="TxPontual"/>
      <sheetName val="TxCntNovas"/>
      <sheetName val="MF MAnt"/>
      <sheetName val="ComDriverJust"/>
      <sheetName val="ComDriverEvol"/>
      <sheetName val="Anexo II"/>
      <sheetName val="VarSP"/>
      <sheetName val="SP"/>
      <sheetName val="SMV"/>
      <sheetName val="VarSMVMensais"/>
      <sheetName val="Nº Contas"/>
      <sheetName val="Anexo III"/>
      <sheetName val="FactorM"/>
      <sheetName val="FactorA"/>
      <sheetName val="ComissõesStandard"/>
      <sheetName val="ComissõesB"/>
      <sheetName val="ComissõesQ"/>
      <sheetName val="Comissões_Total"/>
      <sheetName val="MFMAntXX"/>
      <sheetName val="MFMHom"/>
      <sheetName val="MFMHom DP"/>
      <sheetName val="ProdDPs"/>
      <sheetName val="ProdEmp"/>
      <sheetName val="ProdCons"/>
      <sheetName val="ProdConfForn"/>
      <sheetName val="CE_DR"/>
      <sheetName val="CE_DR_Evo"/>
      <sheetName val="CE_DR_CF"/>
      <sheetName val="CE_DR_Evo_CF"/>
      <sheetName val="CE_PB_graf"/>
      <sheetName val="CE_MF_graf"/>
      <sheetName val="CE_Cms_graf"/>
      <sheetName val="CE_GrafMF"/>
      <sheetName val="CE_WF_MFM"/>
      <sheetName val="CE_WF_MFA"/>
      <sheetName val="CE_MFMAnt"/>
      <sheetName val="CE_MFMAnt_DP"/>
      <sheetName val="CE_MFMAntXX"/>
      <sheetName val="CE_MFMHom"/>
      <sheetName val="CE_MFOrcM"/>
      <sheetName val="CE_MFAAnt"/>
      <sheetName val="CE_MFOrcA"/>
      <sheetName val="CE_VarSMV"/>
      <sheetName val="CE_Comissoes"/>
      <sheetName val="CE_Comissoes_Resumido"/>
      <sheetName val="CE_Graf0"/>
      <sheetName val="CE_Risco"/>
      <sheetName val="CE_ES-CV"/>
      <sheetName val="CE_Graf1"/>
      <sheetName val="CE_Graf2-DC"/>
      <sheetName val="CE_Graf2-CH"/>
      <sheetName val="CE_Graf2-CC"/>
      <sheetName val="CE_Graf2-CC2"/>
      <sheetName val="CE_Graf2-CA"/>
      <sheetName val="CE_Graf2-FC"/>
      <sheetName val="CE_Graf2-CE"/>
      <sheetName val="CE_Graf2-OE"/>
      <sheetName val="CE_ProdBanc_Evol"/>
      <sheetName val="Graf2-CH (2)"/>
      <sheetName val="Graf3-CH"/>
      <sheetName val="CE_DR_Imp"/>
      <sheetName val="CE_DR_Evo_Imp"/>
      <sheetName val="CE_DR_CF_Imp"/>
      <sheetName val="CE_DR_EVO_CF_Imp"/>
      <sheetName val="CE_MFMAnt_EMP"/>
      <sheetName val="CE_MFMAntXX_EMP"/>
      <sheetName val="CE_MFMHom_EMP"/>
      <sheetName val="CE_MFOrcM_EMP"/>
      <sheetName val="CE_MFAAnt_EMP"/>
      <sheetName val="CE_MFOrcA_EMP"/>
      <sheetName val="CE_VarSMV_EMP"/>
      <sheetName val="CE_ProdEmp"/>
      <sheetName val="CE_ProdCons"/>
      <sheetName val="CE_ProdDPs"/>
      <sheetName val="CE_Comissoes (Antigo)"/>
      <sheetName val="ComDriver"/>
      <sheetName val="CL"/>
      <sheetName val="CentrosGestores-ST"/>
      <sheetName val="C"/>
      <sheetName val="End"/>
      <sheetName val="Ed"/>
      <sheetName val="E"/>
      <sheetName val="EN"/>
      <sheetName val="ENe"/>
      <sheetName val="Neg"/>
      <sheetName val="DR_I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C3">
            <v>0</v>
          </cell>
        </row>
      </sheetData>
      <sheetData sheetId="11"/>
      <sheetData sheetId="12"/>
      <sheetData sheetId="13"/>
      <sheetData sheetId="14"/>
      <sheetData sheetId="15">
        <row r="3">
          <cell r="C3">
            <v>941646178.16999996</v>
          </cell>
          <cell r="D3">
            <v>846442710.38000011</v>
          </cell>
          <cell r="E3">
            <v>800628126.57999992</v>
          </cell>
          <cell r="F3">
            <v>821137537.5</v>
          </cell>
          <cell r="G3">
            <v>807165939.30999994</v>
          </cell>
          <cell r="H3">
            <v>876658150.67999995</v>
          </cell>
          <cell r="I3">
            <v>981929794.17999983</v>
          </cell>
          <cell r="J3">
            <v>974532909.72000003</v>
          </cell>
          <cell r="K3">
            <v>943304712.51999998</v>
          </cell>
          <cell r="L3">
            <v>923991537.03000021</v>
          </cell>
          <cell r="M3">
            <v>923668866.22000003</v>
          </cell>
          <cell r="N3">
            <v>936766702.16999996</v>
          </cell>
          <cell r="O3">
            <v>1021016845.21</v>
          </cell>
          <cell r="P3">
            <v>981025050.77999997</v>
          </cell>
          <cell r="Q3">
            <v>1030838365.5099999</v>
          </cell>
          <cell r="R3">
            <v>1072318668.0200001</v>
          </cell>
          <cell r="S3">
            <v>1025473866.3199999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C3">
            <v>846442710.38000011</v>
          </cell>
          <cell r="AD3">
            <v>825126849.75999999</v>
          </cell>
          <cell r="AE3">
            <v>824241563.37</v>
          </cell>
          <cell r="AF3">
            <v>820197294.38</v>
          </cell>
          <cell r="AG3">
            <v>831908346.32999992</v>
          </cell>
          <cell r="AH3">
            <v>856904867.01999998</v>
          </cell>
          <cell r="AI3">
            <v>874178503.31999993</v>
          </cell>
          <cell r="AJ3">
            <v>883040440.6099999</v>
          </cell>
          <cell r="AK3">
            <v>887583481.5</v>
          </cell>
          <cell r="AL3">
            <v>891298837.19000006</v>
          </cell>
          <cell r="AM3">
            <v>895411205.17000008</v>
          </cell>
          <cell r="AN3">
            <v>906122509.88000011</v>
          </cell>
          <cell r="AO3">
            <v>981025050.77999997</v>
          </cell>
          <cell r="AP3">
            <v>1004861280</v>
          </cell>
          <cell r="AQ3">
            <v>1028229878.42</v>
          </cell>
          <cell r="AR3">
            <v>1027632853.67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</row>
        <row r="4">
          <cell r="C4">
            <v>81805346.610000014</v>
          </cell>
          <cell r="D4">
            <v>76127565.760000005</v>
          </cell>
          <cell r="E4">
            <v>75963646.329999998</v>
          </cell>
          <cell r="F4">
            <v>81501645.400000006</v>
          </cell>
          <cell r="G4">
            <v>82272242.719999999</v>
          </cell>
          <cell r="H4">
            <v>86605738.930000007</v>
          </cell>
          <cell r="I4">
            <v>92739770.469999999</v>
          </cell>
          <cell r="J4">
            <v>91061552.069999993</v>
          </cell>
          <cell r="K4">
            <v>94523322.409999996</v>
          </cell>
          <cell r="L4">
            <v>89214090.790000007</v>
          </cell>
          <cell r="M4">
            <v>86178959.25</v>
          </cell>
          <cell r="N4">
            <v>92318466.640000001</v>
          </cell>
          <cell r="O4">
            <v>99744471.689999998</v>
          </cell>
          <cell r="P4">
            <v>104761308.45</v>
          </cell>
          <cell r="Q4">
            <v>108690081.75</v>
          </cell>
          <cell r="R4">
            <v>120538980.89</v>
          </cell>
          <cell r="S4">
            <v>131045141.66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C4">
            <v>76127565.760000005</v>
          </cell>
          <cell r="AD4">
            <v>76322860.789999992</v>
          </cell>
          <cell r="AE4">
            <v>78406282.200000003</v>
          </cell>
          <cell r="AF4">
            <v>79358128.769999996</v>
          </cell>
          <cell r="AG4">
            <v>80798868.070000008</v>
          </cell>
          <cell r="AH4">
            <v>82710742.909999996</v>
          </cell>
          <cell r="AI4">
            <v>83907794.530000001</v>
          </cell>
          <cell r="AJ4">
            <v>85268800.980000004</v>
          </cell>
          <cell r="AK4">
            <v>85677217.370000005</v>
          </cell>
          <cell r="AL4">
            <v>85615584.090000004</v>
          </cell>
          <cell r="AM4">
            <v>86217202.090000004</v>
          </cell>
          <cell r="AN4">
            <v>87186626.430000007</v>
          </cell>
          <cell r="AO4">
            <v>104761308.45</v>
          </cell>
          <cell r="AP4">
            <v>106566441.34</v>
          </cell>
          <cell r="AQ4">
            <v>111409820.45999999</v>
          </cell>
          <cell r="AR4">
            <v>116374554.14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</row>
        <row r="5">
          <cell r="C5">
            <v>1017585323.3799999</v>
          </cell>
          <cell r="D5">
            <v>892185633.25999999</v>
          </cell>
          <cell r="E5">
            <v>464485680.25</v>
          </cell>
          <cell r="F5">
            <v>510951614.49000001</v>
          </cell>
          <cell r="G5">
            <v>650760418.97000003</v>
          </cell>
          <cell r="H5">
            <v>652888553.36000013</v>
          </cell>
          <cell r="I5">
            <v>703523911.79999995</v>
          </cell>
          <cell r="J5">
            <v>677963652.70000005</v>
          </cell>
          <cell r="K5">
            <v>679816994.67000008</v>
          </cell>
          <cell r="L5">
            <v>739365939.58000016</v>
          </cell>
          <cell r="M5">
            <v>716187199.44000006</v>
          </cell>
          <cell r="N5">
            <v>585709087.44000006</v>
          </cell>
          <cell r="O5">
            <v>613748881.88999987</v>
          </cell>
          <cell r="P5">
            <v>366368933.24000001</v>
          </cell>
          <cell r="Q5">
            <v>393165515.28000003</v>
          </cell>
          <cell r="R5">
            <v>409334150.74000001</v>
          </cell>
          <cell r="S5">
            <v>316045358.85000002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C5">
            <v>892185633.25999999</v>
          </cell>
          <cell r="AD5">
            <v>688667903.55000007</v>
          </cell>
          <cell r="AE5">
            <v>625601947.01000011</v>
          </cell>
          <cell r="AF5">
            <v>636575359.6400001</v>
          </cell>
          <cell r="AG5">
            <v>640249370.31000018</v>
          </cell>
          <cell r="AH5">
            <v>651810757.11000001</v>
          </cell>
          <cell r="AI5">
            <v>656022109.29999995</v>
          </cell>
          <cell r="AJ5">
            <v>659798058.27999997</v>
          </cell>
          <cell r="AK5">
            <v>668095809.17999995</v>
          </cell>
          <cell r="AL5">
            <v>672673753.90999997</v>
          </cell>
          <cell r="AM5">
            <v>666274530.53999984</v>
          </cell>
          <cell r="AN5">
            <v>661286860.73000002</v>
          </cell>
          <cell r="AO5">
            <v>366368933.24000001</v>
          </cell>
          <cell r="AP5">
            <v>378935668.78000003</v>
          </cell>
          <cell r="AQ5">
            <v>389408399.31000006</v>
          </cell>
          <cell r="AR5">
            <v>370854376.63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</row>
        <row r="6">
          <cell r="C6">
            <v>1307354499.4599998</v>
          </cell>
          <cell r="D6">
            <v>1278333766.3900001</v>
          </cell>
          <cell r="E6">
            <v>1270819525.48</v>
          </cell>
          <cell r="F6">
            <v>1263821521.8300002</v>
          </cell>
          <cell r="G6">
            <v>1285918592.8799999</v>
          </cell>
          <cell r="H6">
            <v>1277458506.47</v>
          </cell>
          <cell r="I6">
            <v>1258754157.6200001</v>
          </cell>
          <cell r="J6">
            <v>1235447010.28</v>
          </cell>
          <cell r="K6">
            <v>1199078818.45</v>
          </cell>
          <cell r="L6">
            <v>1208322549.6100001</v>
          </cell>
          <cell r="M6">
            <v>1204015213</v>
          </cell>
          <cell r="N6">
            <v>1149068915.8900001</v>
          </cell>
          <cell r="O6">
            <v>1116354661.29</v>
          </cell>
          <cell r="P6">
            <v>1030739701.1400001</v>
          </cell>
          <cell r="Q6">
            <v>998099651.59999979</v>
          </cell>
          <cell r="R6">
            <v>991768075.81000006</v>
          </cell>
          <cell r="S6">
            <v>941326578.31000006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C6">
            <v>1278333766.3900001</v>
          </cell>
          <cell r="AD6">
            <v>1274768272.7799997</v>
          </cell>
          <cell r="AE6">
            <v>1272533760.6000001</v>
          </cell>
          <cell r="AF6">
            <v>1273832867.24</v>
          </cell>
          <cell r="AG6">
            <v>1274377904.96</v>
          </cell>
          <cell r="AH6">
            <v>1271627873.2600002</v>
          </cell>
          <cell r="AI6">
            <v>1265808957.2199998</v>
          </cell>
          <cell r="AJ6">
            <v>1257232568.79</v>
          </cell>
          <cell r="AK6">
            <v>1251699010.49</v>
          </cell>
          <cell r="AL6">
            <v>1246645411.77</v>
          </cell>
          <cell r="AM6">
            <v>1237803482.5</v>
          </cell>
          <cell r="AN6">
            <v>1225610212.5600002</v>
          </cell>
          <cell r="AO6">
            <v>1030739701.1400001</v>
          </cell>
          <cell r="AP6">
            <v>1015088121.5300001</v>
          </cell>
          <cell r="AQ6">
            <v>1006966365.48</v>
          </cell>
          <cell r="AR6">
            <v>990493411.66999996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</row>
        <row r="7">
          <cell r="C7">
            <v>15503184407.730003</v>
          </cell>
          <cell r="D7">
            <v>15464717005.450001</v>
          </cell>
          <cell r="E7">
            <v>15421027100.049999</v>
          </cell>
          <cell r="F7">
            <v>15374944726.790001</v>
          </cell>
          <cell r="G7">
            <v>15330678179.920002</v>
          </cell>
          <cell r="H7">
            <v>15286369879.07</v>
          </cell>
          <cell r="I7">
            <v>15235337809.15</v>
          </cell>
          <cell r="J7">
            <v>15182428125.980001</v>
          </cell>
          <cell r="K7">
            <v>15139027482.940001</v>
          </cell>
          <cell r="L7">
            <v>15097394551.559999</v>
          </cell>
          <cell r="M7">
            <v>15052415740.040001</v>
          </cell>
          <cell r="N7">
            <v>15013472886.02</v>
          </cell>
          <cell r="O7">
            <v>14964726645.719999</v>
          </cell>
          <cell r="P7">
            <v>14916853191.280005</v>
          </cell>
          <cell r="Q7">
            <v>14869743448.23</v>
          </cell>
          <cell r="R7">
            <v>14819523408.609997</v>
          </cell>
          <cell r="S7">
            <v>14773099791.720003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C7">
            <v>15464717005.450001</v>
          </cell>
          <cell r="AD7">
            <v>15443898819.32</v>
          </cell>
          <cell r="AE7">
            <v>15419704685.74</v>
          </cell>
          <cell r="AF7">
            <v>15397169672.860001</v>
          </cell>
          <cell r="AG7">
            <v>15374461835.829998</v>
          </cell>
          <cell r="AH7">
            <v>15351495182.539997</v>
          </cell>
          <cell r="AI7">
            <v>15326740803.059998</v>
          </cell>
          <cell r="AJ7">
            <v>15302659610.99</v>
          </cell>
          <cell r="AK7">
            <v>15280123409.310001</v>
          </cell>
          <cell r="AL7">
            <v>15256842581.630003</v>
          </cell>
          <cell r="AM7">
            <v>15234932318.52</v>
          </cell>
          <cell r="AN7">
            <v>15211921287.159996</v>
          </cell>
          <cell r="AO7">
            <v>14916853191.280005</v>
          </cell>
          <cell r="AP7">
            <v>14894462261.919996</v>
          </cell>
          <cell r="AQ7">
            <v>14868818853.479998</v>
          </cell>
          <cell r="AR7">
            <v>14844538395.240002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C8">
            <v>816789793.20000005</v>
          </cell>
          <cell r="D8">
            <v>811525012.52999997</v>
          </cell>
          <cell r="E8">
            <v>798705424.9000001</v>
          </cell>
          <cell r="F8">
            <v>779423731.79999995</v>
          </cell>
          <cell r="G8">
            <v>742724818.44999993</v>
          </cell>
          <cell r="H8">
            <v>691215102.80999994</v>
          </cell>
          <cell r="I8">
            <v>687365152.27999997</v>
          </cell>
          <cell r="J8">
            <v>667316177.94000006</v>
          </cell>
          <cell r="K8">
            <v>643226603.08999991</v>
          </cell>
          <cell r="L8">
            <v>626566630.4000001</v>
          </cell>
          <cell r="M8">
            <v>610337801.69000006</v>
          </cell>
          <cell r="N8">
            <v>598038201.74000001</v>
          </cell>
          <cell r="O8">
            <v>572398883.40999997</v>
          </cell>
          <cell r="P8">
            <v>560947170.86000013</v>
          </cell>
          <cell r="Q8">
            <v>540227230.88</v>
          </cell>
          <cell r="R8">
            <v>537596121.44000006</v>
          </cell>
          <cell r="S8">
            <v>511352632.94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C8">
            <v>811525012.52999997</v>
          </cell>
          <cell r="AD8">
            <v>800930775.88999987</v>
          </cell>
          <cell r="AE8">
            <v>790208685.54000008</v>
          </cell>
          <cell r="AF8">
            <v>776597777.93000007</v>
          </cell>
          <cell r="AG8">
            <v>752997100.50999999</v>
          </cell>
          <cell r="AH8">
            <v>739811992.23000002</v>
          </cell>
          <cell r="AI8">
            <v>727589911.60000002</v>
          </cell>
          <cell r="AJ8">
            <v>712816258.5</v>
          </cell>
          <cell r="AK8">
            <v>699855039.75</v>
          </cell>
          <cell r="AL8">
            <v>689999869.4000001</v>
          </cell>
          <cell r="AM8">
            <v>679581436.18000007</v>
          </cell>
          <cell r="AN8">
            <v>667310515.28999996</v>
          </cell>
          <cell r="AO8">
            <v>560947170.86000013</v>
          </cell>
          <cell r="AP8">
            <v>548131885.02999997</v>
          </cell>
          <cell r="AQ8">
            <v>542563796.70000005</v>
          </cell>
          <cell r="AR8">
            <v>529422781.92999995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C9">
            <v>1107381182.8899999</v>
          </cell>
          <cell r="D9">
            <v>1097840395.4100001</v>
          </cell>
          <cell r="E9">
            <v>1096688939.77</v>
          </cell>
          <cell r="F9">
            <v>1101530408.8600001</v>
          </cell>
          <cell r="G9">
            <v>1096856196</v>
          </cell>
          <cell r="H9">
            <v>1093448877.7600002</v>
          </cell>
          <cell r="I9">
            <v>1097732221.4300001</v>
          </cell>
          <cell r="J9">
            <v>1094088052.9900002</v>
          </cell>
          <cell r="K9">
            <v>1087051561.71</v>
          </cell>
          <cell r="L9">
            <v>1082854577.5900002</v>
          </cell>
          <cell r="M9">
            <v>1074829666.3199999</v>
          </cell>
          <cell r="N9">
            <v>1076023265.3099997</v>
          </cell>
          <cell r="O9">
            <v>1087360013.5499997</v>
          </cell>
          <cell r="P9">
            <v>1085444029.7099998</v>
          </cell>
          <cell r="Q9">
            <v>1083352314.03</v>
          </cell>
          <cell r="R9">
            <v>1089151144.0699999</v>
          </cell>
          <cell r="S9">
            <v>1095173027.8299999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C9">
            <v>1097840395.4100001</v>
          </cell>
          <cell r="AD9">
            <v>1097831602.8099999</v>
          </cell>
          <cell r="AE9">
            <v>1099572095.1500001</v>
          </cell>
          <cell r="AF9">
            <v>1098889503.4199998</v>
          </cell>
          <cell r="AG9">
            <v>1098015159.6000001</v>
          </cell>
          <cell r="AH9">
            <v>1098038082.75</v>
          </cell>
          <cell r="AI9">
            <v>1097421679.1300001</v>
          </cell>
          <cell r="AJ9">
            <v>1096202646.49</v>
          </cell>
          <cell r="AK9">
            <v>1094658533.28</v>
          </cell>
          <cell r="AL9">
            <v>1092619249.45</v>
          </cell>
          <cell r="AM9">
            <v>1091212808.8499999</v>
          </cell>
          <cell r="AN9">
            <v>1090843585.5299997</v>
          </cell>
          <cell r="AO9">
            <v>1085444029.7099998</v>
          </cell>
          <cell r="AP9">
            <v>1084778770</v>
          </cell>
          <cell r="AQ9">
            <v>1086573413.72</v>
          </cell>
          <cell r="AR9">
            <v>1088864701.48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C10">
            <v>253495313.19000003</v>
          </cell>
          <cell r="D10">
            <v>250558287.48000002</v>
          </cell>
          <cell r="E10">
            <v>242800789.85000002</v>
          </cell>
          <cell r="F10">
            <v>239464919.50000003</v>
          </cell>
          <cell r="G10">
            <v>239036379.53</v>
          </cell>
          <cell r="H10">
            <v>241840208.42000002</v>
          </cell>
          <cell r="I10">
            <v>247863465</v>
          </cell>
          <cell r="J10">
            <v>252557211.94999999</v>
          </cell>
          <cell r="K10">
            <v>256687257.82000002</v>
          </cell>
          <cell r="L10">
            <v>248379993.20000002</v>
          </cell>
          <cell r="M10">
            <v>236766790.32999998</v>
          </cell>
          <cell r="N10">
            <v>234123190.60999995</v>
          </cell>
          <cell r="O10">
            <v>236016342.36000001</v>
          </cell>
          <cell r="P10">
            <v>237948379.20999998</v>
          </cell>
          <cell r="Q10">
            <v>231211483.46999997</v>
          </cell>
          <cell r="R10">
            <v>231777015.41999996</v>
          </cell>
          <cell r="S10">
            <v>235757481.56000003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C10">
            <v>250558287.48000002</v>
          </cell>
          <cell r="AD10">
            <v>246876509.20000005</v>
          </cell>
          <cell r="AE10">
            <v>244323439.72999999</v>
          </cell>
          <cell r="AF10">
            <v>243001453.80000004</v>
          </cell>
          <cell r="AG10">
            <v>242762779.09000003</v>
          </cell>
          <cell r="AH10">
            <v>243607840.25</v>
          </cell>
          <cell r="AI10">
            <v>244916279.95999995</v>
          </cell>
          <cell r="AJ10">
            <v>246417673.19000003</v>
          </cell>
          <cell r="AK10">
            <v>246633029.11999995</v>
          </cell>
          <cell r="AL10">
            <v>245626702.88</v>
          </cell>
          <cell r="AM10">
            <v>244592634.17000005</v>
          </cell>
          <cell r="AN10">
            <v>243863847.51000002</v>
          </cell>
          <cell r="AO10">
            <v>237948379.20999998</v>
          </cell>
          <cell r="AP10">
            <v>234750098.47999999</v>
          </cell>
          <cell r="AQ10">
            <v>233725649.21000001</v>
          </cell>
          <cell r="AR10">
            <v>234233351.04999998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C11">
            <v>5362391522.7590313</v>
          </cell>
          <cell r="D11">
            <v>5404539655.6199989</v>
          </cell>
          <cell r="E11">
            <v>5446944064.1499996</v>
          </cell>
          <cell r="F11">
            <v>5449320077.6999989</v>
          </cell>
          <cell r="G11">
            <v>5457549702.4200001</v>
          </cell>
          <cell r="H11">
            <v>5387673537.279355</v>
          </cell>
          <cell r="I11">
            <v>5513706855.9000006</v>
          </cell>
          <cell r="J11">
            <v>5540626515.5799999</v>
          </cell>
          <cell r="K11">
            <v>5541808786.1499996</v>
          </cell>
          <cell r="L11">
            <v>5591644115.6999979</v>
          </cell>
          <cell r="M11">
            <v>5621487232.8699999</v>
          </cell>
          <cell r="N11">
            <v>5578345757.0699997</v>
          </cell>
          <cell r="O11">
            <v>5630712690.04</v>
          </cell>
          <cell r="P11">
            <v>5580310894.5199995</v>
          </cell>
          <cell r="Q11">
            <v>5657755311.6400003</v>
          </cell>
          <cell r="R11">
            <v>5634336639.3100004</v>
          </cell>
          <cell r="S11">
            <v>5644254953.1699991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C11">
            <v>5404539655.6199989</v>
          </cell>
          <cell r="AD11">
            <v>5434028770.079999</v>
          </cell>
          <cell r="AE11">
            <v>5436679245.0800009</v>
          </cell>
          <cell r="AF11">
            <v>5443096378.4899998</v>
          </cell>
          <cell r="AG11">
            <v>5432188464.49755</v>
          </cell>
          <cell r="AH11">
            <v>5449712060.0995026</v>
          </cell>
          <cell r="AI11">
            <v>5464053543.3041496</v>
          </cell>
          <cell r="AJ11">
            <v>5475040947.3094654</v>
          </cell>
          <cell r="AK11">
            <v>5488237285.0542498</v>
          </cell>
          <cell r="AL11">
            <v>5501848558.5894728</v>
          </cell>
          <cell r="AM11">
            <v>5511018352.7986832</v>
          </cell>
          <cell r="AN11">
            <v>5526550695.3998642</v>
          </cell>
          <cell r="AO11">
            <v>5580310894.5199995</v>
          </cell>
          <cell r="AP11">
            <v>5620238800.8999996</v>
          </cell>
          <cell r="AQ11">
            <v>5626571451.6099997</v>
          </cell>
          <cell r="AR11">
            <v>5631831333.1999998</v>
          </cell>
          <cell r="AS11">
            <v>213635278.14039734</v>
          </cell>
          <cell r="AT11">
            <v>178226116.01767951</v>
          </cell>
          <cell r="AU11">
            <v>152164749.9962264</v>
          </cell>
          <cell r="AV11">
            <v>132752786.00493826</v>
          </cell>
          <cell r="AW11">
            <v>118164567.76263735</v>
          </cell>
          <cell r="AX11">
            <v>106114891.44473682</v>
          </cell>
          <cell r="AY11">
            <v>96583613.770059869</v>
          </cell>
          <cell r="AZ11">
            <v>88380621.915616423</v>
          </cell>
        </row>
        <row r="13">
          <cell r="C13">
            <v>64140089.379999995</v>
          </cell>
          <cell r="D13">
            <v>255596756</v>
          </cell>
          <cell r="E13">
            <v>254958263.53</v>
          </cell>
          <cell r="F13">
            <v>246964220.86000001</v>
          </cell>
          <cell r="G13">
            <v>248902159.56999999</v>
          </cell>
          <cell r="H13">
            <v>252008086.31999999</v>
          </cell>
          <cell r="I13">
            <v>254058197.22</v>
          </cell>
          <cell r="J13">
            <v>248643756.95999998</v>
          </cell>
          <cell r="K13">
            <v>246149300.23000002</v>
          </cell>
          <cell r="L13">
            <v>245783176.16</v>
          </cell>
          <cell r="M13">
            <v>233729306.87</v>
          </cell>
          <cell r="N13">
            <v>296174692.19999999</v>
          </cell>
          <cell r="O13">
            <v>309373401.81</v>
          </cell>
          <cell r="P13">
            <v>306626261.56</v>
          </cell>
          <cell r="Q13">
            <v>305923838.30000001</v>
          </cell>
          <cell r="R13">
            <v>331294041.44999999</v>
          </cell>
          <cell r="S13">
            <v>342319216.47999996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C13">
            <v>255596756</v>
          </cell>
          <cell r="AD13">
            <v>255285222.95000002</v>
          </cell>
          <cell r="AE13">
            <v>252450337.90000001</v>
          </cell>
          <cell r="AF13">
            <v>251566022.89000002</v>
          </cell>
          <cell r="AG13">
            <v>251636168.42000002</v>
          </cell>
          <cell r="AH13">
            <v>253134604.46000001</v>
          </cell>
          <cell r="AI13">
            <v>252441970.34999999</v>
          </cell>
          <cell r="AJ13">
            <v>251682817.15000001</v>
          </cell>
          <cell r="AK13">
            <v>251076625.37</v>
          </cell>
          <cell r="AL13">
            <v>249274184.68000001</v>
          </cell>
          <cell r="AM13">
            <v>253528526.34999999</v>
          </cell>
          <cell r="AN13">
            <v>258200721.22</v>
          </cell>
          <cell r="AO13">
            <v>306626261.56</v>
          </cell>
          <cell r="AP13">
            <v>306287217.56</v>
          </cell>
          <cell r="AQ13">
            <v>314898383.56999999</v>
          </cell>
          <cell r="AR13">
            <v>321756452.69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C14">
            <v>1392897459.8299999</v>
          </cell>
          <cell r="D14">
            <v>1341244538.79</v>
          </cell>
          <cell r="E14">
            <v>1339627335.1099999</v>
          </cell>
          <cell r="F14">
            <v>1349590046.0199997</v>
          </cell>
          <cell r="G14">
            <v>1364474425.6399999</v>
          </cell>
          <cell r="H14">
            <v>1365947865.29</v>
          </cell>
          <cell r="I14">
            <v>1358588959.5600002</v>
          </cell>
          <cell r="J14">
            <v>1356375353.3299999</v>
          </cell>
          <cell r="K14">
            <v>1337508823.54</v>
          </cell>
          <cell r="L14">
            <v>1331074522.2900002</v>
          </cell>
          <cell r="M14">
            <v>1298664237.4200001</v>
          </cell>
          <cell r="N14">
            <v>1305768386.71</v>
          </cell>
          <cell r="O14">
            <v>1370977895.8600001</v>
          </cell>
          <cell r="P14">
            <v>1385957395.4599998</v>
          </cell>
          <cell r="Q14">
            <v>1365693711.8600001</v>
          </cell>
          <cell r="R14">
            <v>1364453161.6900001</v>
          </cell>
          <cell r="S14">
            <v>1354527312.9300003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C14">
            <v>1341244538.79</v>
          </cell>
          <cell r="AD14">
            <v>1347142159.1899996</v>
          </cell>
          <cell r="AE14">
            <v>1354622953.9699998</v>
          </cell>
          <cell r="AF14">
            <v>1358899735.8</v>
          </cell>
          <cell r="AG14">
            <v>1370409686.75</v>
          </cell>
          <cell r="AH14">
            <v>1371793127.6100001</v>
          </cell>
          <cell r="AI14">
            <v>1373233040.3000004</v>
          </cell>
          <cell r="AJ14">
            <v>1375007251.5899999</v>
          </cell>
          <cell r="AK14">
            <v>1370325330.98</v>
          </cell>
          <cell r="AL14">
            <v>1365292043.1600001</v>
          </cell>
          <cell r="AM14">
            <v>1362358897.51</v>
          </cell>
          <cell r="AN14">
            <v>1365302814.1300001</v>
          </cell>
          <cell r="AO14">
            <v>1385957395.4599998</v>
          </cell>
          <cell r="AP14">
            <v>1380005348.6000001</v>
          </cell>
          <cell r="AQ14">
            <v>1383504003.9899998</v>
          </cell>
          <cell r="AR14">
            <v>1382601796.8999999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C15">
            <v>362963112.11000001</v>
          </cell>
          <cell r="D15">
            <v>347908483.1500001</v>
          </cell>
          <cell r="E15">
            <v>340421679.38000005</v>
          </cell>
          <cell r="F15">
            <v>332163166.08999997</v>
          </cell>
          <cell r="G15">
            <v>323826813.39000005</v>
          </cell>
          <cell r="H15">
            <v>314524688.81</v>
          </cell>
          <cell r="I15">
            <v>312121184.67999995</v>
          </cell>
          <cell r="J15">
            <v>307468928.93000001</v>
          </cell>
          <cell r="K15">
            <v>301021590.28999996</v>
          </cell>
          <cell r="L15">
            <v>295745709.30000001</v>
          </cell>
          <cell r="M15">
            <v>288164496.73000002</v>
          </cell>
          <cell r="N15">
            <v>284990856.90999997</v>
          </cell>
          <cell r="O15">
            <v>288503400.38999999</v>
          </cell>
          <cell r="P15">
            <v>284195796.07999998</v>
          </cell>
          <cell r="Q15">
            <v>281571136.96000004</v>
          </cell>
          <cell r="R15">
            <v>276205048.87999994</v>
          </cell>
          <cell r="S15">
            <v>273715262.22000003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C15">
            <v>347908483.14999998</v>
          </cell>
          <cell r="AD15">
            <v>344372241.34000003</v>
          </cell>
          <cell r="AE15">
            <v>341255998.42999995</v>
          </cell>
          <cell r="AF15">
            <v>338439809.91999996</v>
          </cell>
          <cell r="AG15">
            <v>333880327.15000004</v>
          </cell>
          <cell r="AH15">
            <v>330688825.10000002</v>
          </cell>
          <cell r="AI15">
            <v>327590228.83000004</v>
          </cell>
          <cell r="AJ15">
            <v>324594542.38999999</v>
          </cell>
          <cell r="AK15">
            <v>321905225.32000005</v>
          </cell>
          <cell r="AL15">
            <v>318573367.96999997</v>
          </cell>
          <cell r="AM15">
            <v>315575102.82999992</v>
          </cell>
          <cell r="AN15">
            <v>313460238.03999996</v>
          </cell>
          <cell r="AO15">
            <v>284195796.07999998</v>
          </cell>
          <cell r="AP15">
            <v>283079464.88000005</v>
          </cell>
          <cell r="AQ15">
            <v>280727317.50999999</v>
          </cell>
          <cell r="AR15">
            <v>279264995.68000007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C16">
            <v>645345002.8499999</v>
          </cell>
          <cell r="D16">
            <v>642796339.83999991</v>
          </cell>
          <cell r="E16">
            <v>631513463.70999992</v>
          </cell>
          <cell r="F16">
            <v>627905791.33999991</v>
          </cell>
          <cell r="G16">
            <v>620641526</v>
          </cell>
          <cell r="H16">
            <v>616579426.31999993</v>
          </cell>
          <cell r="I16">
            <v>610033732.67000008</v>
          </cell>
          <cell r="J16">
            <v>603405290.73000002</v>
          </cell>
          <cell r="K16">
            <v>598273043.67999995</v>
          </cell>
          <cell r="L16">
            <v>592524564.0999999</v>
          </cell>
          <cell r="M16">
            <v>585726770.44000006</v>
          </cell>
          <cell r="N16">
            <v>580383714.63</v>
          </cell>
          <cell r="O16">
            <v>576031046.90999997</v>
          </cell>
          <cell r="P16">
            <v>570605477.78999996</v>
          </cell>
          <cell r="Q16">
            <v>564578627.70999992</v>
          </cell>
          <cell r="R16">
            <v>559916799.56000006</v>
          </cell>
          <cell r="S16">
            <v>552504291.63999987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C16">
            <v>642796339.83999991</v>
          </cell>
          <cell r="AD16">
            <v>637441753.23000002</v>
          </cell>
          <cell r="AE16">
            <v>634157143.50999999</v>
          </cell>
          <cell r="AF16">
            <v>630778237.66000009</v>
          </cell>
          <cell r="AG16">
            <v>627863249.50999999</v>
          </cell>
          <cell r="AH16">
            <v>624908080.1500001</v>
          </cell>
          <cell r="AI16">
            <v>621763803.57999992</v>
          </cell>
          <cell r="AJ16">
            <v>618767039.37</v>
          </cell>
          <cell r="AK16">
            <v>615883250.49999988</v>
          </cell>
          <cell r="AL16">
            <v>612808082.45999992</v>
          </cell>
          <cell r="AM16">
            <v>609895713.80999994</v>
          </cell>
          <cell r="AN16">
            <v>607019535.98000002</v>
          </cell>
          <cell r="AO16">
            <v>570605477.78999996</v>
          </cell>
          <cell r="AP16">
            <v>567745277.05999994</v>
          </cell>
          <cell r="AQ16">
            <v>565048800.52999997</v>
          </cell>
          <cell r="AR16">
            <v>561912672.06000006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8">
          <cell r="C18">
            <v>28868299914.659035</v>
          </cell>
          <cell r="D18">
            <v>28709816150.060001</v>
          </cell>
          <cell r="E18">
            <v>28184584039.09</v>
          </cell>
          <cell r="F18">
            <v>28178719408.180004</v>
          </cell>
          <cell r="G18">
            <v>28250807394.800003</v>
          </cell>
          <cell r="H18">
            <v>28143218621.519356</v>
          </cell>
          <cell r="I18">
            <v>28353755211.960007</v>
          </cell>
          <cell r="J18">
            <v>28231914539.16</v>
          </cell>
          <cell r="K18">
            <v>28067478297.500004</v>
          </cell>
          <cell r="L18">
            <v>28072861957.309998</v>
          </cell>
          <cell r="M18">
            <v>27932172280.619995</v>
          </cell>
          <cell r="N18">
            <v>27731184123.340004</v>
          </cell>
          <cell r="O18">
            <v>27886965180.130001</v>
          </cell>
          <cell r="P18">
            <v>27411783590.080006</v>
          </cell>
          <cell r="Q18">
            <v>27430850717.219997</v>
          </cell>
          <cell r="R18">
            <v>27438213255.889996</v>
          </cell>
          <cell r="S18">
            <v>27196594915.630005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C18">
            <v>28709816150.060001</v>
          </cell>
          <cell r="AD18">
            <v>28472693740.889999</v>
          </cell>
          <cell r="AE18">
            <v>28373758138.230003</v>
          </cell>
          <cell r="AF18">
            <v>28348402242.799995</v>
          </cell>
          <cell r="AG18">
            <v>28311549261.027546</v>
          </cell>
          <cell r="AH18">
            <v>28326244035.489498</v>
          </cell>
          <cell r="AI18">
            <v>28315668624.484146</v>
          </cell>
          <cell r="AJ18">
            <v>28288528655.639465</v>
          </cell>
          <cell r="AK18">
            <v>28261753247.224247</v>
          </cell>
          <cell r="AL18">
            <v>28229118227.179482</v>
          </cell>
          <cell r="AM18">
            <v>28188402211.318676</v>
          </cell>
          <cell r="AN18">
            <v>28164679449.859859</v>
          </cell>
          <cell r="AO18">
            <v>27411783590.080006</v>
          </cell>
          <cell r="AP18">
            <v>27424930636.079998</v>
          </cell>
          <cell r="AQ18">
            <v>27438446133.989994</v>
          </cell>
          <cell r="AR18">
            <v>27379781676.340004</v>
          </cell>
          <cell r="AS18">
            <v>213635278.14039734</v>
          </cell>
          <cell r="AT18">
            <v>178226116.01767951</v>
          </cell>
          <cell r="AU18">
            <v>152164749.9962264</v>
          </cell>
          <cell r="AV18">
            <v>132752786.00493826</v>
          </cell>
          <cell r="AW18">
            <v>118164567.76263735</v>
          </cell>
          <cell r="AX18">
            <v>106114891.44473682</v>
          </cell>
          <cell r="AY18">
            <v>96583613.770059869</v>
          </cell>
          <cell r="AZ18">
            <v>88380621.915616423</v>
          </cell>
        </row>
        <row r="19">
          <cell r="C19">
            <v>5334296636.5199995</v>
          </cell>
          <cell r="D19">
            <v>5288733476.5</v>
          </cell>
          <cell r="E19">
            <v>4618885212.96</v>
          </cell>
          <cell r="F19">
            <v>4687285888.3900003</v>
          </cell>
          <cell r="G19">
            <v>4721832100.0100002</v>
          </cell>
          <cell r="H19">
            <v>4813038970.0900002</v>
          </cell>
          <cell r="I19">
            <v>4944040488.1500015</v>
          </cell>
          <cell r="J19">
            <v>5015790571.3799992</v>
          </cell>
          <cell r="K19">
            <v>4912201652.5299988</v>
          </cell>
          <cell r="L19">
            <v>5050115848.9300013</v>
          </cell>
          <cell r="M19">
            <v>4985174417.1700001</v>
          </cell>
          <cell r="N19">
            <v>4858211946.3200006</v>
          </cell>
          <cell r="O19">
            <v>4936690071.1600018</v>
          </cell>
          <cell r="P19">
            <v>4669313338.8599997</v>
          </cell>
          <cell r="Q19">
            <v>4578891125.9399996</v>
          </cell>
          <cell r="R19">
            <v>4583139239.8500013</v>
          </cell>
          <cell r="S19">
            <v>4569406629.8499994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C19">
            <v>5288733476.499999</v>
          </cell>
          <cell r="AD19">
            <v>4974093212.8400002</v>
          </cell>
          <cell r="AE19">
            <v>4867161514.3200006</v>
          </cell>
          <cell r="AF19">
            <v>4794736736.7599993</v>
          </cell>
          <cell r="AG19">
            <v>4797391752.2900009</v>
          </cell>
          <cell r="AH19">
            <v>4821304178.579999</v>
          </cell>
          <cell r="AI19">
            <v>4842748933.8999996</v>
          </cell>
          <cell r="AJ19">
            <v>4852245912.0700026</v>
          </cell>
          <cell r="AK19">
            <v>4873395794.4400005</v>
          </cell>
          <cell r="AL19">
            <v>4882334318.6000013</v>
          </cell>
          <cell r="AM19">
            <v>4880417844.3000011</v>
          </cell>
          <cell r="AN19">
            <v>4882984953.5100002</v>
          </cell>
          <cell r="AO19">
            <v>4669313338.8599987</v>
          </cell>
          <cell r="AP19">
            <v>4623734857.0799999</v>
          </cell>
          <cell r="AQ19">
            <v>4605684050.3400011</v>
          </cell>
          <cell r="AR19">
            <v>4594162372.8600016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C20">
            <v>14299820919.090002</v>
          </cell>
          <cell r="D20">
            <v>13992393674.650002</v>
          </cell>
          <cell r="E20">
            <v>13567408577.379999</v>
          </cell>
          <cell r="F20">
            <v>13760015544.59</v>
          </cell>
          <cell r="G20">
            <v>13688114135.669998</v>
          </cell>
          <cell r="H20">
            <v>13191385468.790001</v>
          </cell>
          <cell r="I20">
            <v>12960441576.27</v>
          </cell>
          <cell r="J20">
            <v>13000854488.93</v>
          </cell>
          <cell r="K20">
            <v>12986531654.560001</v>
          </cell>
          <cell r="L20">
            <v>12788841860.909998</v>
          </cell>
          <cell r="M20">
            <v>12516308117.01</v>
          </cell>
          <cell r="N20">
            <v>12377093616.9</v>
          </cell>
          <cell r="O20">
            <v>12462358367.65</v>
          </cell>
          <cell r="P20">
            <v>12480401228.59</v>
          </cell>
          <cell r="Q20">
            <v>12255058385.179998</v>
          </cell>
          <cell r="R20">
            <v>12198468840.140001</v>
          </cell>
          <cell r="S20">
            <v>12116101577.619999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C20">
            <v>13992393674.650002</v>
          </cell>
          <cell r="AD20">
            <v>13802461855.119999</v>
          </cell>
          <cell r="AE20">
            <v>13812196640.6</v>
          </cell>
          <cell r="AF20">
            <v>13780219539.34</v>
          </cell>
          <cell r="AG20">
            <v>13662812598.449999</v>
          </cell>
          <cell r="AH20">
            <v>13544422482.890001</v>
          </cell>
          <cell r="AI20">
            <v>13466992387.219997</v>
          </cell>
          <cell r="AJ20">
            <v>13406422545.270002</v>
          </cell>
          <cell r="AK20">
            <v>13334935176.380001</v>
          </cell>
          <cell r="AL20">
            <v>13248518485.490002</v>
          </cell>
          <cell r="AM20">
            <v>13171820548.02</v>
          </cell>
          <cell r="AN20">
            <v>13108008707.890001</v>
          </cell>
          <cell r="AO20">
            <v>12480401228.59</v>
          </cell>
          <cell r="AP20">
            <v>12372676037.490002</v>
          </cell>
          <cell r="AQ20">
            <v>12319893266.230001</v>
          </cell>
          <cell r="AR20">
            <v>12271210888.349998</v>
          </cell>
          <cell r="AS20">
            <v>-2.9802322387695313E-8</v>
          </cell>
          <cell r="AT20">
            <v>-7.4505805969238281E-9</v>
          </cell>
          <cell r="AU20">
            <v>3.7252902984619141E-8</v>
          </cell>
          <cell r="AV20">
            <v>5.2154064178466797E-8</v>
          </cell>
          <cell r="AW20">
            <v>-7.4505805969238281E-9</v>
          </cell>
          <cell r="AX20">
            <v>5.2154064178466797E-8</v>
          </cell>
          <cell r="AY20">
            <v>7.4505805969238281E-9</v>
          </cell>
          <cell r="AZ20">
            <v>3.7252902984619141E-9</v>
          </cell>
        </row>
        <row r="21">
          <cell r="C21">
            <v>60234441.810000002</v>
          </cell>
          <cell r="D21">
            <v>57635778.860000007</v>
          </cell>
          <cell r="E21">
            <v>55157259.239999995</v>
          </cell>
          <cell r="F21">
            <v>53172804.699999988</v>
          </cell>
          <cell r="G21">
            <v>51145830.170000002</v>
          </cell>
          <cell r="H21">
            <v>49569556.909999996</v>
          </cell>
          <cell r="I21">
            <v>48057669.269999996</v>
          </cell>
          <cell r="J21">
            <v>46678162.109999992</v>
          </cell>
          <cell r="K21">
            <v>45291403.43</v>
          </cell>
          <cell r="L21">
            <v>44156356.730000004</v>
          </cell>
          <cell r="M21">
            <v>42936174.330000006</v>
          </cell>
          <cell r="N21">
            <v>41686583.890000001</v>
          </cell>
          <cell r="O21">
            <v>40522625.390000001</v>
          </cell>
          <cell r="P21">
            <v>39403826.030000001</v>
          </cell>
          <cell r="Q21">
            <v>38309636.419999994</v>
          </cell>
          <cell r="R21">
            <v>37243303.659999996</v>
          </cell>
          <cell r="S21">
            <v>36268919.239999995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C21">
            <v>57635778.860000007</v>
          </cell>
          <cell r="AD21">
            <v>56459516.359999992</v>
          </cell>
          <cell r="AE21">
            <v>55327424.649999999</v>
          </cell>
          <cell r="AF21">
            <v>54281695.939999998</v>
          </cell>
          <cell r="AG21">
            <v>53314338.040000007</v>
          </cell>
          <cell r="AH21">
            <v>52443052.630000003</v>
          </cell>
          <cell r="AI21">
            <v>51600384.370000005</v>
          </cell>
          <cell r="AJ21">
            <v>50795520.689999998</v>
          </cell>
          <cell r="AK21">
            <v>50065943.019999996</v>
          </cell>
          <cell r="AL21">
            <v>49338870.840000004</v>
          </cell>
          <cell r="AM21">
            <v>48651575.339999996</v>
          </cell>
          <cell r="AN21">
            <v>47961156.500000007</v>
          </cell>
          <cell r="AO21">
            <v>39403826.030000001</v>
          </cell>
          <cell r="AP21">
            <v>38884537.539999999</v>
          </cell>
          <cell r="AQ21">
            <v>38319214.380000003</v>
          </cell>
          <cell r="AR21">
            <v>37806651.890000008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C22">
            <v>2154620441.1900001</v>
          </cell>
          <cell r="D22">
            <v>2205135139.1599998</v>
          </cell>
          <cell r="E22">
            <v>2273917491.04</v>
          </cell>
          <cell r="F22">
            <v>2464462170.6399999</v>
          </cell>
          <cell r="G22">
            <v>2573949938.9799995</v>
          </cell>
          <cell r="H22">
            <v>2672920149.0699992</v>
          </cell>
          <cell r="I22">
            <v>2766973759.0799999</v>
          </cell>
          <cell r="J22">
            <v>2833986900.3899999</v>
          </cell>
          <cell r="K22">
            <v>2885146857.1899996</v>
          </cell>
          <cell r="L22">
            <v>2896604666.5799994</v>
          </cell>
          <cell r="M22">
            <v>2913425523.7500005</v>
          </cell>
          <cell r="N22">
            <v>2934735910.2200003</v>
          </cell>
          <cell r="O22">
            <v>3013379837.6499996</v>
          </cell>
          <cell r="P22">
            <v>3047149718.25</v>
          </cell>
          <cell r="Q22">
            <v>3018705103.8799992</v>
          </cell>
          <cell r="R22">
            <v>3062946876.2200003</v>
          </cell>
          <cell r="S22">
            <v>3107304507.6699996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C22">
            <v>2205135139.1599998</v>
          </cell>
          <cell r="AD22">
            <v>2241753802.21</v>
          </cell>
          <cell r="AE22">
            <v>2321858801.3200002</v>
          </cell>
          <cell r="AF22">
            <v>2383127473.9700003</v>
          </cell>
          <cell r="AG22">
            <v>2444572988.5</v>
          </cell>
          <cell r="AH22">
            <v>2496806884.8000002</v>
          </cell>
          <cell r="AI22">
            <v>2545986011.6400003</v>
          </cell>
          <cell r="AJ22">
            <v>2589533404.8699994</v>
          </cell>
          <cell r="AK22">
            <v>2621164602.6399994</v>
          </cell>
          <cell r="AL22">
            <v>2651206699.6900005</v>
          </cell>
          <cell r="AM22">
            <v>2678884486.48</v>
          </cell>
          <cell r="AN22">
            <v>2706326593.6799998</v>
          </cell>
          <cell r="AO22">
            <v>3047149718.25</v>
          </cell>
          <cell r="AP22">
            <v>3032411527.1199994</v>
          </cell>
          <cell r="AQ22">
            <v>3043374468.1399999</v>
          </cell>
          <cell r="AR22">
            <v>3059173807.9600005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C23">
            <v>404091.9</v>
          </cell>
          <cell r="D23">
            <v>410341.62</v>
          </cell>
          <cell r="E23">
            <v>381951.15</v>
          </cell>
          <cell r="F23">
            <v>384854.78</v>
          </cell>
          <cell r="G23">
            <v>380915.4</v>
          </cell>
          <cell r="H23">
            <v>390119.84</v>
          </cell>
          <cell r="I23">
            <v>374360.1</v>
          </cell>
          <cell r="J23">
            <v>374645.15</v>
          </cell>
          <cell r="K23">
            <v>379738.05</v>
          </cell>
          <cell r="L23">
            <v>381261.21</v>
          </cell>
          <cell r="M23">
            <v>381216.77</v>
          </cell>
          <cell r="N23">
            <v>382987.47</v>
          </cell>
          <cell r="O23">
            <v>380998.73</v>
          </cell>
          <cell r="P23">
            <v>385643.99</v>
          </cell>
          <cell r="Q23">
            <v>384252.25</v>
          </cell>
          <cell r="R23">
            <v>384041.36</v>
          </cell>
          <cell r="S23">
            <v>385966.25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C23">
            <v>410341.62</v>
          </cell>
          <cell r="AD23">
            <v>396868.31</v>
          </cell>
          <cell r="AE23">
            <v>392730.29</v>
          </cell>
          <cell r="AF23">
            <v>389776.58</v>
          </cell>
          <cell r="AG23">
            <v>389847.05</v>
          </cell>
          <cell r="AH23">
            <v>387280.1</v>
          </cell>
          <cell r="AI23">
            <v>385432.51</v>
          </cell>
          <cell r="AJ23">
            <v>384706.07</v>
          </cell>
          <cell r="AK23">
            <v>384327.54</v>
          </cell>
          <cell r="AL23">
            <v>384010.29</v>
          </cell>
          <cell r="AM23">
            <v>383918.24</v>
          </cell>
          <cell r="AN23">
            <v>383670.39</v>
          </cell>
          <cell r="AO23">
            <v>385643.99</v>
          </cell>
          <cell r="AP23">
            <v>384983.49</v>
          </cell>
          <cell r="AQ23">
            <v>384658.99</v>
          </cell>
          <cell r="AR23">
            <v>384985.82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5">
          <cell r="C25">
            <v>189741490.45000002</v>
          </cell>
          <cell r="D25">
            <v>184315756.44999996</v>
          </cell>
          <cell r="E25">
            <v>183051779.95999998</v>
          </cell>
          <cell r="F25">
            <v>186972235.05000001</v>
          </cell>
          <cell r="G25">
            <v>188215208.87999997</v>
          </cell>
          <cell r="H25">
            <v>191328327.46999997</v>
          </cell>
          <cell r="I25">
            <v>202893369.50000003</v>
          </cell>
          <cell r="J25">
            <v>202490253.45999998</v>
          </cell>
          <cell r="K25">
            <v>204460897.98999998</v>
          </cell>
          <cell r="L25">
            <v>205579353.13</v>
          </cell>
          <cell r="M25">
            <v>202489834.75999996</v>
          </cell>
          <cell r="N25">
            <v>200954700.43999997</v>
          </cell>
          <cell r="O25">
            <v>196302682.92000002</v>
          </cell>
          <cell r="P25">
            <v>200232467.51000005</v>
          </cell>
          <cell r="Q25">
            <v>197010284.94</v>
          </cell>
          <cell r="R25">
            <v>196538280.03999999</v>
          </cell>
          <cell r="S25">
            <v>194545184.66000003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C25">
            <v>184315756.44999996</v>
          </cell>
          <cell r="AD25">
            <v>185337146.86999997</v>
          </cell>
          <cell r="AE25">
            <v>186744439.14000002</v>
          </cell>
          <cell r="AF25">
            <v>187696883.29000002</v>
          </cell>
          <cell r="AG25">
            <v>189371510.20000002</v>
          </cell>
          <cell r="AH25">
            <v>190981383.09</v>
          </cell>
          <cell r="AI25">
            <v>192194384.56999999</v>
          </cell>
          <cell r="AJ25">
            <v>194055455.54999998</v>
          </cell>
          <cell r="AK25">
            <v>194935789.40000004</v>
          </cell>
          <cell r="AL25">
            <v>195577660.88999999</v>
          </cell>
          <cell r="AM25">
            <v>196451498.97999999</v>
          </cell>
          <cell r="AN25">
            <v>196011429.03999999</v>
          </cell>
          <cell r="AO25">
            <v>200232467.51000005</v>
          </cell>
          <cell r="AP25">
            <v>198639634.95000002</v>
          </cell>
          <cell r="AQ25">
            <v>199270102.69</v>
          </cell>
          <cell r="AR25">
            <v>200931122.65999997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C26">
            <v>1466605664.4200001</v>
          </cell>
          <cell r="D26">
            <v>1513512703.0900002</v>
          </cell>
          <cell r="E26">
            <v>1595759274.6199999</v>
          </cell>
          <cell r="F26">
            <v>1631282694.4400001</v>
          </cell>
          <cell r="G26">
            <v>1606339342.72</v>
          </cell>
          <cell r="H26">
            <v>1616068938.8</v>
          </cell>
          <cell r="I26">
            <v>1640417422.02</v>
          </cell>
          <cell r="J26">
            <v>1506866742.9100003</v>
          </cell>
          <cell r="K26">
            <v>1482886341.1600001</v>
          </cell>
          <cell r="L26">
            <v>1478062336.7599998</v>
          </cell>
          <cell r="M26">
            <v>1466123981.4899998</v>
          </cell>
          <cell r="N26">
            <v>1476993826.9399998</v>
          </cell>
          <cell r="O26">
            <v>1487161749.29</v>
          </cell>
          <cell r="P26">
            <v>1511962192.52</v>
          </cell>
          <cell r="Q26">
            <v>1546746416.1599998</v>
          </cell>
          <cell r="R26">
            <v>1600578250.1599998</v>
          </cell>
          <cell r="S26">
            <v>1647684179.4300001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C26">
            <v>1513512703.0900002</v>
          </cell>
          <cell r="AD26">
            <v>1552656646.4299998</v>
          </cell>
          <cell r="AE26">
            <v>1579652130.29</v>
          </cell>
          <cell r="AF26">
            <v>1586177303.5099998</v>
          </cell>
          <cell r="AG26">
            <v>1592307163.25</v>
          </cell>
          <cell r="AH26">
            <v>1600255126.6600003</v>
          </cell>
          <cell r="AI26">
            <v>1586513274.9899998</v>
          </cell>
          <cell r="AJ26">
            <v>1573146491.9700003</v>
          </cell>
          <cell r="AK26">
            <v>1562590484.1699998</v>
          </cell>
          <cell r="AL26">
            <v>1552322396.05</v>
          </cell>
          <cell r="AM26">
            <v>1545411814.6200001</v>
          </cell>
          <cell r="AN26">
            <v>1540395256.1599998</v>
          </cell>
          <cell r="AO26">
            <v>1511962192.52</v>
          </cell>
          <cell r="AP26">
            <v>1528354921.2900002</v>
          </cell>
          <cell r="AQ26">
            <v>1553253003.5700002</v>
          </cell>
          <cell r="AR26">
            <v>1576790386.1699996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C27">
            <v>4216609662.5799999</v>
          </cell>
          <cell r="D27">
            <v>4141722096.6499996</v>
          </cell>
          <cell r="E27">
            <v>4117986807.4899998</v>
          </cell>
          <cell r="F27">
            <v>4111636961.2299995</v>
          </cell>
          <cell r="G27">
            <v>4069550159.6899996</v>
          </cell>
          <cell r="H27">
            <v>4012778428.0899997</v>
          </cell>
          <cell r="I27">
            <v>3971212510.04</v>
          </cell>
          <cell r="J27">
            <v>3952340394.4999995</v>
          </cell>
          <cell r="K27">
            <v>3910662188.1100001</v>
          </cell>
          <cell r="L27">
            <v>3912665633.8399997</v>
          </cell>
          <cell r="M27">
            <v>3784438517.3499994</v>
          </cell>
          <cell r="N27">
            <v>3726014965.6599998</v>
          </cell>
          <cell r="O27">
            <v>3738461362.6500006</v>
          </cell>
          <cell r="P27">
            <v>3709520215.3300004</v>
          </cell>
          <cell r="Q27">
            <v>3656820834.6000004</v>
          </cell>
          <cell r="R27">
            <v>3599300443.7600002</v>
          </cell>
          <cell r="S27">
            <v>3596632717.9900002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C27">
            <v>4141722096.6499996</v>
          </cell>
          <cell r="AD27">
            <v>4130485740.1399994</v>
          </cell>
          <cell r="AE27">
            <v>4123993325.98</v>
          </cell>
          <cell r="AF27">
            <v>4110392893.6300001</v>
          </cell>
          <cell r="AG27">
            <v>4090389339.5700002</v>
          </cell>
          <cell r="AH27">
            <v>4070779997.1400003</v>
          </cell>
          <cell r="AI27">
            <v>4053610394.0899997</v>
          </cell>
          <cell r="AJ27">
            <v>4035438313.8900003</v>
          </cell>
          <cell r="AK27">
            <v>4021946683.1199999</v>
          </cell>
          <cell r="AL27">
            <v>3997727019.7799997</v>
          </cell>
          <cell r="AM27">
            <v>3973353383.4699993</v>
          </cell>
          <cell r="AN27">
            <v>3953403612.3299999</v>
          </cell>
          <cell r="AO27">
            <v>3709520215.3300004</v>
          </cell>
          <cell r="AP27">
            <v>3684514683.8399992</v>
          </cell>
          <cell r="AQ27">
            <v>3655163079.2200003</v>
          </cell>
          <cell r="AR27">
            <v>3640536171.1500001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9">
          <cell r="C29">
            <v>27722333347.960007</v>
          </cell>
          <cell r="D29">
            <v>27383858966.980003</v>
          </cell>
          <cell r="E29">
            <v>26412548353.840004</v>
          </cell>
          <cell r="F29">
            <v>26895213153.819996</v>
          </cell>
          <cell r="G29">
            <v>26899527631.52</v>
          </cell>
          <cell r="H29">
            <v>26547479959.060001</v>
          </cell>
          <cell r="I29">
            <v>26534411154.430004</v>
          </cell>
          <cell r="J29">
            <v>26559382158.829998</v>
          </cell>
          <cell r="K29">
            <v>26427560733.02</v>
          </cell>
          <cell r="L29">
            <v>26376407318.089996</v>
          </cell>
          <cell r="M29">
            <v>25911277782.629997</v>
          </cell>
          <cell r="N29">
            <v>25616074537.84</v>
          </cell>
          <cell r="O29">
            <v>25875257695.439999</v>
          </cell>
          <cell r="P29">
            <v>25658368631.080002</v>
          </cell>
          <cell r="Q29">
            <v>25291926039.369995</v>
          </cell>
          <cell r="R29">
            <v>25278599275.190002</v>
          </cell>
          <cell r="S29">
            <v>25268329682.709999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C29">
            <v>27383858966.980003</v>
          </cell>
          <cell r="AD29">
            <v>26943644788.279999</v>
          </cell>
          <cell r="AE29">
            <v>26947327006.590004</v>
          </cell>
          <cell r="AF29">
            <v>26897022303.02</v>
          </cell>
          <cell r="AG29">
            <v>26830549537.349998</v>
          </cell>
          <cell r="AH29">
            <v>26777380385.889999</v>
          </cell>
          <cell r="AI29">
            <v>26740031203.289989</v>
          </cell>
          <cell r="AJ29">
            <v>26702022350.380001</v>
          </cell>
          <cell r="AK29">
            <v>26659418800.709999</v>
          </cell>
          <cell r="AL29">
            <v>26577409461.630001</v>
          </cell>
          <cell r="AM29">
            <v>26495375069.449997</v>
          </cell>
          <cell r="AN29">
            <v>26435475379.5</v>
          </cell>
          <cell r="AO29">
            <v>25658368631.080002</v>
          </cell>
          <cell r="AP29">
            <v>25479601182.800007</v>
          </cell>
          <cell r="AQ29">
            <v>25415341843.560005</v>
          </cell>
          <cell r="AR29">
            <v>25380996386.859997</v>
          </cell>
          <cell r="AS29">
            <v>-2.9802322387695313E-8</v>
          </cell>
          <cell r="AT29">
            <v>-7.4505805969238281E-9</v>
          </cell>
          <cell r="AU29">
            <v>3.7252902984619141E-8</v>
          </cell>
          <cell r="AV29">
            <v>5.2154064178466797E-8</v>
          </cell>
          <cell r="AW29">
            <v>-7.4505805969238281E-9</v>
          </cell>
          <cell r="AX29">
            <v>5.2154064178466797E-8</v>
          </cell>
          <cell r="AY29">
            <v>7.4505805969238281E-9</v>
          </cell>
          <cell r="AZ29">
            <v>3.7252902984619141E-9</v>
          </cell>
        </row>
        <row r="30">
          <cell r="C30">
            <v>56590633262.619041</v>
          </cell>
          <cell r="D30">
            <v>56093675117.040009</v>
          </cell>
          <cell r="E30">
            <v>54597132392.930008</v>
          </cell>
          <cell r="F30">
            <v>55073932562</v>
          </cell>
          <cell r="G30">
            <v>55150335026.320007</v>
          </cell>
          <cell r="H30">
            <v>54690698580.579361</v>
          </cell>
          <cell r="I30">
            <v>54888166366.390015</v>
          </cell>
          <cell r="J30">
            <v>54791296697.989998</v>
          </cell>
          <cell r="K30">
            <v>54495039030.520004</v>
          </cell>
          <cell r="L30">
            <v>54449269275.399994</v>
          </cell>
          <cell r="M30">
            <v>53843450063.249992</v>
          </cell>
          <cell r="N30">
            <v>53347258661.180008</v>
          </cell>
          <cell r="O30">
            <v>53762222875.57</v>
          </cell>
          <cell r="P30">
            <v>53070152221.160004</v>
          </cell>
          <cell r="Q30">
            <v>52722776756.589996</v>
          </cell>
          <cell r="R30">
            <v>52716812531.080002</v>
          </cell>
          <cell r="S30">
            <v>52464924598.340004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C30">
            <v>56093675117.040009</v>
          </cell>
          <cell r="AD30">
            <v>55416338529.169998</v>
          </cell>
          <cell r="AE30">
            <v>55321085144.820007</v>
          </cell>
          <cell r="AF30">
            <v>55245424545.819992</v>
          </cell>
          <cell r="AG30">
            <v>55142098798.377548</v>
          </cell>
          <cell r="AH30">
            <v>55103624421.379501</v>
          </cell>
          <cell r="AI30">
            <v>55055699827.774139</v>
          </cell>
          <cell r="AJ30">
            <v>54990551006.01947</v>
          </cell>
          <cell r="AK30">
            <v>54921172047.93425</v>
          </cell>
          <cell r="AL30">
            <v>54806527688.809479</v>
          </cell>
          <cell r="AM30">
            <v>54683777280.768677</v>
          </cell>
          <cell r="AN30">
            <v>54600154829.359863</v>
          </cell>
          <cell r="AO30">
            <v>53070152221.160004</v>
          </cell>
          <cell r="AP30">
            <v>52904531818.880005</v>
          </cell>
          <cell r="AQ30">
            <v>52853787977.550003</v>
          </cell>
          <cell r="AR30">
            <v>52760778063.199997</v>
          </cell>
          <cell r="AS30">
            <v>213635278.14039731</v>
          </cell>
          <cell r="AT30">
            <v>178226116.01767951</v>
          </cell>
          <cell r="AU30">
            <v>152164749.99622643</v>
          </cell>
          <cell r="AV30">
            <v>132752786.0049383</v>
          </cell>
          <cell r="AW30">
            <v>118164567.76263735</v>
          </cell>
          <cell r="AX30">
            <v>106114891.44473687</v>
          </cell>
          <cell r="AY30">
            <v>96583613.770059884</v>
          </cell>
          <cell r="AZ30">
            <v>88380621.915616423</v>
          </cell>
        </row>
        <row r="34">
          <cell r="C34">
            <v>1026743894.1500001</v>
          </cell>
          <cell r="D34">
            <v>824741022.34000003</v>
          </cell>
          <cell r="E34">
            <v>819492256.79999995</v>
          </cell>
          <cell r="F34">
            <v>882362117.75</v>
          </cell>
          <cell r="G34">
            <v>803191609.86000001</v>
          </cell>
          <cell r="H34">
            <v>965469881</v>
          </cell>
          <cell r="I34">
            <v>1048905388.95</v>
          </cell>
          <cell r="J34">
            <v>963247339.29999995</v>
          </cell>
          <cell r="K34">
            <v>948333510.47000003</v>
          </cell>
          <cell r="L34">
            <v>964534741.38000011</v>
          </cell>
          <cell r="M34">
            <v>931897350.42999995</v>
          </cell>
          <cell r="N34">
            <v>991383672.20000005</v>
          </cell>
          <cell r="O34">
            <v>1145158882.4100001</v>
          </cell>
          <cell r="P34">
            <v>967497220.84000003</v>
          </cell>
          <cell r="Q34">
            <v>1111631512.1600001</v>
          </cell>
          <cell r="R34">
            <v>1092890887.04</v>
          </cell>
          <cell r="S34">
            <v>1014840146.98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</row>
        <row r="35">
          <cell r="C35">
            <v>74551875.550000012</v>
          </cell>
          <cell r="D35">
            <v>74749081.719999999</v>
          </cell>
          <cell r="E35">
            <v>77318743.289999992</v>
          </cell>
          <cell r="F35">
            <v>80645301.080000013</v>
          </cell>
          <cell r="G35">
            <v>83904534.419999987</v>
          </cell>
          <cell r="H35">
            <v>89054023.229999989</v>
          </cell>
          <cell r="I35">
            <v>94142355.640000001</v>
          </cell>
          <cell r="J35">
            <v>93356073.25</v>
          </cell>
          <cell r="K35">
            <v>92373580.010000005</v>
          </cell>
          <cell r="L35">
            <v>91115589.429999992</v>
          </cell>
          <cell r="M35">
            <v>87601487.780000001</v>
          </cell>
          <cell r="N35">
            <v>95939830.670000002</v>
          </cell>
          <cell r="O35">
            <v>107432742.35000001</v>
          </cell>
          <cell r="P35">
            <v>106441332.53</v>
          </cell>
          <cell r="Q35">
            <v>115837735.11</v>
          </cell>
          <cell r="R35">
            <v>124487331.54000001</v>
          </cell>
          <cell r="S35">
            <v>133677139.42999999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</row>
        <row r="36">
          <cell r="C36">
            <v>1006686056.2600001</v>
          </cell>
          <cell r="D36">
            <v>465985636.63999999</v>
          </cell>
          <cell r="E36">
            <v>459691996.94</v>
          </cell>
          <cell r="F36">
            <v>548828617.5</v>
          </cell>
          <cell r="G36">
            <v>650950582.63999987</v>
          </cell>
          <cell r="H36">
            <v>632274900.82999992</v>
          </cell>
          <cell r="I36">
            <v>715355581.93000007</v>
          </cell>
          <cell r="J36">
            <v>640311631.92000008</v>
          </cell>
          <cell r="K36">
            <v>716586341.6700002</v>
          </cell>
          <cell r="L36">
            <v>706476002.0999999</v>
          </cell>
          <cell r="M36">
            <v>700284823.25999999</v>
          </cell>
          <cell r="N36">
            <v>548348131.7700001</v>
          </cell>
          <cell r="O36">
            <v>593512512.80999994</v>
          </cell>
          <cell r="P36">
            <v>334166054.50999999</v>
          </cell>
          <cell r="Q36">
            <v>395943743.75</v>
          </cell>
          <cell r="R36">
            <v>369701482.70999998</v>
          </cell>
          <cell r="S36">
            <v>282959304.97999996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C37">
            <v>1284773715.74</v>
          </cell>
          <cell r="D37">
            <v>1277440976.2</v>
          </cell>
          <cell r="E37">
            <v>1278840999.3199999</v>
          </cell>
          <cell r="F37">
            <v>1313154738.6099999</v>
          </cell>
          <cell r="G37">
            <v>1288942633.8500001</v>
          </cell>
          <cell r="H37">
            <v>1268805612.8800001</v>
          </cell>
          <cell r="I37">
            <v>1293911309.8300002</v>
          </cell>
          <cell r="J37">
            <v>1231044271.3300002</v>
          </cell>
          <cell r="K37">
            <v>1205357739.4000001</v>
          </cell>
          <cell r="L37">
            <v>1243341564.1699998</v>
          </cell>
          <cell r="M37">
            <v>1166866032.4400001</v>
          </cell>
          <cell r="N37">
            <v>1155369392.7</v>
          </cell>
          <cell r="O37">
            <v>1063708239.3999999</v>
          </cell>
          <cell r="P37">
            <v>1056277917.42</v>
          </cell>
          <cell r="Q37">
            <v>1049112375.48</v>
          </cell>
          <cell r="R37">
            <v>1041423154.8900001</v>
          </cell>
          <cell r="S37">
            <v>941808762.20000005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C38">
            <v>15508678280.359999</v>
          </cell>
          <cell r="D38">
            <v>15461453526.289999</v>
          </cell>
          <cell r="E38">
            <v>15415112754.889999</v>
          </cell>
          <cell r="F38">
            <v>15379204549.389996</v>
          </cell>
          <cell r="G38">
            <v>15329199145.670002</v>
          </cell>
          <cell r="H38">
            <v>15280321101.859999</v>
          </cell>
          <cell r="I38">
            <v>15238562130.889999</v>
          </cell>
          <cell r="J38">
            <v>15181068025.750002</v>
          </cell>
          <cell r="K38">
            <v>15139866729.590002</v>
          </cell>
          <cell r="L38">
            <v>15102459990.329996</v>
          </cell>
          <cell r="M38">
            <v>15052298205.589998</v>
          </cell>
          <cell r="N38">
            <v>15012497002.149996</v>
          </cell>
          <cell r="O38">
            <v>14961739963.51</v>
          </cell>
          <cell r="P38">
            <v>14911717430.630003</v>
          </cell>
          <cell r="Q38">
            <v>14861591040.27</v>
          </cell>
          <cell r="R38">
            <v>14817977907.139999</v>
          </cell>
          <cell r="S38">
            <v>14768453046.589998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C39">
            <v>826316777.93000007</v>
          </cell>
          <cell r="D39">
            <v>811442480.2700001</v>
          </cell>
          <cell r="E39">
            <v>796780796.24000001</v>
          </cell>
          <cell r="F39">
            <v>771818342.4000001</v>
          </cell>
          <cell r="G39">
            <v>724113210.98000002</v>
          </cell>
          <cell r="H39">
            <v>701659621.08999991</v>
          </cell>
          <cell r="I39">
            <v>682945207.37</v>
          </cell>
          <cell r="J39">
            <v>659830614.5</v>
          </cell>
          <cell r="K39">
            <v>643155590.08999991</v>
          </cell>
          <cell r="L39">
            <v>623731161.05999994</v>
          </cell>
          <cell r="M39">
            <v>612952996.33000004</v>
          </cell>
          <cell r="N39">
            <v>591804245.86000013</v>
          </cell>
          <cell r="O39">
            <v>575159329.52999997</v>
          </cell>
          <cell r="P39">
            <v>551528008.45000005</v>
          </cell>
          <cell r="Q39">
            <v>547572285.73000002</v>
          </cell>
          <cell r="R39">
            <v>532274092.63</v>
          </cell>
          <cell r="S39">
            <v>503813973.96000004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C40">
            <v>1105596073.4000001</v>
          </cell>
          <cell r="D40">
            <v>1093951145.03</v>
          </cell>
          <cell r="E40">
            <v>1094756309.28</v>
          </cell>
          <cell r="F40">
            <v>1104723418.6499999</v>
          </cell>
          <cell r="G40">
            <v>1090820461.4400001</v>
          </cell>
          <cell r="H40">
            <v>1094522378.3600001</v>
          </cell>
          <cell r="I40">
            <v>1099157149.3000002</v>
          </cell>
          <cell r="J40">
            <v>1087790009.22</v>
          </cell>
          <cell r="K40">
            <v>1083745094.53</v>
          </cell>
          <cell r="L40">
            <v>1080406662.5999999</v>
          </cell>
          <cell r="M40">
            <v>1072306992.45</v>
          </cell>
          <cell r="N40">
            <v>1079053733.6099999</v>
          </cell>
          <cell r="O40">
            <v>1090840285.6200001</v>
          </cell>
          <cell r="P40">
            <v>1081741849.4299998</v>
          </cell>
          <cell r="Q40">
            <v>1081274119.6699998</v>
          </cell>
          <cell r="R40">
            <v>1094630384.1099999</v>
          </cell>
          <cell r="S40">
            <v>1093113650.28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C41">
            <v>260923232.90999994</v>
          </cell>
          <cell r="D41">
            <v>242847215.62999997</v>
          </cell>
          <cell r="E41">
            <v>247357456.86999997</v>
          </cell>
          <cell r="F41">
            <v>242344523.10999998</v>
          </cell>
          <cell r="G41">
            <v>244515604.75999999</v>
          </cell>
          <cell r="H41">
            <v>241873038.63000003</v>
          </cell>
          <cell r="I41">
            <v>255698582.03999993</v>
          </cell>
          <cell r="J41">
            <v>251333412.80000001</v>
          </cell>
          <cell r="K41">
            <v>262439578.19999996</v>
          </cell>
          <cell r="L41">
            <v>252313712.20000002</v>
          </cell>
          <cell r="M41">
            <v>233210483.79000005</v>
          </cell>
          <cell r="N41">
            <v>238576685.08000004</v>
          </cell>
          <cell r="O41">
            <v>237975847.63999996</v>
          </cell>
          <cell r="P41">
            <v>232167260.52999997</v>
          </cell>
          <cell r="Q41">
            <v>238099093.80000001</v>
          </cell>
          <cell r="R41">
            <v>238509400.65000001</v>
          </cell>
          <cell r="S41">
            <v>245016658.88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C42">
            <v>5352279837.1800003</v>
          </cell>
          <cell r="D42">
            <v>5458678622.4699993</v>
          </cell>
          <cell r="E42">
            <v>5431538897.8699999</v>
          </cell>
          <cell r="F42">
            <v>5452533640.1199999</v>
          </cell>
          <cell r="G42">
            <v>5429329553.4200001</v>
          </cell>
          <cell r="H42">
            <v>5531803733.7600002</v>
          </cell>
          <cell r="I42">
            <v>5529610921.1900005</v>
          </cell>
          <cell r="J42">
            <v>5573416150.75</v>
          </cell>
          <cell r="K42">
            <v>5557950059.8900003</v>
          </cell>
          <cell r="L42">
            <v>5642494160.5200005</v>
          </cell>
          <cell r="M42">
            <v>5607453614.3900013</v>
          </cell>
          <cell r="N42">
            <v>5555981884</v>
          </cell>
          <cell r="O42">
            <v>5669296979.6899996</v>
          </cell>
          <cell r="P42">
            <v>5645965876.7300005</v>
          </cell>
          <cell r="Q42">
            <v>5676297290.999999</v>
          </cell>
          <cell r="R42">
            <v>5629544321.8699989</v>
          </cell>
          <cell r="S42">
            <v>5725685798.3099995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</row>
        <row r="44">
          <cell r="C44">
            <v>62051366.280000001</v>
          </cell>
          <cell r="D44">
            <v>262831616.94</v>
          </cell>
          <cell r="E44">
            <v>252815406.38999999</v>
          </cell>
          <cell r="F44">
            <v>246965184.48000002</v>
          </cell>
          <cell r="G44">
            <v>248968826.24000001</v>
          </cell>
          <cell r="H44">
            <v>261150020.5</v>
          </cell>
          <cell r="I44">
            <v>249891530.56</v>
          </cell>
          <cell r="J44">
            <v>246103434.38999999</v>
          </cell>
          <cell r="K44">
            <v>246149300.24000001</v>
          </cell>
          <cell r="L44">
            <v>233893176.17000002</v>
          </cell>
          <cell r="M44">
            <v>231858339.15000001</v>
          </cell>
          <cell r="N44">
            <v>309601260.81</v>
          </cell>
          <cell r="O44">
            <v>306599208.27999997</v>
          </cell>
          <cell r="P44">
            <v>306626261.56999999</v>
          </cell>
          <cell r="Q44">
            <v>305405143.72000003</v>
          </cell>
          <cell r="R44">
            <v>342303718.90999997</v>
          </cell>
          <cell r="S44">
            <v>342307533.40999997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</row>
        <row r="45">
          <cell r="C45">
            <v>1345886981.24</v>
          </cell>
          <cell r="D45">
            <v>1332789245.9899998</v>
          </cell>
          <cell r="E45">
            <v>1334102179.0300002</v>
          </cell>
          <cell r="F45">
            <v>1363033698.3199999</v>
          </cell>
          <cell r="G45">
            <v>1362687238.53</v>
          </cell>
          <cell r="H45">
            <v>1350745668.3</v>
          </cell>
          <cell r="I45">
            <v>1355657005.47</v>
          </cell>
          <cell r="J45">
            <v>1329266249.53</v>
          </cell>
          <cell r="K45">
            <v>1328010983.1000001</v>
          </cell>
          <cell r="L45">
            <v>1299892290.1400001</v>
          </cell>
          <cell r="M45">
            <v>1293052943.9499998</v>
          </cell>
          <cell r="N45">
            <v>1315651027.1100001</v>
          </cell>
          <cell r="O45">
            <v>1387900919.1599998</v>
          </cell>
          <cell r="P45">
            <v>1372019690.53</v>
          </cell>
          <cell r="Q45">
            <v>1353136803.21</v>
          </cell>
          <cell r="R45">
            <v>1357811555.3999999</v>
          </cell>
          <cell r="S45">
            <v>1338237194.7500002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</row>
        <row r="46">
          <cell r="C46">
            <v>350774507.09000003</v>
          </cell>
          <cell r="D46">
            <v>342502401.97000003</v>
          </cell>
          <cell r="E46">
            <v>333448315.94000006</v>
          </cell>
          <cell r="F46">
            <v>327456928.73000002</v>
          </cell>
          <cell r="G46">
            <v>317439349.79000002</v>
          </cell>
          <cell r="H46">
            <v>310680012.76999998</v>
          </cell>
          <cell r="I46">
            <v>311185535.63999999</v>
          </cell>
          <cell r="J46">
            <v>302469254.10000002</v>
          </cell>
          <cell r="K46">
            <v>297104203.73000002</v>
          </cell>
          <cell r="L46">
            <v>290831750.55000001</v>
          </cell>
          <cell r="M46">
            <v>285106856.97000003</v>
          </cell>
          <cell r="N46">
            <v>282264522.52999997</v>
          </cell>
          <cell r="O46">
            <v>288327886.78000003</v>
          </cell>
          <cell r="P46">
            <v>280884617.86999995</v>
          </cell>
          <cell r="Q46">
            <v>278673096.93000001</v>
          </cell>
          <cell r="R46">
            <v>273229033.46999997</v>
          </cell>
          <cell r="S46">
            <v>270588681.37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C47">
            <v>642750632.24999988</v>
          </cell>
          <cell r="D47">
            <v>634086683.67999995</v>
          </cell>
          <cell r="E47">
            <v>628250714.96000004</v>
          </cell>
          <cell r="F47">
            <v>624004193.03999996</v>
          </cell>
          <cell r="G47">
            <v>617720239.52999997</v>
          </cell>
          <cell r="H47">
            <v>611279202.24000001</v>
          </cell>
          <cell r="I47">
            <v>607629373.83999991</v>
          </cell>
          <cell r="J47">
            <v>601087580.56999993</v>
          </cell>
          <cell r="K47">
            <v>594758899.20000005</v>
          </cell>
          <cell r="L47">
            <v>588886292.83999991</v>
          </cell>
          <cell r="M47">
            <v>583313358.94999993</v>
          </cell>
          <cell r="N47">
            <v>578105475.82999992</v>
          </cell>
          <cell r="O47">
            <v>573096183.9000001</v>
          </cell>
          <cell r="P47">
            <v>567481246.80999994</v>
          </cell>
          <cell r="Q47">
            <v>561620984.43999994</v>
          </cell>
          <cell r="R47">
            <v>556622300.21000004</v>
          </cell>
          <cell r="S47">
            <v>548979224.24000001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9">
          <cell r="C49">
            <v>28848013230.34</v>
          </cell>
          <cell r="D49">
            <v>28283499655.169998</v>
          </cell>
          <cell r="E49">
            <v>28169506827.819992</v>
          </cell>
          <cell r="F49">
            <v>28337075253.179996</v>
          </cell>
          <cell r="G49">
            <v>28191782991.130001</v>
          </cell>
          <cell r="H49">
            <v>28339639195.450001</v>
          </cell>
          <cell r="I49">
            <v>28482652072.650002</v>
          </cell>
          <cell r="J49">
            <v>28160324047.41</v>
          </cell>
          <cell r="K49">
            <v>28115831610.120003</v>
          </cell>
          <cell r="L49">
            <v>28120377093.489994</v>
          </cell>
          <cell r="M49">
            <v>27858203485.480011</v>
          </cell>
          <cell r="N49">
            <v>27754576864.32</v>
          </cell>
          <cell r="O49">
            <v>28000748981.079994</v>
          </cell>
          <cell r="P49">
            <v>27414514767.850002</v>
          </cell>
          <cell r="Q49">
            <v>27576195225.269997</v>
          </cell>
          <cell r="R49">
            <v>27471405570.570004</v>
          </cell>
          <cell r="S49">
            <v>27209481115.380001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C50">
            <v>5606840248.0299988</v>
          </cell>
          <cell r="D50">
            <v>4765114336.6300011</v>
          </cell>
          <cell r="E50">
            <v>4666082482.4300013</v>
          </cell>
          <cell r="F50">
            <v>5740043315.3399992</v>
          </cell>
          <cell r="G50">
            <v>4836573155.5300016</v>
          </cell>
          <cell r="H50">
            <v>5165772896.8299999</v>
          </cell>
          <cell r="I50">
            <v>5331780743.2199984</v>
          </cell>
          <cell r="J50">
            <v>5177108228.1199999</v>
          </cell>
          <cell r="K50">
            <v>5076848873.4499998</v>
          </cell>
          <cell r="L50">
            <v>5284450962.8000011</v>
          </cell>
          <cell r="M50">
            <v>5055286416.5100012</v>
          </cell>
          <cell r="N50">
            <v>4949751675.2099991</v>
          </cell>
          <cell r="O50">
            <v>5054026499.8800001</v>
          </cell>
          <cell r="P50">
            <v>4595563732.079999</v>
          </cell>
          <cell r="Q50">
            <v>4628932906.1100006</v>
          </cell>
          <cell r="R50">
            <v>4666227639.3500004</v>
          </cell>
          <cell r="S50">
            <v>4566727900.0100012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C51">
            <v>14245113341.91</v>
          </cell>
          <cell r="D51">
            <v>13860280686.709999</v>
          </cell>
          <cell r="E51">
            <v>13491677772.6</v>
          </cell>
          <cell r="F51">
            <v>13841214459.169998</v>
          </cell>
          <cell r="G51">
            <v>13304713892.019999</v>
          </cell>
          <cell r="H51">
            <v>12984743522.84</v>
          </cell>
          <cell r="I51">
            <v>13103560381.259998</v>
          </cell>
          <cell r="J51">
            <v>12888997420.450001</v>
          </cell>
          <cell r="K51">
            <v>12919818203.939999</v>
          </cell>
          <cell r="L51">
            <v>12782288665.789999</v>
          </cell>
          <cell r="M51">
            <v>12292760552.550001</v>
          </cell>
          <cell r="N51">
            <v>12286338026.98</v>
          </cell>
          <cell r="O51">
            <v>12700603165.75</v>
          </cell>
          <cell r="P51">
            <v>12258966882.540001</v>
          </cell>
          <cell r="Q51">
            <v>12186941894.329998</v>
          </cell>
          <cell r="R51">
            <v>12126679600.269999</v>
          </cell>
          <cell r="S51">
            <v>11867352268.990002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C52">
            <v>59135442.200000003</v>
          </cell>
          <cell r="D52">
            <v>56194481.579999998</v>
          </cell>
          <cell r="E52">
            <v>54202870.730000004</v>
          </cell>
          <cell r="F52">
            <v>52291779.779999994</v>
          </cell>
          <cell r="G52">
            <v>50318320.639999993</v>
          </cell>
          <cell r="H52">
            <v>48689283.079999998</v>
          </cell>
          <cell r="I52">
            <v>47459925.329999991</v>
          </cell>
          <cell r="J52">
            <v>45944299.650000006</v>
          </cell>
          <cell r="K52">
            <v>44772324.990000002</v>
          </cell>
          <cell r="L52">
            <v>43562594.399999999</v>
          </cell>
          <cell r="M52">
            <v>42324453.75</v>
          </cell>
          <cell r="N52">
            <v>41149359.170000002</v>
          </cell>
          <cell r="O52">
            <v>39979381.189999998</v>
          </cell>
          <cell r="P52">
            <v>38787710.940000005</v>
          </cell>
          <cell r="Q52">
            <v>37753021.439999998</v>
          </cell>
          <cell r="R52">
            <v>36781943.599999994</v>
          </cell>
          <cell r="S52">
            <v>35789706.770000003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C53">
            <v>2213461079.4499998</v>
          </cell>
          <cell r="D53">
            <v>2201707937.5</v>
          </cell>
          <cell r="E53">
            <v>2268531863.3899999</v>
          </cell>
          <cell r="F53">
            <v>2578471821.4799995</v>
          </cell>
          <cell r="G53">
            <v>2665704005.1599998</v>
          </cell>
          <cell r="H53">
            <v>2669634502.0899992</v>
          </cell>
          <cell r="I53">
            <v>2831556056.5799999</v>
          </cell>
          <cell r="J53">
            <v>2885841839.9299998</v>
          </cell>
          <cell r="K53">
            <v>2878673290.5299997</v>
          </cell>
          <cell r="L53">
            <v>2961766735.9200001</v>
          </cell>
          <cell r="M53">
            <v>2973398126.3399997</v>
          </cell>
          <cell r="N53">
            <v>2927988395.8900003</v>
          </cell>
          <cell r="O53">
            <v>3075593757.5899997</v>
          </cell>
          <cell r="P53">
            <v>3002883911.0700002</v>
          </cell>
          <cell r="Q53">
            <v>2985773556.2399998</v>
          </cell>
          <cell r="R53">
            <v>3108643178.8499999</v>
          </cell>
          <cell r="S53">
            <v>3106110113.4899998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C54">
            <v>404466.8</v>
          </cell>
          <cell r="D54">
            <v>411684.17</v>
          </cell>
          <cell r="E54">
            <v>381031.34</v>
          </cell>
          <cell r="F54">
            <v>380872.67</v>
          </cell>
          <cell r="G54">
            <v>386011.34</v>
          </cell>
          <cell r="H54">
            <v>391630.78</v>
          </cell>
          <cell r="I54">
            <v>370788.69</v>
          </cell>
          <cell r="J54">
            <v>378119.77</v>
          </cell>
          <cell r="K54">
            <v>377338.98</v>
          </cell>
          <cell r="L54">
            <v>379800.33</v>
          </cell>
          <cell r="M54">
            <v>382143.79</v>
          </cell>
          <cell r="N54">
            <v>384843.48</v>
          </cell>
          <cell r="O54">
            <v>384536.77</v>
          </cell>
          <cell r="P54">
            <v>382512.15</v>
          </cell>
          <cell r="Q54">
            <v>386111.02</v>
          </cell>
          <cell r="R54">
            <v>386617.2</v>
          </cell>
          <cell r="S54">
            <v>387064.65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6">
          <cell r="C56">
            <v>188548568.07000002</v>
          </cell>
          <cell r="D56">
            <v>181285365.98000002</v>
          </cell>
          <cell r="E56">
            <v>182978382.43999997</v>
          </cell>
          <cell r="F56">
            <v>187181378.56999999</v>
          </cell>
          <cell r="G56">
            <v>189180332.84999996</v>
          </cell>
          <cell r="H56">
            <v>191334101.83000004</v>
          </cell>
          <cell r="I56">
            <v>201042788.51000002</v>
          </cell>
          <cell r="J56">
            <v>201965129.98000002</v>
          </cell>
          <cell r="K56">
            <v>205746799.26000002</v>
          </cell>
          <cell r="L56">
            <v>204510963.18000001</v>
          </cell>
          <cell r="M56">
            <v>201421751.83000001</v>
          </cell>
          <cell r="N56">
            <v>199302534.34</v>
          </cell>
          <cell r="O56">
            <v>196207486.25000003</v>
          </cell>
          <cell r="P56">
            <v>198935176.23999998</v>
          </cell>
          <cell r="Q56">
            <v>194577295.12</v>
          </cell>
          <cell r="R56">
            <v>193534608.01000002</v>
          </cell>
          <cell r="S56">
            <v>190159516.50999999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C57">
            <v>1471735735.99</v>
          </cell>
          <cell r="D57">
            <v>1563817923.54</v>
          </cell>
          <cell r="E57">
            <v>1617810398.3600001</v>
          </cell>
          <cell r="F57">
            <v>1627129252.73</v>
          </cell>
          <cell r="G57">
            <v>1618195078.9600003</v>
          </cell>
          <cell r="H57">
            <v>1620789318.0799999</v>
          </cell>
          <cell r="I57">
            <v>1618589684.4099998</v>
          </cell>
          <cell r="J57">
            <v>1445280806.5900002</v>
          </cell>
          <cell r="K57">
            <v>1488795483.6999998</v>
          </cell>
          <cell r="L57">
            <v>1479709432.8599999</v>
          </cell>
          <cell r="M57">
            <v>1465359406.8999999</v>
          </cell>
          <cell r="N57">
            <v>1486003342.8499999</v>
          </cell>
          <cell r="O57">
            <v>1489865711.03</v>
          </cell>
          <cell r="P57">
            <v>1531933794.5100002</v>
          </cell>
          <cell r="Q57">
            <v>1577926427.7</v>
          </cell>
          <cell r="R57">
            <v>1626372350.3799999</v>
          </cell>
          <cell r="S57">
            <v>1661610938.7200003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C58">
            <v>4228378118.0600004</v>
          </cell>
          <cell r="D58">
            <v>4124315493.4700003</v>
          </cell>
          <cell r="E58">
            <v>4106479315.1099997</v>
          </cell>
          <cell r="F58">
            <v>4121153069.9200001</v>
          </cell>
          <cell r="G58">
            <v>4000325415.3800001</v>
          </cell>
          <cell r="H58">
            <v>3993291532.6700001</v>
          </cell>
          <cell r="I58">
            <v>3971164955.3799996</v>
          </cell>
          <cell r="J58">
            <v>3897300534.7200003</v>
          </cell>
          <cell r="K58">
            <v>3930440916.7599998</v>
          </cell>
          <cell r="L58">
            <v>3827276034.4499998</v>
          </cell>
          <cell r="M58">
            <v>3754663918.8099999</v>
          </cell>
          <cell r="N58">
            <v>3752509965.3600001</v>
          </cell>
          <cell r="O58">
            <v>3720641758.98</v>
          </cell>
          <cell r="P58">
            <v>3687985078.0700002</v>
          </cell>
          <cell r="Q58">
            <v>3599135562.79</v>
          </cell>
          <cell r="R58">
            <v>3606423291.3599997</v>
          </cell>
          <cell r="S58">
            <v>3571537520.1900001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60">
          <cell r="C60">
            <v>28013617000.510002</v>
          </cell>
          <cell r="D60">
            <v>26753127909.580002</v>
          </cell>
          <cell r="E60">
            <v>26388144116.400002</v>
          </cell>
          <cell r="F60">
            <v>28147865949.659996</v>
          </cell>
          <cell r="G60">
            <v>26665396211.879997</v>
          </cell>
          <cell r="H60">
            <v>26674646788.199997</v>
          </cell>
          <cell r="I60">
            <v>27105525323.379997</v>
          </cell>
          <cell r="J60">
            <v>26542816379.210003</v>
          </cell>
          <cell r="K60">
            <v>26545473231.609997</v>
          </cell>
          <cell r="L60">
            <v>26583945189.730007</v>
          </cell>
          <cell r="M60">
            <v>25785596770.480007</v>
          </cell>
          <cell r="N60">
            <v>25643428143.279995</v>
          </cell>
          <cell r="O60">
            <v>26277302297.439999</v>
          </cell>
          <cell r="P60">
            <v>25315438797.600006</v>
          </cell>
          <cell r="Q60">
            <v>25211426774.75</v>
          </cell>
          <cell r="R60">
            <v>25365049229.02</v>
          </cell>
          <cell r="S60">
            <v>24999675029.330002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C61">
            <v>56861630230.850006</v>
          </cell>
          <cell r="D61">
            <v>55036627564.75</v>
          </cell>
          <cell r="E61">
            <v>54557650944.219994</v>
          </cell>
          <cell r="F61">
            <v>56484941202.839996</v>
          </cell>
          <cell r="G61">
            <v>54857179203.009995</v>
          </cell>
          <cell r="H61">
            <v>55014285983.649994</v>
          </cell>
          <cell r="I61">
            <v>55588177396.029999</v>
          </cell>
          <cell r="J61">
            <v>54703140426.620003</v>
          </cell>
          <cell r="K61">
            <v>54661304841.729996</v>
          </cell>
          <cell r="L61">
            <v>54704322283.220001</v>
          </cell>
          <cell r="M61">
            <v>53643800255.960022</v>
          </cell>
          <cell r="N61">
            <v>53398005007.599991</v>
          </cell>
          <cell r="O61">
            <v>54278051278.519989</v>
          </cell>
          <cell r="P61">
            <v>52729953565.450012</v>
          </cell>
          <cell r="Q61">
            <v>52787622000.019997</v>
          </cell>
          <cell r="R61">
            <v>52836454799.590004</v>
          </cell>
          <cell r="S61">
            <v>52209156144.710007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5">
          <cell r="C65">
            <v>50520215.25</v>
          </cell>
          <cell r="D65">
            <v>41005143.899999999</v>
          </cell>
          <cell r="E65">
            <v>41064601.490000002</v>
          </cell>
          <cell r="F65">
            <v>43816621.119999997</v>
          </cell>
          <cell r="G65">
            <v>39635081.169999994</v>
          </cell>
          <cell r="H65">
            <v>46797638.170000002</v>
          </cell>
          <cell r="I65">
            <v>50436150.640000008</v>
          </cell>
          <cell r="J65">
            <v>46689336.140000001</v>
          </cell>
          <cell r="K65">
            <v>45758553.149999999</v>
          </cell>
          <cell r="L65">
            <v>46067410.869999997</v>
          </cell>
          <cell r="M65">
            <v>44453517.649999999</v>
          </cell>
          <cell r="N65">
            <v>46861207.460000001</v>
          </cell>
          <cell r="O65">
            <v>51835480.530000001</v>
          </cell>
          <cell r="P65">
            <v>44638011.120000005</v>
          </cell>
          <cell r="Q65">
            <v>48339317.480000004</v>
          </cell>
          <cell r="R65">
            <v>47101246.960000001</v>
          </cell>
          <cell r="S65">
            <v>43479186.130000003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C66">
            <v>3656585.01</v>
          </cell>
          <cell r="D66">
            <v>3667043.6</v>
          </cell>
          <cell r="E66">
            <v>3793172.52</v>
          </cell>
          <cell r="F66">
            <v>4071070</v>
          </cell>
          <cell r="G66">
            <v>4174071.84</v>
          </cell>
          <cell r="H66">
            <v>4368170.08</v>
          </cell>
          <cell r="I66">
            <v>4623932.54</v>
          </cell>
          <cell r="J66">
            <v>4591652.91</v>
          </cell>
          <cell r="K66">
            <v>4467742.51</v>
          </cell>
          <cell r="L66">
            <v>4316211.91</v>
          </cell>
          <cell r="M66">
            <v>4184361.25</v>
          </cell>
          <cell r="N66">
            <v>4445282.9400000004</v>
          </cell>
          <cell r="O66">
            <v>4633385.1100000003</v>
          </cell>
          <cell r="P66">
            <v>4550060.6399999997</v>
          </cell>
          <cell r="Q66">
            <v>4979873.3099999996</v>
          </cell>
          <cell r="R66">
            <v>5370662.0300000012</v>
          </cell>
          <cell r="S66">
            <v>5557623.1300000008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C67">
            <v>23324868.060000002</v>
          </cell>
          <cell r="D67">
            <v>23622621.790000003</v>
          </cell>
          <cell r="E67">
            <v>21330961.539999999</v>
          </cell>
          <cell r="F67">
            <v>22082347.239999995</v>
          </cell>
          <cell r="G67">
            <v>22702185.420000002</v>
          </cell>
          <cell r="H67">
            <v>20029623.339999996</v>
          </cell>
          <cell r="I67">
            <v>23111201.379999999</v>
          </cell>
          <cell r="J67">
            <v>17468680.989999998</v>
          </cell>
          <cell r="K67">
            <v>22695703.220000003</v>
          </cell>
          <cell r="L67">
            <v>21854652.520000003</v>
          </cell>
          <cell r="M67">
            <v>22726142</v>
          </cell>
          <cell r="N67">
            <v>19167996.98</v>
          </cell>
          <cell r="O67">
            <v>19202132.830000002</v>
          </cell>
          <cell r="P67">
            <v>18885801.580000002</v>
          </cell>
          <cell r="Q67">
            <v>19029917.650000002</v>
          </cell>
          <cell r="R67">
            <v>20684930.339999996</v>
          </cell>
          <cell r="S67">
            <v>18612619.970000003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C68">
            <v>60738620.579999998</v>
          </cell>
          <cell r="D68">
            <v>60127186.860000014</v>
          </cell>
          <cell r="E68">
            <v>60469997.789999992</v>
          </cell>
          <cell r="F68">
            <v>61991814.07</v>
          </cell>
          <cell r="G68">
            <v>61062891.460000008</v>
          </cell>
          <cell r="H68">
            <v>60052128.359999992</v>
          </cell>
          <cell r="I68">
            <v>60828997.370000005</v>
          </cell>
          <cell r="J68">
            <v>57275245.889999993</v>
          </cell>
          <cell r="K68">
            <v>56079885.919999994</v>
          </cell>
          <cell r="L68">
            <v>56290777.759999998</v>
          </cell>
          <cell r="M68">
            <v>54124703.509999998</v>
          </cell>
          <cell r="N68">
            <v>53669040.469999999</v>
          </cell>
          <cell r="O68">
            <v>48883102.900000006</v>
          </cell>
          <cell r="P68">
            <v>48243047.190000005</v>
          </cell>
          <cell r="Q68">
            <v>47669056.350000001</v>
          </cell>
          <cell r="R68">
            <v>46843453.25</v>
          </cell>
          <cell r="S68">
            <v>41759895.520000011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C69">
            <v>270278213.88000005</v>
          </cell>
          <cell r="D69">
            <v>258847533.25</v>
          </cell>
          <cell r="E69">
            <v>251641480.36999997</v>
          </cell>
          <cell r="F69">
            <v>246600617.93000001</v>
          </cell>
          <cell r="G69">
            <v>242657849.80999997</v>
          </cell>
          <cell r="H69">
            <v>239761859.24000001</v>
          </cell>
          <cell r="I69">
            <v>237418308.72999996</v>
          </cell>
          <cell r="J69">
            <v>235953662.65999994</v>
          </cell>
          <cell r="K69">
            <v>234539019.88999996</v>
          </cell>
          <cell r="L69">
            <v>233071883.54999998</v>
          </cell>
          <cell r="M69">
            <v>231696603.73000002</v>
          </cell>
          <cell r="N69">
            <v>229880989.22000003</v>
          </cell>
          <cell r="O69">
            <v>228593591.37999997</v>
          </cell>
          <cell r="P69">
            <v>229094978.91999996</v>
          </cell>
          <cell r="Q69">
            <v>230233208.94999999</v>
          </cell>
          <cell r="R69">
            <v>231108736.73999998</v>
          </cell>
          <cell r="S69">
            <v>231465346.21999994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C70">
            <v>31905015.390000001</v>
          </cell>
          <cell r="D70">
            <v>31904366.390000001</v>
          </cell>
          <cell r="E70">
            <v>31012288.350000001</v>
          </cell>
          <cell r="F70">
            <v>29908707.309999999</v>
          </cell>
          <cell r="G70">
            <v>27864680.149999999</v>
          </cell>
          <cell r="H70">
            <v>26984341.079999998</v>
          </cell>
          <cell r="I70">
            <v>25619554.210000001</v>
          </cell>
          <cell r="J70">
            <v>24565983.289999999</v>
          </cell>
          <cell r="K70">
            <v>23993411.130000003</v>
          </cell>
          <cell r="L70">
            <v>23138475.379999999</v>
          </cell>
          <cell r="M70">
            <v>22469267.469999999</v>
          </cell>
          <cell r="N70">
            <v>21671344.309999999</v>
          </cell>
          <cell r="O70">
            <v>20982424.460000001</v>
          </cell>
          <cell r="P70">
            <v>20127096.850000001</v>
          </cell>
          <cell r="Q70">
            <v>19823889.02</v>
          </cell>
          <cell r="R70">
            <v>19351539.43</v>
          </cell>
          <cell r="S70">
            <v>18125657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</row>
        <row r="71">
          <cell r="C71">
            <v>88718436.870000005</v>
          </cell>
          <cell r="D71">
            <v>87311721.25999999</v>
          </cell>
          <cell r="E71">
            <v>86760741.400000006</v>
          </cell>
          <cell r="F71">
            <v>86961480.579999998</v>
          </cell>
          <cell r="G71">
            <v>85977345.370000005</v>
          </cell>
          <cell r="H71">
            <v>85794444.489999995</v>
          </cell>
          <cell r="I71">
            <v>85743280.540000007</v>
          </cell>
          <cell r="J71">
            <v>84825245.219999999</v>
          </cell>
          <cell r="K71">
            <v>84421948.109999999</v>
          </cell>
          <cell r="L71">
            <v>84342773.289999992</v>
          </cell>
          <cell r="M71">
            <v>84010626.579999998</v>
          </cell>
          <cell r="N71">
            <v>85327413.930000007</v>
          </cell>
          <cell r="O71">
            <v>86902502.620000005</v>
          </cell>
          <cell r="P71">
            <v>86717785.229999974</v>
          </cell>
          <cell r="Q71">
            <v>87550297.909999982</v>
          </cell>
          <cell r="R71">
            <v>88986034.179999992</v>
          </cell>
          <cell r="S71">
            <v>89115428.179999977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</row>
        <row r="72">
          <cell r="C72">
            <v>49211092.530000001</v>
          </cell>
          <cell r="D72">
            <v>45221076.350000001</v>
          </cell>
          <cell r="E72">
            <v>46051577.929999992</v>
          </cell>
          <cell r="F72">
            <v>44684287.199999996</v>
          </cell>
          <cell r="G72">
            <v>45866943.910000004</v>
          </cell>
          <cell r="H72">
            <v>45223502.999999993</v>
          </cell>
          <cell r="I72">
            <v>47281500.879999988</v>
          </cell>
          <cell r="J72">
            <v>46249319.219999991</v>
          </cell>
          <cell r="K72">
            <v>47978144.760000005</v>
          </cell>
          <cell r="L72">
            <v>46309599.269999996</v>
          </cell>
          <cell r="M72">
            <v>42951735.770000003</v>
          </cell>
          <cell r="N72">
            <v>43624139.769999996</v>
          </cell>
          <cell r="O72">
            <v>43476456.850000001</v>
          </cell>
          <cell r="P72">
            <v>42924582.299999997</v>
          </cell>
          <cell r="Q72">
            <v>42516786.050000012</v>
          </cell>
          <cell r="R72">
            <v>42472660.169999994</v>
          </cell>
          <cell r="S72">
            <v>43261654.800000004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C73">
            <v>225023880.57999998</v>
          </cell>
          <cell r="D73">
            <v>232511227.56</v>
          </cell>
          <cell r="E73">
            <v>231490666.31999999</v>
          </cell>
          <cell r="F73">
            <v>230170862.99999994</v>
          </cell>
          <cell r="G73">
            <v>230986225.58999997</v>
          </cell>
          <cell r="H73">
            <v>232500612.69000003</v>
          </cell>
          <cell r="I73">
            <v>233443468.98000002</v>
          </cell>
          <cell r="J73">
            <v>239367798.29000002</v>
          </cell>
          <cell r="K73">
            <v>244138060.65000004</v>
          </cell>
          <cell r="L73">
            <v>252255493.29999998</v>
          </cell>
          <cell r="M73">
            <v>250737798.46000001</v>
          </cell>
          <cell r="N73">
            <v>248190967.53999999</v>
          </cell>
          <cell r="O73">
            <v>256092507.15000001</v>
          </cell>
          <cell r="P73">
            <v>258136846.53999996</v>
          </cell>
          <cell r="Q73">
            <v>260330439.99999997</v>
          </cell>
          <cell r="R73">
            <v>254137760.38000003</v>
          </cell>
          <cell r="S73">
            <v>262804464.49999997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5">
          <cell r="C75">
            <v>1185393.05</v>
          </cell>
          <cell r="D75">
            <v>7453885.7800000003</v>
          </cell>
          <cell r="E75">
            <v>8254744.9100000001</v>
          </cell>
          <cell r="F75">
            <v>8044374.3900000006</v>
          </cell>
          <cell r="G75">
            <v>8102254.54</v>
          </cell>
          <cell r="H75">
            <v>8245726.5899999999</v>
          </cell>
          <cell r="I75">
            <v>8093101.75</v>
          </cell>
          <cell r="J75">
            <v>8073423.8799999999</v>
          </cell>
          <cell r="K75">
            <v>8081060.9800000004</v>
          </cell>
          <cell r="L75">
            <v>7539854.6500000004</v>
          </cell>
          <cell r="M75">
            <v>7485271.6699999999</v>
          </cell>
          <cell r="N75">
            <v>10720182.65</v>
          </cell>
          <cell r="O75">
            <v>10750936.33</v>
          </cell>
          <cell r="P75">
            <v>10752496.5</v>
          </cell>
          <cell r="Q75">
            <v>10742989.91</v>
          </cell>
          <cell r="R75">
            <v>12168603.939999999</v>
          </cell>
          <cell r="S75">
            <v>12168817.32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C77">
            <v>13203347.460000001</v>
          </cell>
          <cell r="D77">
            <v>12895053.83</v>
          </cell>
          <cell r="E77">
            <v>12733857.120000001</v>
          </cell>
          <cell r="F77">
            <v>12697546.640000001</v>
          </cell>
          <cell r="G77">
            <v>12478865.850000001</v>
          </cell>
          <cell r="H77">
            <v>12372742.919999998</v>
          </cell>
          <cell r="I77">
            <v>12367131.759999998</v>
          </cell>
          <cell r="J77">
            <v>12168792.940000001</v>
          </cell>
          <cell r="K77">
            <v>12100101.65</v>
          </cell>
          <cell r="L77">
            <v>11942963.1</v>
          </cell>
          <cell r="M77">
            <v>11805174.949999999</v>
          </cell>
          <cell r="N77">
            <v>11752714.200000001</v>
          </cell>
          <cell r="O77">
            <v>12008183.610000001</v>
          </cell>
          <cell r="P77">
            <v>11784348.539999999</v>
          </cell>
          <cell r="Q77">
            <v>11759990.709999999</v>
          </cell>
          <cell r="R77">
            <v>11593171.23</v>
          </cell>
          <cell r="S77">
            <v>11538662.990000002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C78">
            <v>15656285.969999999</v>
          </cell>
          <cell r="D78">
            <v>14966555.530000001</v>
          </cell>
          <cell r="E78">
            <v>14839953.369999997</v>
          </cell>
          <cell r="F78">
            <v>14803514.610000001</v>
          </cell>
          <cell r="G78">
            <v>14764589.469999999</v>
          </cell>
          <cell r="H78">
            <v>14779764.140000002</v>
          </cell>
          <cell r="I78">
            <v>14834977.959999999</v>
          </cell>
          <cell r="J78">
            <v>14743370.259999998</v>
          </cell>
          <cell r="K78">
            <v>14655110.879999999</v>
          </cell>
          <cell r="L78">
            <v>14665278.940000001</v>
          </cell>
          <cell r="M78">
            <v>14625112.620000001</v>
          </cell>
          <cell r="N78">
            <v>14578334.460000001</v>
          </cell>
          <cell r="O78">
            <v>14564905.98</v>
          </cell>
          <cell r="P78">
            <v>14638939.9</v>
          </cell>
          <cell r="Q78">
            <v>14605912.850000001</v>
          </cell>
          <cell r="R78">
            <v>14614787.450000001</v>
          </cell>
          <cell r="S78">
            <v>14518852.709999999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</row>
        <row r="80">
          <cell r="C80">
            <v>833421954.63000011</v>
          </cell>
          <cell r="D80">
            <v>819533416.10000002</v>
          </cell>
          <cell r="E80">
            <v>809444043.11000001</v>
          </cell>
          <cell r="F80">
            <v>805833244.09000003</v>
          </cell>
          <cell r="G80">
            <v>796272984.58000004</v>
          </cell>
          <cell r="H80">
            <v>796910554.10000002</v>
          </cell>
          <cell r="I80">
            <v>803801606.74000001</v>
          </cell>
          <cell r="J80">
            <v>791972511.68999994</v>
          </cell>
          <cell r="K80">
            <v>798908742.8499999</v>
          </cell>
          <cell r="L80">
            <v>801795374.53999996</v>
          </cell>
          <cell r="M80">
            <v>791270315.65999997</v>
          </cell>
          <cell r="N80">
            <v>789889613.93000007</v>
          </cell>
          <cell r="O80">
            <v>797925609.75000012</v>
          </cell>
          <cell r="P80">
            <v>790493995.30999982</v>
          </cell>
          <cell r="Q80">
            <v>797581680.18999994</v>
          </cell>
          <cell r="R80">
            <v>794433586.10000014</v>
          </cell>
          <cell r="S80">
            <v>792408208.47000003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</row>
        <row r="81">
          <cell r="C81">
            <v>11807704.189999998</v>
          </cell>
          <cell r="D81">
            <v>7173213.5200000005</v>
          </cell>
          <cell r="E81">
            <v>1962756.01</v>
          </cell>
          <cell r="F81">
            <v>1928602.32</v>
          </cell>
          <cell r="G81">
            <v>1878388.94</v>
          </cell>
          <cell r="H81">
            <v>2031141.53</v>
          </cell>
          <cell r="I81">
            <v>2112731.1</v>
          </cell>
          <cell r="J81">
            <v>2172329.81</v>
          </cell>
          <cell r="K81">
            <v>1953246.5</v>
          </cell>
          <cell r="L81">
            <v>1946826.69</v>
          </cell>
          <cell r="M81">
            <v>2040680.05</v>
          </cell>
          <cell r="N81">
            <v>1706450</v>
          </cell>
          <cell r="O81">
            <v>2170653.39</v>
          </cell>
          <cell r="P81">
            <v>1101767.58</v>
          </cell>
          <cell r="Q81">
            <v>1219925.51</v>
          </cell>
          <cell r="R81">
            <v>1598542.03</v>
          </cell>
          <cell r="S81">
            <v>1091318.77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</row>
        <row r="82">
          <cell r="C82">
            <v>436805113.64999998</v>
          </cell>
          <cell r="D82">
            <v>412195555.03000003</v>
          </cell>
          <cell r="E82">
            <v>394640660.80999994</v>
          </cell>
          <cell r="F82">
            <v>396544569.27999997</v>
          </cell>
          <cell r="G82">
            <v>371521024.34000003</v>
          </cell>
          <cell r="H82">
            <v>356605032.07999998</v>
          </cell>
          <cell r="I82">
            <v>357672383.67000002</v>
          </cell>
          <cell r="J82">
            <v>346410017.47000003</v>
          </cell>
          <cell r="K82">
            <v>341513885.30999994</v>
          </cell>
          <cell r="L82">
            <v>334488688.28999996</v>
          </cell>
          <cell r="M82">
            <v>323296509.07999998</v>
          </cell>
          <cell r="N82">
            <v>320040866.38999999</v>
          </cell>
          <cell r="O82">
            <v>319637512.30000001</v>
          </cell>
          <cell r="P82">
            <v>305796720.24000001</v>
          </cell>
          <cell r="Q82">
            <v>303028699.84000003</v>
          </cell>
          <cell r="R82">
            <v>298966486.02999997</v>
          </cell>
          <cell r="S82">
            <v>290772441.96000004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C83">
            <v>439631.16</v>
          </cell>
          <cell r="D83">
            <v>417806.64</v>
          </cell>
          <cell r="E83">
            <v>403623.48</v>
          </cell>
          <cell r="F83">
            <v>388530.29</v>
          </cell>
          <cell r="G83">
            <v>374514.78</v>
          </cell>
          <cell r="H83">
            <v>362612.09</v>
          </cell>
          <cell r="I83">
            <v>353241.17</v>
          </cell>
          <cell r="J83">
            <v>340284.58</v>
          </cell>
          <cell r="K83">
            <v>332910.40999999997</v>
          </cell>
          <cell r="L83">
            <v>322602.92</v>
          </cell>
          <cell r="M83">
            <v>313625.44</v>
          </cell>
          <cell r="N83">
            <v>305212.18</v>
          </cell>
          <cell r="O83">
            <v>295320.11</v>
          </cell>
          <cell r="P83">
            <v>286386.59000000003</v>
          </cell>
          <cell r="Q83">
            <v>279554.17</v>
          </cell>
          <cell r="R83">
            <v>271522.93</v>
          </cell>
          <cell r="S83">
            <v>264583.59999999998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C84">
            <v>37250293.160000004</v>
          </cell>
          <cell r="D84">
            <v>37124753.859999999</v>
          </cell>
          <cell r="E84">
            <v>38994728.279999994</v>
          </cell>
          <cell r="F84">
            <v>47923267.199999996</v>
          </cell>
          <cell r="G84">
            <v>50764434.609999999</v>
          </cell>
          <cell r="H84">
            <v>50916278.980000012</v>
          </cell>
          <cell r="I84">
            <v>55426112.530000001</v>
          </cell>
          <cell r="J84">
            <v>56873277.190000005</v>
          </cell>
          <cell r="K84">
            <v>57034118.580000006</v>
          </cell>
          <cell r="L84">
            <v>63924410.529999994</v>
          </cell>
          <cell r="M84">
            <v>66211667.519999988</v>
          </cell>
          <cell r="N84">
            <v>66284286.640000008</v>
          </cell>
          <cell r="O84">
            <v>70708117.680000007</v>
          </cell>
          <cell r="P84">
            <v>70212438.919999987</v>
          </cell>
          <cell r="Q84">
            <v>71620442.359999985</v>
          </cell>
          <cell r="R84">
            <v>76590235.539999977</v>
          </cell>
          <cell r="S84">
            <v>76552426.959999993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7">
          <cell r="C87">
            <v>6189294.3600000003</v>
          </cell>
          <cell r="D87">
            <v>6049250.9499999993</v>
          </cell>
          <cell r="E87">
            <v>5121892.99</v>
          </cell>
          <cell r="F87">
            <v>5175881.79</v>
          </cell>
          <cell r="G87">
            <v>5346964.24</v>
          </cell>
          <cell r="H87">
            <v>5411112</v>
          </cell>
          <cell r="I87">
            <v>5390094.3599999994</v>
          </cell>
          <cell r="J87">
            <v>4869053.0999999996</v>
          </cell>
          <cell r="K87">
            <v>4591077.1100000003</v>
          </cell>
          <cell r="L87">
            <v>4488606.53</v>
          </cell>
          <cell r="M87">
            <v>4375747.66</v>
          </cell>
          <cell r="N87">
            <v>4401160.41</v>
          </cell>
          <cell r="O87">
            <v>4301426.6900000004</v>
          </cell>
          <cell r="P87">
            <v>4125395.61</v>
          </cell>
          <cell r="Q87">
            <v>3680402.71</v>
          </cell>
          <cell r="R87">
            <v>3160799.56</v>
          </cell>
          <cell r="S87">
            <v>2948603.96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1">
          <cell r="C91">
            <v>492492036.52000004</v>
          </cell>
          <cell r="D91">
            <v>462960580</v>
          </cell>
          <cell r="E91">
            <v>441123661.56999993</v>
          </cell>
          <cell r="F91">
            <v>451960850.88</v>
          </cell>
          <cell r="G91">
            <v>429885326.91000003</v>
          </cell>
          <cell r="H91">
            <v>415326176.67999995</v>
          </cell>
          <cell r="I91">
            <v>420954562.83000004</v>
          </cell>
          <cell r="J91">
            <v>410664962.15000004</v>
          </cell>
          <cell r="K91">
            <v>405425237.90999997</v>
          </cell>
          <cell r="L91">
            <v>405171134.95999992</v>
          </cell>
          <cell r="M91">
            <v>396238229.75</v>
          </cell>
          <cell r="N91">
            <v>392737975.62</v>
          </cell>
          <cell r="O91">
            <v>397113030.17000002</v>
          </cell>
          <cell r="P91">
            <v>381522708.93999994</v>
          </cell>
          <cell r="Q91">
            <v>379829024.58999997</v>
          </cell>
          <cell r="R91">
            <v>380587586.08999991</v>
          </cell>
          <cell r="S91">
            <v>371629375.25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C92">
            <v>1325913991.1500001</v>
          </cell>
          <cell r="D92">
            <v>1282493996.0999999</v>
          </cell>
          <cell r="E92">
            <v>1250567704.6799998</v>
          </cell>
          <cell r="F92">
            <v>1257794094.97</v>
          </cell>
          <cell r="G92">
            <v>1226158311.49</v>
          </cell>
          <cell r="H92">
            <v>1212236730.78</v>
          </cell>
          <cell r="I92">
            <v>1224756169.5700002</v>
          </cell>
          <cell r="J92">
            <v>1202637473.8399999</v>
          </cell>
          <cell r="K92">
            <v>1204333980.7599998</v>
          </cell>
          <cell r="L92">
            <v>1206966509.5</v>
          </cell>
          <cell r="M92">
            <v>1187508545.4099998</v>
          </cell>
          <cell r="N92">
            <v>1182627589.5500002</v>
          </cell>
          <cell r="O92">
            <v>1195038639.9200001</v>
          </cell>
          <cell r="P92">
            <v>1172016704.2499998</v>
          </cell>
          <cell r="Q92">
            <v>1177410704.78</v>
          </cell>
          <cell r="R92">
            <v>1175021172.1900001</v>
          </cell>
          <cell r="S92">
            <v>1164037583.72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6">
          <cell r="C96">
            <v>10682846.369999999</v>
          </cell>
          <cell r="D96">
            <v>6547692.2300000004</v>
          </cell>
          <cell r="E96">
            <v>7040905.9399999995</v>
          </cell>
          <cell r="F96">
            <v>8420122.879999999</v>
          </cell>
          <cell r="G96">
            <v>5992300.4000000004</v>
          </cell>
          <cell r="H96">
            <v>15202460.57</v>
          </cell>
          <cell r="I96">
            <v>9678642.25</v>
          </cell>
          <cell r="J96">
            <v>7911424.129999999</v>
          </cell>
          <cell r="K96">
            <v>7300509.379999999</v>
          </cell>
          <cell r="L96">
            <v>7926220.4899999993</v>
          </cell>
          <cell r="M96">
            <v>8179760.5600000005</v>
          </cell>
          <cell r="N96">
            <v>8676368.2800000012</v>
          </cell>
          <cell r="O96">
            <v>13191049.35</v>
          </cell>
          <cell r="P96">
            <v>8275886.2299999995</v>
          </cell>
          <cell r="Q96">
            <v>11852267.98</v>
          </cell>
          <cell r="R96">
            <v>8571206.6500000004</v>
          </cell>
          <cell r="S96">
            <v>6361275.8799999999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C97">
            <v>1463242.27</v>
          </cell>
          <cell r="D97">
            <v>1336229.81</v>
          </cell>
          <cell r="E97">
            <v>1091912.43</v>
          </cell>
          <cell r="F97">
            <v>1588820.38</v>
          </cell>
          <cell r="G97">
            <v>1246618.33</v>
          </cell>
          <cell r="H97">
            <v>1185033.1499999999</v>
          </cell>
          <cell r="I97">
            <v>1322795.9099999999</v>
          </cell>
          <cell r="J97">
            <v>1429097.69</v>
          </cell>
          <cell r="K97">
            <v>1279942.3400000001</v>
          </cell>
          <cell r="L97">
            <v>1183036.3400000001</v>
          </cell>
          <cell r="M97">
            <v>1077289.7</v>
          </cell>
          <cell r="N97">
            <v>1492972.77</v>
          </cell>
          <cell r="O97">
            <v>1664324.76</v>
          </cell>
          <cell r="P97">
            <v>1449694.62</v>
          </cell>
          <cell r="Q97">
            <v>1804672.85</v>
          </cell>
          <cell r="R97">
            <v>1556569.49</v>
          </cell>
          <cell r="S97">
            <v>1575497.02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C98">
            <v>476077.69</v>
          </cell>
          <cell r="D98">
            <v>1764188.82</v>
          </cell>
          <cell r="E98">
            <v>1761044.06</v>
          </cell>
          <cell r="F98">
            <v>2963803.32</v>
          </cell>
          <cell r="G98">
            <v>2732841.64</v>
          </cell>
          <cell r="H98">
            <v>1448864.66</v>
          </cell>
          <cell r="I98">
            <v>3454408.38</v>
          </cell>
          <cell r="J98">
            <v>1294609.8799999999</v>
          </cell>
          <cell r="K98">
            <v>1378947.57</v>
          </cell>
          <cell r="L98">
            <v>1506784.74</v>
          </cell>
          <cell r="M98">
            <v>1233015.28</v>
          </cell>
          <cell r="N98">
            <v>1127081.04</v>
          </cell>
          <cell r="O98">
            <v>1211486.98</v>
          </cell>
          <cell r="P98">
            <v>1029368.11</v>
          </cell>
          <cell r="Q98">
            <v>1187107.43</v>
          </cell>
          <cell r="R98">
            <v>2448184.9500000002</v>
          </cell>
          <cell r="S98">
            <v>698140.42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C99">
            <v>1792857.72</v>
          </cell>
          <cell r="D99">
            <v>2294705.2200000002</v>
          </cell>
          <cell r="E99">
            <v>978851.23</v>
          </cell>
          <cell r="F99">
            <v>1177354.6100000001</v>
          </cell>
          <cell r="G99">
            <v>734685.45</v>
          </cell>
          <cell r="H99">
            <v>317284.27</v>
          </cell>
          <cell r="I99">
            <v>240344.15</v>
          </cell>
          <cell r="J99">
            <v>580299.27</v>
          </cell>
          <cell r="K99">
            <v>243902.22</v>
          </cell>
          <cell r="L99">
            <v>274965.44</v>
          </cell>
          <cell r="M99">
            <v>156935.16</v>
          </cell>
          <cell r="N99">
            <v>265029.01</v>
          </cell>
          <cell r="O99">
            <v>687882.41</v>
          </cell>
          <cell r="P99">
            <v>1267049.32</v>
          </cell>
          <cell r="Q99">
            <v>407906.49</v>
          </cell>
          <cell r="R99">
            <v>378599.7</v>
          </cell>
          <cell r="S99">
            <v>546993.65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C100">
            <v>961997.42</v>
          </cell>
          <cell r="D100">
            <v>679387.82</v>
          </cell>
          <cell r="E100">
            <v>636788.78</v>
          </cell>
          <cell r="F100">
            <v>857983.62</v>
          </cell>
          <cell r="G100">
            <v>862335.21</v>
          </cell>
          <cell r="H100">
            <v>927983.46</v>
          </cell>
          <cell r="I100">
            <v>708869.58</v>
          </cell>
          <cell r="J100">
            <v>791671.74</v>
          </cell>
          <cell r="K100">
            <v>784625.09</v>
          </cell>
          <cell r="L100">
            <v>852427.63</v>
          </cell>
          <cell r="M100">
            <v>756232.87</v>
          </cell>
          <cell r="N100">
            <v>760037.38</v>
          </cell>
          <cell r="O100">
            <v>657607.16</v>
          </cell>
          <cell r="P100">
            <v>786480.68</v>
          </cell>
          <cell r="Q100">
            <v>712336.96</v>
          </cell>
          <cell r="R100">
            <v>730192.51</v>
          </cell>
          <cell r="S100">
            <v>706838.44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C101">
            <v>393471.57</v>
          </cell>
          <cell r="D101">
            <v>30287.86</v>
          </cell>
          <cell r="E101">
            <v>8554.57</v>
          </cell>
          <cell r="F101">
            <v>953105.14</v>
          </cell>
          <cell r="G101">
            <v>312383.31</v>
          </cell>
          <cell r="H101">
            <v>10917.66</v>
          </cell>
          <cell r="I101">
            <v>135643.01999999999</v>
          </cell>
          <cell r="J101">
            <v>41697.46</v>
          </cell>
          <cell r="K101">
            <v>11360</v>
          </cell>
          <cell r="L101">
            <v>112134</v>
          </cell>
          <cell r="M101">
            <v>14971.18</v>
          </cell>
          <cell r="N101">
            <v>390563.92</v>
          </cell>
          <cell r="O101">
            <v>1560428.32</v>
          </cell>
          <cell r="P101">
            <v>119284.04</v>
          </cell>
          <cell r="Q101">
            <v>0</v>
          </cell>
          <cell r="R101">
            <v>78656.31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C102">
            <v>4502598.53</v>
          </cell>
          <cell r="D102">
            <v>2706819.91</v>
          </cell>
          <cell r="E102">
            <v>3409146.8</v>
          </cell>
          <cell r="F102">
            <v>4241207.0599999996</v>
          </cell>
          <cell r="G102">
            <v>2958937.2</v>
          </cell>
          <cell r="H102">
            <v>3908183.78</v>
          </cell>
          <cell r="I102">
            <v>3466783.34</v>
          </cell>
          <cell r="J102">
            <v>2548599.8199999998</v>
          </cell>
          <cell r="K102">
            <v>3096760.96</v>
          </cell>
          <cell r="L102">
            <v>3854157.98</v>
          </cell>
          <cell r="M102">
            <v>3246468.44</v>
          </cell>
          <cell r="N102">
            <v>4029215.68</v>
          </cell>
          <cell r="O102">
            <v>4642520.0999999996</v>
          </cell>
          <cell r="P102">
            <v>2501457.38</v>
          </cell>
          <cell r="Q102">
            <v>3600448.41</v>
          </cell>
          <cell r="R102">
            <v>4011854.76</v>
          </cell>
          <cell r="S102">
            <v>2678100.14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C103">
            <v>426227.31</v>
          </cell>
          <cell r="D103">
            <v>2587478.71</v>
          </cell>
          <cell r="E103">
            <v>2050237.61</v>
          </cell>
          <cell r="F103">
            <v>2319253.94</v>
          </cell>
          <cell r="G103">
            <v>2764993.98</v>
          </cell>
          <cell r="H103">
            <v>3682559.68</v>
          </cell>
          <cell r="I103">
            <v>4700269.76</v>
          </cell>
          <cell r="J103">
            <v>622073.03</v>
          </cell>
          <cell r="K103">
            <v>449531.81</v>
          </cell>
          <cell r="L103">
            <v>5991113.370000001</v>
          </cell>
          <cell r="M103">
            <v>1624718.91</v>
          </cell>
          <cell r="N103">
            <v>616636.72</v>
          </cell>
          <cell r="O103">
            <v>345729.96</v>
          </cell>
          <cell r="P103">
            <v>2982375.78</v>
          </cell>
          <cell r="Q103">
            <v>5385799.1199999992</v>
          </cell>
          <cell r="R103">
            <v>1264107.1499999999</v>
          </cell>
          <cell r="S103">
            <v>938814.49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C104">
            <v>26444581.050000001</v>
          </cell>
          <cell r="D104">
            <v>4719865.22</v>
          </cell>
          <cell r="E104">
            <v>4173694.52</v>
          </cell>
          <cell r="F104">
            <v>8956716.5</v>
          </cell>
          <cell r="G104">
            <v>3496099.3</v>
          </cell>
          <cell r="H104">
            <v>3837205.51</v>
          </cell>
          <cell r="I104">
            <v>5191887</v>
          </cell>
          <cell r="J104">
            <v>9837740.1799999997</v>
          </cell>
          <cell r="K104">
            <v>5249050.95</v>
          </cell>
          <cell r="L104">
            <v>10898586.199999999</v>
          </cell>
          <cell r="M104">
            <v>4084258.3</v>
          </cell>
          <cell r="N104">
            <v>5529166.7000000002</v>
          </cell>
          <cell r="O104">
            <v>7471797.9700000007</v>
          </cell>
          <cell r="P104">
            <v>10214535.84</v>
          </cell>
          <cell r="Q104">
            <v>3581823.54</v>
          </cell>
          <cell r="R104">
            <v>5381479.1799999997</v>
          </cell>
          <cell r="S104">
            <v>4629221.54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6">
          <cell r="C106">
            <v>0</v>
          </cell>
          <cell r="D106">
            <v>6643792</v>
          </cell>
          <cell r="E106">
            <v>0</v>
          </cell>
          <cell r="F106">
            <v>0</v>
          </cell>
          <cell r="G106">
            <v>0</v>
          </cell>
          <cell r="H106">
            <v>119175</v>
          </cell>
          <cell r="I106">
            <v>0</v>
          </cell>
          <cell r="J106">
            <v>0</v>
          </cell>
          <cell r="K106">
            <v>0</v>
          </cell>
          <cell r="L106">
            <v>52580</v>
          </cell>
          <cell r="M106">
            <v>0</v>
          </cell>
          <cell r="N106">
            <v>3249450</v>
          </cell>
          <cell r="O106">
            <v>0</v>
          </cell>
          <cell r="P106">
            <v>0</v>
          </cell>
          <cell r="Q106">
            <v>0</v>
          </cell>
          <cell r="R106">
            <v>1561872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</row>
        <row r="107"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</row>
        <row r="108">
          <cell r="C108">
            <v>441494.41</v>
          </cell>
          <cell r="D108">
            <v>368873.16</v>
          </cell>
          <cell r="E108">
            <v>430366.98</v>
          </cell>
          <cell r="F108">
            <v>443774.27</v>
          </cell>
          <cell r="G108">
            <v>292676.24</v>
          </cell>
          <cell r="H108">
            <v>376564.76</v>
          </cell>
          <cell r="I108">
            <v>746867.02</v>
          </cell>
          <cell r="J108">
            <v>258672.37</v>
          </cell>
          <cell r="K108">
            <v>396920.87</v>
          </cell>
          <cell r="L108">
            <v>600539.81000000006</v>
          </cell>
          <cell r="M108">
            <v>303055.84999999998</v>
          </cell>
          <cell r="N108">
            <v>352649.95</v>
          </cell>
          <cell r="O108">
            <v>688544.35</v>
          </cell>
          <cell r="P108">
            <v>439690.31</v>
          </cell>
          <cell r="Q108">
            <v>375529.64</v>
          </cell>
          <cell r="R108">
            <v>262935.65999999997</v>
          </cell>
          <cell r="S108">
            <v>392209.79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C109">
            <v>221534.17</v>
          </cell>
          <cell r="D109">
            <v>275801.90999999997</v>
          </cell>
          <cell r="E109">
            <v>86955.21</v>
          </cell>
          <cell r="F109">
            <v>166667.56</v>
          </cell>
          <cell r="G109">
            <v>156116.57</v>
          </cell>
          <cell r="H109">
            <v>267991.40000000002</v>
          </cell>
          <cell r="I109">
            <v>278835.87</v>
          </cell>
          <cell r="J109">
            <v>152879.99</v>
          </cell>
          <cell r="K109">
            <v>66411.759999999995</v>
          </cell>
          <cell r="L109">
            <v>246725.78</v>
          </cell>
          <cell r="M109">
            <v>63561.94</v>
          </cell>
          <cell r="N109">
            <v>122328.17</v>
          </cell>
          <cell r="O109">
            <v>208668.51</v>
          </cell>
          <cell r="P109">
            <v>86199.77</v>
          </cell>
          <cell r="Q109">
            <v>83345.03</v>
          </cell>
          <cell r="R109">
            <v>203573.37</v>
          </cell>
          <cell r="S109">
            <v>62825.86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1">
          <cell r="C111">
            <v>47806928.509999998</v>
          </cell>
          <cell r="D111">
            <v>29955122.670000002</v>
          </cell>
          <cell r="E111">
            <v>21668458.129999999</v>
          </cell>
          <cell r="F111">
            <v>32088809.279999997</v>
          </cell>
          <cell r="G111">
            <v>21549987.630000003</v>
          </cell>
          <cell r="H111">
            <v>31284223.900000002</v>
          </cell>
          <cell r="I111">
            <v>29925346.280000001</v>
          </cell>
          <cell r="J111">
            <v>25468765.559999999</v>
          </cell>
          <cell r="K111">
            <v>20257962.950000003</v>
          </cell>
          <cell r="L111">
            <v>33499271.780000001</v>
          </cell>
          <cell r="M111">
            <v>20740268.190000001</v>
          </cell>
          <cell r="N111">
            <v>26611499.620000001</v>
          </cell>
          <cell r="O111">
            <v>32330039.870000001</v>
          </cell>
          <cell r="P111">
            <v>29152022.079999998</v>
          </cell>
          <cell r="Q111">
            <v>28991237.450000003</v>
          </cell>
          <cell r="R111">
            <v>26449231.729999997</v>
          </cell>
          <cell r="S111">
            <v>18589917.23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C112">
            <v>21225.82</v>
          </cell>
          <cell r="D112">
            <v>8387.09</v>
          </cell>
          <cell r="E112">
            <v>10738.38</v>
          </cell>
          <cell r="F112">
            <v>9534.19</v>
          </cell>
          <cell r="G112">
            <v>9351.44</v>
          </cell>
          <cell r="H112">
            <v>13443.71</v>
          </cell>
          <cell r="I112">
            <v>8652.82</v>
          </cell>
          <cell r="J112">
            <v>12344.94</v>
          </cell>
          <cell r="K112">
            <v>9298.49</v>
          </cell>
          <cell r="L112">
            <v>1935.73</v>
          </cell>
          <cell r="M112">
            <v>2177.1799999999998</v>
          </cell>
          <cell r="N112">
            <v>3130.61</v>
          </cell>
          <cell r="O112">
            <v>3031.75</v>
          </cell>
          <cell r="P112">
            <v>5510.44</v>
          </cell>
          <cell r="Q112">
            <v>2399.0300000000002</v>
          </cell>
          <cell r="R112">
            <v>6510.73</v>
          </cell>
          <cell r="S112">
            <v>6649.68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C113">
            <v>58208912.130000003</v>
          </cell>
          <cell r="D113">
            <v>53188185.300000004</v>
          </cell>
          <cell r="E113">
            <v>38292544.320000008</v>
          </cell>
          <cell r="F113">
            <v>42090387.709999993</v>
          </cell>
          <cell r="G113">
            <v>39878776.809999995</v>
          </cell>
          <cell r="H113">
            <v>30485453.559999999</v>
          </cell>
          <cell r="I113">
            <v>29365202.349999998</v>
          </cell>
          <cell r="J113">
            <v>27997848.800000001</v>
          </cell>
          <cell r="K113">
            <v>20915366.439999998</v>
          </cell>
          <cell r="L113">
            <v>27000619.890000004</v>
          </cell>
          <cell r="M113">
            <v>23520308.66</v>
          </cell>
          <cell r="N113">
            <v>20313937.099999998</v>
          </cell>
          <cell r="O113">
            <v>25800819.829999998</v>
          </cell>
          <cell r="P113">
            <v>13681185.140000002</v>
          </cell>
          <cell r="Q113">
            <v>11482134.49</v>
          </cell>
          <cell r="R113">
            <v>12997840.890000001</v>
          </cell>
          <cell r="S113">
            <v>12438033.1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C114">
            <v>389.83</v>
          </cell>
          <cell r="D114">
            <v>215.14</v>
          </cell>
          <cell r="E114">
            <v>202.8</v>
          </cell>
          <cell r="F114">
            <v>364.92</v>
          </cell>
          <cell r="G114">
            <v>635.76</v>
          </cell>
          <cell r="H114">
            <v>337.8</v>
          </cell>
          <cell r="I114">
            <v>177.84</v>
          </cell>
          <cell r="J114">
            <v>175.04</v>
          </cell>
          <cell r="K114">
            <v>428.21</v>
          </cell>
          <cell r="L114">
            <v>138.55000000000001</v>
          </cell>
          <cell r="M114">
            <v>341.65</v>
          </cell>
          <cell r="N114">
            <v>205.54</v>
          </cell>
          <cell r="O114">
            <v>283.36</v>
          </cell>
          <cell r="P114">
            <v>239.46</v>
          </cell>
          <cell r="Q114">
            <v>226.52</v>
          </cell>
          <cell r="R114">
            <v>225.11</v>
          </cell>
          <cell r="S114">
            <v>85.89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</row>
        <row r="115">
          <cell r="C115">
            <v>2366331.96</v>
          </cell>
          <cell r="D115">
            <v>7639.29</v>
          </cell>
          <cell r="E115">
            <v>3008309.49</v>
          </cell>
          <cell r="F115">
            <v>9423490.2500000019</v>
          </cell>
          <cell r="G115">
            <v>2694909.65</v>
          </cell>
          <cell r="H115">
            <v>559339.57999999996</v>
          </cell>
          <cell r="I115">
            <v>6962226.8799999999</v>
          </cell>
          <cell r="J115">
            <v>1548951.26</v>
          </cell>
          <cell r="K115">
            <v>166237.63</v>
          </cell>
          <cell r="L115">
            <v>9456308.3900000006</v>
          </cell>
          <cell r="M115">
            <v>2942346.16</v>
          </cell>
          <cell r="N115">
            <v>2280635.7200000002</v>
          </cell>
          <cell r="O115">
            <v>4315685.99</v>
          </cell>
          <cell r="P115">
            <v>11195.79</v>
          </cell>
          <cell r="Q115">
            <v>2327076.96</v>
          </cell>
          <cell r="R115">
            <v>3479533.13</v>
          </cell>
          <cell r="S115">
            <v>13704.93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</row>
        <row r="116"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</row>
        <row r="118">
          <cell r="C118">
            <v>318642.62</v>
          </cell>
          <cell r="D118">
            <v>414854.18</v>
          </cell>
          <cell r="E118">
            <v>576855.72</v>
          </cell>
          <cell r="F118">
            <v>834490.77</v>
          </cell>
          <cell r="G118">
            <v>860856.87</v>
          </cell>
          <cell r="H118">
            <v>706131.24</v>
          </cell>
          <cell r="I118">
            <v>508713.44</v>
          </cell>
          <cell r="J118">
            <v>241511.73</v>
          </cell>
          <cell r="K118">
            <v>743327.53</v>
          </cell>
          <cell r="L118">
            <v>426341.53</v>
          </cell>
          <cell r="M118">
            <v>326610.65999999997</v>
          </cell>
          <cell r="N118">
            <v>237689.08</v>
          </cell>
          <cell r="O118">
            <v>126947.15</v>
          </cell>
          <cell r="P118">
            <v>139007.47</v>
          </cell>
          <cell r="Q118">
            <v>403108.88</v>
          </cell>
          <cell r="R118">
            <v>433326.24</v>
          </cell>
          <cell r="S118">
            <v>357023.87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2">
          <cell r="C122">
            <v>60915502.359999999</v>
          </cell>
          <cell r="D122">
            <v>53619281.000000007</v>
          </cell>
          <cell r="E122">
            <v>41888650.710000008</v>
          </cell>
          <cell r="F122">
            <v>52358267.839999996</v>
          </cell>
          <cell r="G122">
            <v>43444530.529999986</v>
          </cell>
          <cell r="H122">
            <v>31764705.889999997</v>
          </cell>
          <cell r="I122">
            <v>36844973.329999998</v>
          </cell>
          <cell r="J122">
            <v>29800831.770000003</v>
          </cell>
          <cell r="K122">
            <v>21834658.299999997</v>
          </cell>
          <cell r="L122">
            <v>36885344.090000004</v>
          </cell>
          <cell r="M122">
            <v>26791784.309999999</v>
          </cell>
          <cell r="N122">
            <v>22835598.049999993</v>
          </cell>
          <cell r="O122">
            <v>30246768.079999998</v>
          </cell>
          <cell r="P122">
            <v>13837138.300000003</v>
          </cell>
          <cell r="Q122">
            <v>14214945.880000001</v>
          </cell>
          <cell r="R122">
            <v>16917436.099999998</v>
          </cell>
          <cell r="S122">
            <v>12815497.469999999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C123">
            <v>108722430.87</v>
          </cell>
          <cell r="D123">
            <v>83574403.670000017</v>
          </cell>
          <cell r="E123">
            <v>63557108.840000004</v>
          </cell>
          <cell r="F123">
            <v>84447077.11999999</v>
          </cell>
          <cell r="G123">
            <v>64994518.159999989</v>
          </cell>
          <cell r="H123">
            <v>63048929.789999999</v>
          </cell>
          <cell r="I123">
            <v>66770319.609999999</v>
          </cell>
          <cell r="J123">
            <v>55269597.329999998</v>
          </cell>
          <cell r="K123">
            <v>42092621.25</v>
          </cell>
          <cell r="L123">
            <v>70384615.870000005</v>
          </cell>
          <cell r="M123">
            <v>47532052.5</v>
          </cell>
          <cell r="N123">
            <v>49447097.669999994</v>
          </cell>
          <cell r="O123">
            <v>62576807.950000003</v>
          </cell>
          <cell r="P123">
            <v>42989160.380000003</v>
          </cell>
          <cell r="Q123">
            <v>43206183.330000006</v>
          </cell>
          <cell r="R123">
            <v>43366667.829999998</v>
          </cell>
          <cell r="S123">
            <v>31405414.699999999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7">
          <cell r="C127">
            <v>206279258.94</v>
          </cell>
          <cell r="D127">
            <v>119630688.97999999</v>
          </cell>
          <cell r="E127">
            <v>127027058.89</v>
          </cell>
          <cell r="F127">
            <v>159031753.34999999</v>
          </cell>
          <cell r="G127">
            <v>112107692.34</v>
          </cell>
          <cell r="H127">
            <v>312425441.11000001</v>
          </cell>
          <cell r="I127">
            <v>187139966.03</v>
          </cell>
          <cell r="J127">
            <v>153560583.53</v>
          </cell>
          <cell r="K127">
            <v>141804303.92000002</v>
          </cell>
          <cell r="L127">
            <v>153035820.05000001</v>
          </cell>
          <cell r="M127">
            <v>156906276.97999999</v>
          </cell>
          <cell r="N127">
            <v>175188242.91</v>
          </cell>
          <cell r="O127">
            <v>293278721.14999998</v>
          </cell>
          <cell r="P127">
            <v>171434952.93000001</v>
          </cell>
          <cell r="Q127">
            <v>304370837.78999996</v>
          </cell>
          <cell r="R127">
            <v>177903405.62</v>
          </cell>
          <cell r="S127">
            <v>139170037.19000003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C128">
            <v>31116648.119999997</v>
          </cell>
          <cell r="D128">
            <v>26731626.73</v>
          </cell>
          <cell r="E128">
            <v>22135884.839999996</v>
          </cell>
          <cell r="F128">
            <v>30244316.59</v>
          </cell>
          <cell r="G128">
            <v>26506331.93</v>
          </cell>
          <cell r="H128">
            <v>23825720.359999999</v>
          </cell>
          <cell r="I128">
            <v>25629578.890000001</v>
          </cell>
          <cell r="J128">
            <v>28164925.200000003</v>
          </cell>
          <cell r="K128">
            <v>28188172.539999999</v>
          </cell>
          <cell r="L128">
            <v>23886547.939999998</v>
          </cell>
          <cell r="M128">
            <v>21888409.710000001</v>
          </cell>
          <cell r="N128">
            <v>34591259.789999992</v>
          </cell>
          <cell r="O128">
            <v>41533879.989999995</v>
          </cell>
          <cell r="P128">
            <v>32379762.09</v>
          </cell>
          <cell r="Q128">
            <v>41069253.75</v>
          </cell>
          <cell r="R128">
            <v>34359154.07</v>
          </cell>
          <cell r="S128">
            <v>43070398.659999996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C129">
            <v>6729976.04</v>
          </cell>
          <cell r="D129">
            <v>56353679.280000001</v>
          </cell>
          <cell r="E129">
            <v>57155568.25</v>
          </cell>
          <cell r="F129">
            <v>60409235.529999994</v>
          </cell>
          <cell r="G129">
            <v>63058256.359999992</v>
          </cell>
          <cell r="H129">
            <v>47639116.479999997</v>
          </cell>
          <cell r="I129">
            <v>77006404.039999992</v>
          </cell>
          <cell r="J129">
            <v>45508580.079999998</v>
          </cell>
          <cell r="K129">
            <v>48642981.310000002</v>
          </cell>
          <cell r="L129">
            <v>42639629.530000001</v>
          </cell>
          <cell r="M129">
            <v>46275073.43</v>
          </cell>
          <cell r="N129">
            <v>41699523.009999998</v>
          </cell>
          <cell r="O129">
            <v>51523063.480000004</v>
          </cell>
          <cell r="P129">
            <v>45761334.489999995</v>
          </cell>
          <cell r="Q129">
            <v>46542098.920000002</v>
          </cell>
          <cell r="R129">
            <v>74035762.599999994</v>
          </cell>
          <cell r="S129">
            <v>14437333.549999999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C130">
            <v>34581885.019999996</v>
          </cell>
          <cell r="D130">
            <v>54700352.140000001</v>
          </cell>
          <cell r="E130">
            <v>18743078.149999999</v>
          </cell>
          <cell r="F130">
            <v>24063992.170000002</v>
          </cell>
          <cell r="G130">
            <v>19345155.719999999</v>
          </cell>
          <cell r="H130">
            <v>6357847.9500000002</v>
          </cell>
          <cell r="I130">
            <v>6740244.6199999992</v>
          </cell>
          <cell r="J130">
            <v>18723334.52</v>
          </cell>
          <cell r="K130">
            <v>4984368.93</v>
          </cell>
          <cell r="L130">
            <v>34373357.780000001</v>
          </cell>
          <cell r="M130">
            <v>3324105.54</v>
          </cell>
          <cell r="N130">
            <v>6440466.3100000005</v>
          </cell>
          <cell r="O130">
            <v>19339733.859999999</v>
          </cell>
          <cell r="P130">
            <v>31239363.109999999</v>
          </cell>
          <cell r="Q130">
            <v>8327126.3500000006</v>
          </cell>
          <cell r="R130">
            <v>8636682.4100000001</v>
          </cell>
          <cell r="S130">
            <v>22054532.32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C131">
            <v>33606449.279999994</v>
          </cell>
          <cell r="D131">
            <v>21185363.970000003</v>
          </cell>
          <cell r="E131">
            <v>21320957.41</v>
          </cell>
          <cell r="F131">
            <v>28414265.859999996</v>
          </cell>
          <cell r="G131">
            <v>27339039.32</v>
          </cell>
          <cell r="H131">
            <v>31747309.27</v>
          </cell>
          <cell r="I131">
            <v>22644632.490000002</v>
          </cell>
          <cell r="J131">
            <v>25529563.399999999</v>
          </cell>
          <cell r="K131">
            <v>25033488.07</v>
          </cell>
          <cell r="L131">
            <v>28617409.189999994</v>
          </cell>
          <cell r="M131">
            <v>24369993.059999999</v>
          </cell>
          <cell r="N131">
            <v>24561581.780000001</v>
          </cell>
          <cell r="O131">
            <v>20061803.710000001</v>
          </cell>
          <cell r="P131">
            <v>23853792.759999998</v>
          </cell>
          <cell r="Q131">
            <v>21499924.229999997</v>
          </cell>
          <cell r="R131">
            <v>23159008.960000001</v>
          </cell>
          <cell r="S131">
            <v>22433507.740000002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C132">
            <v>7212583.7799999993</v>
          </cell>
          <cell r="D132">
            <v>622566.56000000006</v>
          </cell>
          <cell r="E132">
            <v>131791.39000000001</v>
          </cell>
          <cell r="F132">
            <v>15536256.33</v>
          </cell>
          <cell r="G132">
            <v>14645419.539999999</v>
          </cell>
          <cell r="H132">
            <v>228183.66</v>
          </cell>
          <cell r="I132">
            <v>2847500</v>
          </cell>
          <cell r="J132">
            <v>1115837.1000000001</v>
          </cell>
          <cell r="K132">
            <v>400000</v>
          </cell>
          <cell r="L132">
            <v>2200000</v>
          </cell>
          <cell r="M132">
            <v>444222.81</v>
          </cell>
          <cell r="N132">
            <v>6810583.3399999999</v>
          </cell>
          <cell r="O132">
            <v>33479387.41</v>
          </cell>
          <cell r="P132">
            <v>2806121.4</v>
          </cell>
          <cell r="Q132">
            <v>0</v>
          </cell>
          <cell r="R132">
            <v>1533402.76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C133">
            <v>53036715.219999999</v>
          </cell>
          <cell r="D133">
            <v>33838032.229999997</v>
          </cell>
          <cell r="E133">
            <v>41812868.079999998</v>
          </cell>
          <cell r="F133">
            <v>53495140.710000008</v>
          </cell>
          <cell r="G133">
            <v>36648106.629999995</v>
          </cell>
          <cell r="H133">
            <v>49169459.229999997</v>
          </cell>
          <cell r="I133">
            <v>43435609.800000004</v>
          </cell>
          <cell r="J133">
            <v>28972732.089999996</v>
          </cell>
          <cell r="K133">
            <v>35140193.779999994</v>
          </cell>
          <cell r="L133">
            <v>46909922.429999992</v>
          </cell>
          <cell r="M133">
            <v>37301594.030000001</v>
          </cell>
          <cell r="N133">
            <v>46997369.300000004</v>
          </cell>
          <cell r="O133">
            <v>55110150.419999994</v>
          </cell>
          <cell r="P133">
            <v>28191433.480000008</v>
          </cell>
          <cell r="Q133">
            <v>43692021.579999998</v>
          </cell>
          <cell r="R133">
            <v>50928278.019999996</v>
          </cell>
          <cell r="S133">
            <v>32305759.720000003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C134">
            <v>2451920.85</v>
          </cell>
          <cell r="D134">
            <v>13841852.459999999</v>
          </cell>
          <cell r="E134">
            <v>11068664.279999999</v>
          </cell>
          <cell r="F134">
            <v>12348992.6</v>
          </cell>
          <cell r="G134">
            <v>14757729.440000001</v>
          </cell>
          <cell r="H134">
            <v>20577536.510000002</v>
          </cell>
          <cell r="I134">
            <v>26403993.309999999</v>
          </cell>
          <cell r="J134">
            <v>4413149.54</v>
          </cell>
          <cell r="K134">
            <v>3275768.17</v>
          </cell>
          <cell r="L134">
            <v>32058162.43</v>
          </cell>
          <cell r="M134">
            <v>9293658.1500000004</v>
          </cell>
          <cell r="N134">
            <v>3703777.64</v>
          </cell>
          <cell r="O134">
            <v>2631953.0699999998</v>
          </cell>
          <cell r="P134">
            <v>16630943.229999997</v>
          </cell>
          <cell r="Q134">
            <v>37495619.780000009</v>
          </cell>
          <cell r="R134">
            <v>7795853.4200000018</v>
          </cell>
          <cell r="S134">
            <v>5861017.0099999998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C135">
            <v>399019206.36000001</v>
          </cell>
          <cell r="D135">
            <v>107581535.49000001</v>
          </cell>
          <cell r="E135">
            <v>81646444.75999999</v>
          </cell>
          <cell r="F135">
            <v>211775463.31</v>
          </cell>
          <cell r="G135">
            <v>57879323.890000001</v>
          </cell>
          <cell r="H135">
            <v>69251749.560000002</v>
          </cell>
          <cell r="I135">
            <v>99166622.220000014</v>
          </cell>
          <cell r="J135">
            <v>217703409.81</v>
          </cell>
          <cell r="K135">
            <v>83361448.780000001</v>
          </cell>
          <cell r="L135">
            <v>179275939.39000002</v>
          </cell>
          <cell r="M135">
            <v>76656910.549999997</v>
          </cell>
          <cell r="N135">
            <v>99088987.50999999</v>
          </cell>
          <cell r="O135">
            <v>176452990.52999997</v>
          </cell>
          <cell r="P135">
            <v>147225946.19999999</v>
          </cell>
          <cell r="Q135">
            <v>92124078.899999991</v>
          </cell>
          <cell r="R135">
            <v>121259865.88</v>
          </cell>
          <cell r="S135">
            <v>76316516.74000001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7">
          <cell r="C137">
            <v>0</v>
          </cell>
          <cell r="D137">
            <v>243400000</v>
          </cell>
          <cell r="E137">
            <v>0</v>
          </cell>
          <cell r="F137">
            <v>0</v>
          </cell>
          <cell r="G137">
            <v>0</v>
          </cell>
          <cell r="H137">
            <v>8750000</v>
          </cell>
          <cell r="I137">
            <v>0</v>
          </cell>
          <cell r="J137">
            <v>0</v>
          </cell>
          <cell r="K137">
            <v>0</v>
          </cell>
          <cell r="L137">
            <v>2000000</v>
          </cell>
          <cell r="M137">
            <v>0</v>
          </cell>
          <cell r="N137">
            <v>78000000</v>
          </cell>
          <cell r="O137">
            <v>0</v>
          </cell>
          <cell r="P137">
            <v>0</v>
          </cell>
          <cell r="Q137">
            <v>0</v>
          </cell>
          <cell r="R137">
            <v>41700000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C138">
            <v>29496236.869999997</v>
          </cell>
          <cell r="D138">
            <v>34795168.740000002</v>
          </cell>
          <cell r="E138">
            <v>42837465.330000006</v>
          </cell>
          <cell r="F138">
            <v>56748962.290000007</v>
          </cell>
          <cell r="G138">
            <v>35253401.25</v>
          </cell>
          <cell r="H138">
            <v>57092833.82</v>
          </cell>
          <cell r="I138">
            <v>38300093.049999997</v>
          </cell>
          <cell r="J138">
            <v>37170672.859999999</v>
          </cell>
          <cell r="K138">
            <v>45565252.700000003</v>
          </cell>
          <cell r="L138">
            <v>44479874.629999995</v>
          </cell>
          <cell r="M138">
            <v>41742662.649999999</v>
          </cell>
          <cell r="N138">
            <v>47557022.259999998</v>
          </cell>
          <cell r="O138">
            <v>127144191.98</v>
          </cell>
          <cell r="P138">
            <v>76415784.079999998</v>
          </cell>
          <cell r="Q138">
            <v>36605639.350000001</v>
          </cell>
          <cell r="R138">
            <v>49844937.260000005</v>
          </cell>
          <cell r="S138">
            <v>47010505.659999996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C139">
            <v>7756236.2599999998</v>
          </cell>
          <cell r="D139">
            <v>7093817.3900000006</v>
          </cell>
          <cell r="E139">
            <v>8508876.6699999999</v>
          </cell>
          <cell r="F139">
            <v>8584895.4499999993</v>
          </cell>
          <cell r="G139">
            <v>6078865.6499999994</v>
          </cell>
          <cell r="H139">
            <v>7544207.1799999997</v>
          </cell>
          <cell r="I139">
            <v>17074934.699999999</v>
          </cell>
          <cell r="J139">
            <v>5119620.24</v>
          </cell>
          <cell r="K139">
            <v>8163790.3499999996</v>
          </cell>
          <cell r="L139">
            <v>13737661.799999999</v>
          </cell>
          <cell r="M139">
            <v>6918291.1200000001</v>
          </cell>
          <cell r="N139">
            <v>8336891.1799999997</v>
          </cell>
          <cell r="O139">
            <v>17791043.829999998</v>
          </cell>
          <cell r="P139">
            <v>10722838.280000001</v>
          </cell>
          <cell r="Q139">
            <v>8876654.5100000016</v>
          </cell>
          <cell r="R139">
            <v>6086969.4700000007</v>
          </cell>
          <cell r="S139">
            <v>9497389.0500000007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C140">
            <v>4311381.18</v>
          </cell>
          <cell r="D140">
            <v>8091751.290000001</v>
          </cell>
          <cell r="E140">
            <v>1833549.6</v>
          </cell>
          <cell r="F140">
            <v>5938756.0299999993</v>
          </cell>
          <cell r="G140">
            <v>3397875.92</v>
          </cell>
          <cell r="H140">
            <v>6461193.6100000003</v>
          </cell>
          <cell r="I140">
            <v>6103133.8499999996</v>
          </cell>
          <cell r="J140">
            <v>3823911.74</v>
          </cell>
          <cell r="K140">
            <v>1539436.42</v>
          </cell>
          <cell r="L140">
            <v>5700669.7400000002</v>
          </cell>
          <cell r="M140">
            <v>1376462.68</v>
          </cell>
          <cell r="N140">
            <v>2645692.2400000002</v>
          </cell>
          <cell r="O140">
            <v>4641328.9000000004</v>
          </cell>
          <cell r="P140">
            <v>1988866.56</v>
          </cell>
          <cell r="Q140">
            <v>1721694.66</v>
          </cell>
          <cell r="R140">
            <v>4870211.1500000004</v>
          </cell>
          <cell r="S140">
            <v>1437145.84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2">
          <cell r="C142">
            <v>815598497.91999996</v>
          </cell>
          <cell r="D142">
            <v>727866435.25999999</v>
          </cell>
          <cell r="E142">
            <v>434222207.64999998</v>
          </cell>
          <cell r="F142">
            <v>666592030.22000003</v>
          </cell>
          <cell r="G142">
            <v>417017197.98999995</v>
          </cell>
          <cell r="H142">
            <v>641070598.74000013</v>
          </cell>
          <cell r="I142">
            <v>552492713.00000012</v>
          </cell>
          <cell r="J142">
            <v>569806320.11000001</v>
          </cell>
          <cell r="K142">
            <v>426099204.97000003</v>
          </cell>
          <cell r="L142">
            <v>608914994.90999997</v>
          </cell>
          <cell r="M142">
            <v>426497660.70999998</v>
          </cell>
          <cell r="N142">
            <v>575621397.26999986</v>
          </cell>
          <cell r="O142">
            <v>842988248.33000004</v>
          </cell>
          <cell r="P142">
            <v>588651138.6099999</v>
          </cell>
          <cell r="Q142">
            <v>642324949.82000005</v>
          </cell>
          <cell r="R142">
            <v>602113531.62</v>
          </cell>
          <cell r="S142">
            <v>413594143.48000002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</row>
        <row r="143">
          <cell r="C143">
            <v>20997524.510000002</v>
          </cell>
          <cell r="D143">
            <v>38412491.290000007</v>
          </cell>
          <cell r="E143">
            <v>23425384.189999998</v>
          </cell>
          <cell r="F143">
            <v>43076204.180000007</v>
          </cell>
          <cell r="G143">
            <v>25440031.219999999</v>
          </cell>
          <cell r="H143">
            <v>35718718.390000001</v>
          </cell>
          <cell r="I143">
            <v>26449775.84</v>
          </cell>
          <cell r="J143">
            <v>29729682.939999998</v>
          </cell>
          <cell r="K143">
            <v>25064710.069999997</v>
          </cell>
          <cell r="L143">
            <v>41334647.63000001</v>
          </cell>
          <cell r="M143">
            <v>20587555.120000005</v>
          </cell>
          <cell r="N143">
            <v>25583860.029999997</v>
          </cell>
          <cell r="O143">
            <v>26093510.120000005</v>
          </cell>
          <cell r="P143">
            <v>22076863.190000001</v>
          </cell>
          <cell r="Q143">
            <v>33681615</v>
          </cell>
          <cell r="R143">
            <v>31525907.240000002</v>
          </cell>
          <cell r="S143">
            <v>22741749.120000001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</row>
        <row r="144">
          <cell r="C144">
            <v>2191836579.3400002</v>
          </cell>
          <cell r="D144">
            <v>2238916849.4299998</v>
          </cell>
          <cell r="E144">
            <v>1595512036.02</v>
          </cell>
          <cell r="F144">
            <v>1870574626.7399998</v>
          </cell>
          <cell r="G144">
            <v>1769433726.3199999</v>
          </cell>
          <cell r="H144">
            <v>1499191335.4499998</v>
          </cell>
          <cell r="I144">
            <v>1492829134.8399997</v>
          </cell>
          <cell r="J144">
            <v>1564320964.5100002</v>
          </cell>
          <cell r="K144">
            <v>1275877778.1300001</v>
          </cell>
          <cell r="L144">
            <v>1502540602.6900001</v>
          </cell>
          <cell r="M144">
            <v>1207599808.0499997</v>
          </cell>
          <cell r="N144">
            <v>1046035418.3199999</v>
          </cell>
          <cell r="O144">
            <v>1653512674.4600003</v>
          </cell>
          <cell r="P144">
            <v>1047444375.0400002</v>
          </cell>
          <cell r="Q144">
            <v>714230377.74000001</v>
          </cell>
          <cell r="R144">
            <v>998665243.93000007</v>
          </cell>
          <cell r="S144">
            <v>804427757.48999989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C145">
            <v>58225.98</v>
          </cell>
          <cell r="D145">
            <v>31799.599999999999</v>
          </cell>
          <cell r="E145">
            <v>31509.87</v>
          </cell>
          <cell r="F145">
            <v>53404.9</v>
          </cell>
          <cell r="G145">
            <v>77802.77</v>
          </cell>
          <cell r="H145">
            <v>50073.45</v>
          </cell>
          <cell r="I145">
            <v>28504.240000000002</v>
          </cell>
          <cell r="J145">
            <v>28059.47</v>
          </cell>
          <cell r="K145">
            <v>65280.08</v>
          </cell>
          <cell r="L145">
            <v>22211.74</v>
          </cell>
          <cell r="M145">
            <v>51790.27</v>
          </cell>
          <cell r="N145">
            <v>29067.63</v>
          </cell>
          <cell r="O145">
            <v>44383.75</v>
          </cell>
          <cell r="P145">
            <v>37171.83</v>
          </cell>
          <cell r="Q145">
            <v>35300.36</v>
          </cell>
          <cell r="R145">
            <v>36069.69</v>
          </cell>
          <cell r="S145">
            <v>13784.09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C146">
            <v>114542261.13</v>
          </cell>
          <cell r="D146">
            <v>632609.75</v>
          </cell>
          <cell r="E146">
            <v>128472600.56</v>
          </cell>
          <cell r="F146">
            <v>339326748.61000001</v>
          </cell>
          <cell r="G146">
            <v>101035718.38</v>
          </cell>
          <cell r="H146">
            <v>21789349.779999997</v>
          </cell>
          <cell r="I146">
            <v>240389093.01999998</v>
          </cell>
          <cell r="J146">
            <v>60622618.75</v>
          </cell>
          <cell r="K146">
            <v>7813403.3599999994</v>
          </cell>
          <cell r="L146">
            <v>245720449.29000002</v>
          </cell>
          <cell r="M146">
            <v>102989056.23999999</v>
          </cell>
          <cell r="N146">
            <v>67125961.200000003</v>
          </cell>
          <cell r="O146">
            <v>157259078.72</v>
          </cell>
          <cell r="P146">
            <v>541048.73</v>
          </cell>
          <cell r="Q146">
            <v>85614070.370000005</v>
          </cell>
          <cell r="R146">
            <v>136157277.39999998</v>
          </cell>
          <cell r="S146">
            <v>610139.91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9">
          <cell r="C149">
            <v>17509351.420000002</v>
          </cell>
          <cell r="D149">
            <v>20608285.600000001</v>
          </cell>
          <cell r="E149">
            <v>46667278.660000004</v>
          </cell>
          <cell r="F149">
            <v>43352760.479999997</v>
          </cell>
          <cell r="G149">
            <v>39728727.670000002</v>
          </cell>
          <cell r="H149">
            <v>34112313.239999995</v>
          </cell>
          <cell r="I149">
            <v>29802240.129999999</v>
          </cell>
          <cell r="J149">
            <v>26256363.449999996</v>
          </cell>
          <cell r="K149">
            <v>49762920.640000001</v>
          </cell>
          <cell r="L149">
            <v>28537898.170000002</v>
          </cell>
          <cell r="M149">
            <v>22036083.140000001</v>
          </cell>
          <cell r="N149">
            <v>17886463.289999999</v>
          </cell>
          <cell r="O149">
            <v>10453217.069999998</v>
          </cell>
          <cell r="P149">
            <v>17447730.740000002</v>
          </cell>
          <cell r="Q149">
            <v>38100817.650000006</v>
          </cell>
          <cell r="R149">
            <v>46686944.530000009</v>
          </cell>
          <cell r="S149">
            <v>22219520.109999999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C150">
            <v>35085001.779999994</v>
          </cell>
          <cell r="D150">
            <v>83635314.220000014</v>
          </cell>
          <cell r="E150">
            <v>77474421.439999983</v>
          </cell>
          <cell r="F150">
            <v>39041998.24000001</v>
          </cell>
          <cell r="G150">
            <v>27243202.620000001</v>
          </cell>
          <cell r="H150">
            <v>49905072.590000004</v>
          </cell>
          <cell r="I150">
            <v>57505907.350000001</v>
          </cell>
          <cell r="J150">
            <v>6172235.5600000005</v>
          </cell>
          <cell r="K150">
            <v>80585350.270000011</v>
          </cell>
          <cell r="L150">
            <v>11534521.810000001</v>
          </cell>
          <cell r="M150">
            <v>18877063</v>
          </cell>
          <cell r="N150">
            <v>30490486.310000006</v>
          </cell>
          <cell r="O150">
            <v>23916988.130000003</v>
          </cell>
          <cell r="P150">
            <v>36335967.489999995</v>
          </cell>
          <cell r="Q150">
            <v>59686969.25999999</v>
          </cell>
          <cell r="R150">
            <v>63955543.100000001</v>
          </cell>
          <cell r="S150">
            <v>80476563.829999998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</row>
        <row r="151">
          <cell r="C151">
            <v>49956730.739999995</v>
          </cell>
          <cell r="D151">
            <v>59272420.579999998</v>
          </cell>
          <cell r="E151">
            <v>511229.69</v>
          </cell>
          <cell r="F151">
            <v>39732366.100000009</v>
          </cell>
          <cell r="G151">
            <v>1516509.36</v>
          </cell>
          <cell r="H151">
            <v>36920632.049999997</v>
          </cell>
          <cell r="I151">
            <v>23540158.759999998</v>
          </cell>
          <cell r="J151">
            <v>11523986.369999999</v>
          </cell>
          <cell r="K151">
            <v>50268083.560000002</v>
          </cell>
          <cell r="L151">
            <v>123922563.52000001</v>
          </cell>
          <cell r="M151">
            <v>1493110.03</v>
          </cell>
          <cell r="N151">
            <v>63425604.829999998</v>
          </cell>
          <cell r="O151">
            <v>435021.07</v>
          </cell>
          <cell r="P151">
            <v>41274563.920000002</v>
          </cell>
          <cell r="Q151">
            <v>405138.92</v>
          </cell>
          <cell r="R151">
            <v>41782765.169999994</v>
          </cell>
          <cell r="S151">
            <v>414967.54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</row>
        <row r="153">
          <cell r="C153">
            <v>2429985674.9000006</v>
          </cell>
          <cell r="D153">
            <v>2441509770.4699993</v>
          </cell>
          <cell r="E153">
            <v>1872094460.4300001</v>
          </cell>
          <cell r="F153">
            <v>2375158109.2499995</v>
          </cell>
          <cell r="G153">
            <v>1964475718.3399999</v>
          </cell>
          <cell r="H153">
            <v>1677687494.9499998</v>
          </cell>
          <cell r="I153">
            <v>1870544814.1799996</v>
          </cell>
          <cell r="J153">
            <v>1698653911.0500002</v>
          </cell>
          <cell r="K153">
            <v>1489437526.1099999</v>
          </cell>
          <cell r="L153">
            <v>1953612894.8500001</v>
          </cell>
          <cell r="M153">
            <v>1373634465.8499997</v>
          </cell>
          <cell r="N153">
            <v>1250576861.6099997</v>
          </cell>
          <cell r="O153">
            <v>1871714873.3200004</v>
          </cell>
          <cell r="P153">
            <v>1165157720.9400003</v>
          </cell>
          <cell r="Q153">
            <v>931754289.29999995</v>
          </cell>
          <cell r="R153">
            <v>1318809751.0600002</v>
          </cell>
          <cell r="S153">
            <v>930904482.08999991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</row>
        <row r="154">
          <cell r="C154">
            <v>3245584172.8200006</v>
          </cell>
          <cell r="D154">
            <v>3169376205.7299995</v>
          </cell>
          <cell r="E154">
            <v>2306316668.0799999</v>
          </cell>
          <cell r="F154">
            <v>3041750139.4699993</v>
          </cell>
          <cell r="G154">
            <v>2381492916.3299999</v>
          </cell>
          <cell r="H154">
            <v>2318758093.6900001</v>
          </cell>
          <cell r="I154">
            <v>2423037527.1799998</v>
          </cell>
          <cell r="J154">
            <v>2268460231.1600003</v>
          </cell>
          <cell r="K154">
            <v>1915536731.0799999</v>
          </cell>
          <cell r="L154">
            <v>2562527889.7600002</v>
          </cell>
          <cell r="M154">
            <v>1800132126.5599997</v>
          </cell>
          <cell r="N154">
            <v>1826198258.8799996</v>
          </cell>
          <cell r="O154">
            <v>2714703121.6500006</v>
          </cell>
          <cell r="P154">
            <v>1753808859.5500002</v>
          </cell>
          <cell r="Q154">
            <v>1574079239.1199999</v>
          </cell>
          <cell r="R154">
            <v>1920923282.6800003</v>
          </cell>
          <cell r="S154">
            <v>1344498625.5699999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8">
          <cell r="C158">
            <v>44468385.629354842</v>
          </cell>
          <cell r="D158">
            <v>33886701.199568018</v>
          </cell>
          <cell r="E158">
            <v>32455361.102499999</v>
          </cell>
          <cell r="F158">
            <v>33553467.743939102</v>
          </cell>
          <cell r="G158">
            <v>32437991.51871131</v>
          </cell>
          <cell r="H158">
            <v>33379524.07</v>
          </cell>
          <cell r="I158">
            <v>35734045.309999995</v>
          </cell>
          <cell r="J158">
            <v>35303817.379999995</v>
          </cell>
          <cell r="K158">
            <v>34086358.869999997</v>
          </cell>
          <cell r="L158">
            <v>33596519.25</v>
          </cell>
          <cell r="M158">
            <v>33140002.899999999</v>
          </cell>
          <cell r="N158">
            <v>33727841.939999998</v>
          </cell>
          <cell r="O158">
            <v>35945124.370000005</v>
          </cell>
          <cell r="P158">
            <v>33757331.300000004</v>
          </cell>
          <cell r="Q158">
            <v>32658692.869999997</v>
          </cell>
          <cell r="R158">
            <v>31969844.060000002</v>
          </cell>
          <cell r="S158">
            <v>29883153.590000004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C159">
            <v>4495533.16</v>
          </cell>
          <cell r="D159">
            <v>2992835.2420026818</v>
          </cell>
          <cell r="E159">
            <v>3034994.93</v>
          </cell>
          <cell r="F159">
            <v>3304191.5608226573</v>
          </cell>
          <cell r="G159">
            <v>3306696.008666961</v>
          </cell>
          <cell r="H159">
            <v>3414977.24</v>
          </cell>
          <cell r="I159">
            <v>3635731.78</v>
          </cell>
          <cell r="J159">
            <v>3543393.74</v>
          </cell>
          <cell r="K159">
            <v>3598968.64</v>
          </cell>
          <cell r="L159">
            <v>3385957.6</v>
          </cell>
          <cell r="M159">
            <v>3252473.98</v>
          </cell>
          <cell r="N159">
            <v>3409280.22</v>
          </cell>
          <cell r="O159">
            <v>3516028.23</v>
          </cell>
          <cell r="P159">
            <v>3539745.9</v>
          </cell>
          <cell r="Q159">
            <v>3570501.49</v>
          </cell>
          <cell r="R159">
            <v>3960838.27</v>
          </cell>
          <cell r="S159">
            <v>4155627.36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C160">
            <v>19681690.649999999</v>
          </cell>
          <cell r="D160">
            <v>19648210.932584248</v>
          </cell>
          <cell r="E160">
            <v>21474906.040000003</v>
          </cell>
          <cell r="F160">
            <v>20826673.336919781</v>
          </cell>
          <cell r="G160">
            <v>19023932.488112465</v>
          </cell>
          <cell r="H160">
            <v>18487146.460000001</v>
          </cell>
          <cell r="I160">
            <v>17783192.920000002</v>
          </cell>
          <cell r="J160">
            <v>15652641.299999999</v>
          </cell>
          <cell r="K160">
            <v>18511897.57</v>
          </cell>
          <cell r="L160">
            <v>19872786.130000003</v>
          </cell>
          <cell r="M160">
            <v>18233214.609999999</v>
          </cell>
          <cell r="N160">
            <v>18588547.930000003</v>
          </cell>
          <cell r="O160">
            <v>17243851.140000001</v>
          </cell>
          <cell r="P160">
            <v>18740148.489999998</v>
          </cell>
          <cell r="Q160">
            <v>18462428.390000001</v>
          </cell>
          <cell r="R160">
            <v>18242517.960000001</v>
          </cell>
          <cell r="S160">
            <v>18217156.500000004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C161">
            <v>48953336.002580643</v>
          </cell>
          <cell r="D161">
            <v>47619429.967519306</v>
          </cell>
          <cell r="E161">
            <v>48113046.639642857</v>
          </cell>
          <cell r="F161">
            <v>48818477.076194443</v>
          </cell>
          <cell r="G161">
            <v>49203109.60747876</v>
          </cell>
          <cell r="H161">
            <v>48677909.409354843</v>
          </cell>
          <cell r="I161">
            <v>48046688.538333334</v>
          </cell>
          <cell r="J161">
            <v>46497486.992258072</v>
          </cell>
          <cell r="K161">
            <v>44924573.882580645</v>
          </cell>
          <cell r="L161">
            <v>44633850.968333326</v>
          </cell>
          <cell r="M161">
            <v>43547652.161290325</v>
          </cell>
          <cell r="N161">
            <v>42569461.345000006</v>
          </cell>
          <cell r="O161">
            <v>41173579.855806448</v>
          </cell>
          <cell r="P161">
            <v>38639983.167419352</v>
          </cell>
          <cell r="Q161">
            <v>37720137.5</v>
          </cell>
          <cell r="R161">
            <v>36949527.490000002</v>
          </cell>
          <cell r="S161">
            <v>32180837.939999998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C162">
            <v>140556572.40000001</v>
          </cell>
          <cell r="D162">
            <v>138099028.24946511</v>
          </cell>
          <cell r="E162">
            <v>136386357.33000001</v>
          </cell>
          <cell r="F162">
            <v>134447129.96224749</v>
          </cell>
          <cell r="G162">
            <v>133473289.55137306</v>
          </cell>
          <cell r="H162">
            <v>132281683.92000003</v>
          </cell>
          <cell r="I162">
            <v>131366331.70000002</v>
          </cell>
          <cell r="J162">
            <v>130688880.83</v>
          </cell>
          <cell r="K162">
            <v>129728701.79000001</v>
          </cell>
          <cell r="L162">
            <v>128421968.23999998</v>
          </cell>
          <cell r="M162">
            <v>127037099.58</v>
          </cell>
          <cell r="N162">
            <v>125408342.31999998</v>
          </cell>
          <cell r="O162">
            <v>123068716.62999997</v>
          </cell>
          <cell r="P162">
            <v>122726857.76999998</v>
          </cell>
          <cell r="Q162">
            <v>122302566.91999999</v>
          </cell>
          <cell r="R162">
            <v>121222189.27000003</v>
          </cell>
          <cell r="S162">
            <v>120898149.41999999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C163">
            <v>25103478.280000001</v>
          </cell>
          <cell r="D163">
            <v>24697750.296901789</v>
          </cell>
          <cell r="E163">
            <v>24139226.009999998</v>
          </cell>
          <cell r="F163">
            <v>23567925.266248554</v>
          </cell>
          <cell r="G163">
            <v>22394327.705761198</v>
          </cell>
          <cell r="H163">
            <v>21732678.66</v>
          </cell>
          <cell r="I163">
            <v>20328015.350000001</v>
          </cell>
          <cell r="J163">
            <v>19205111.200000003</v>
          </cell>
          <cell r="K163">
            <v>18623069.359999999</v>
          </cell>
          <cell r="L163">
            <v>18102279.960000001</v>
          </cell>
          <cell r="M163">
            <v>17715591.73</v>
          </cell>
          <cell r="N163">
            <v>16541420.240000002</v>
          </cell>
          <cell r="O163">
            <v>16296769.110000001</v>
          </cell>
          <cell r="P163">
            <v>15649654.689999998</v>
          </cell>
          <cell r="Q163">
            <v>15404070.68</v>
          </cell>
          <cell r="R163">
            <v>14886615.450000001</v>
          </cell>
          <cell r="S163">
            <v>14027941.030000001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C164">
            <v>58305204.980000019</v>
          </cell>
          <cell r="D164">
            <v>55446313.647775754</v>
          </cell>
          <cell r="E164">
            <v>54386830.30999998</v>
          </cell>
          <cell r="F164">
            <v>54633644.203164682</v>
          </cell>
          <cell r="G164">
            <v>54504329.094677269</v>
          </cell>
          <cell r="H164">
            <v>54382755.579999998</v>
          </cell>
          <cell r="I164">
            <v>54171583.129999988</v>
          </cell>
          <cell r="J164">
            <v>54046695.920000002</v>
          </cell>
          <cell r="K164">
            <v>53612869.879999995</v>
          </cell>
          <cell r="L164">
            <v>53385813.710000001</v>
          </cell>
          <cell r="M164">
            <v>53506842.349999994</v>
          </cell>
          <cell r="N164">
            <v>54058869.260000005</v>
          </cell>
          <cell r="O164">
            <v>55511104.640000008</v>
          </cell>
          <cell r="P164">
            <v>55726165.000000007</v>
          </cell>
          <cell r="Q164">
            <v>55654492.350000001</v>
          </cell>
          <cell r="R164">
            <v>57313975.279999994</v>
          </cell>
          <cell r="S164">
            <v>57760103.789999999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C165">
            <v>37064174.719999991</v>
          </cell>
          <cell r="D165">
            <v>35047401.712746873</v>
          </cell>
          <cell r="E165">
            <v>34647737.530000009</v>
          </cell>
          <cell r="F165">
            <v>33944924.553983442</v>
          </cell>
          <cell r="G165">
            <v>29967863.204627782</v>
          </cell>
          <cell r="H165">
            <v>33831936.030000001</v>
          </cell>
          <cell r="I165">
            <v>33369650.580000002</v>
          </cell>
          <cell r="J165">
            <v>32803716.25</v>
          </cell>
          <cell r="K165">
            <v>32440038.579999998</v>
          </cell>
          <cell r="L165">
            <v>32140717.890000004</v>
          </cell>
          <cell r="M165">
            <v>32008749.930000003</v>
          </cell>
          <cell r="N165">
            <v>31646055.140000001</v>
          </cell>
          <cell r="O165">
            <v>30795265.220000006</v>
          </cell>
          <cell r="P165">
            <v>30409656.379999995</v>
          </cell>
          <cell r="Q165">
            <v>31134660.950000003</v>
          </cell>
          <cell r="R165">
            <v>30647773.059999999</v>
          </cell>
          <cell r="S165">
            <v>30223175.61999999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C166">
            <v>109837165.9351467</v>
          </cell>
          <cell r="D166">
            <v>109735061.13188839</v>
          </cell>
          <cell r="E166">
            <v>110345529.4957965</v>
          </cell>
          <cell r="F166">
            <v>111235394.74532802</v>
          </cell>
          <cell r="G166">
            <v>111836839.1540155</v>
          </cell>
          <cell r="H166">
            <v>110867163.0683627</v>
          </cell>
          <cell r="I166">
            <v>112965820.9309393</v>
          </cell>
          <cell r="J166">
            <v>112181741.13243923</v>
          </cell>
          <cell r="K166">
            <v>113095359.90167256</v>
          </cell>
          <cell r="L166">
            <v>115920214.42874904</v>
          </cell>
          <cell r="M166">
            <v>117874635.36274131</v>
          </cell>
          <cell r="N166">
            <v>116127099.65068279</v>
          </cell>
          <cell r="O166">
            <v>116937399.67062254</v>
          </cell>
          <cell r="P166">
            <v>114131766.27033825</v>
          </cell>
          <cell r="Q166">
            <v>113522284.93400757</v>
          </cell>
          <cell r="R166">
            <v>110694095.07482123</v>
          </cell>
          <cell r="S166">
            <v>109009490.89843449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8">
          <cell r="C168">
            <v>124936.15117249796</v>
          </cell>
          <cell r="D168">
            <v>5414772.497656174</v>
          </cell>
          <cell r="E168">
            <v>5856853.0204912722</v>
          </cell>
          <cell r="F168">
            <v>5741262.6577836778</v>
          </cell>
          <cell r="G168">
            <v>5878295.0274380185</v>
          </cell>
          <cell r="H168">
            <v>5871717.8019564711</v>
          </cell>
          <cell r="I168">
            <v>5908342.7229335112</v>
          </cell>
          <cell r="J168">
            <v>5797209.6434997953</v>
          </cell>
          <cell r="K168">
            <v>5817377.6796333585</v>
          </cell>
          <cell r="L168">
            <v>5803158.2790786093</v>
          </cell>
          <cell r="M168">
            <v>5316129.3788449271</v>
          </cell>
          <cell r="N168">
            <v>6220773.9609980527</v>
          </cell>
          <cell r="O168">
            <v>6398352.0466118138</v>
          </cell>
          <cell r="P168">
            <v>6330499.2517314078</v>
          </cell>
          <cell r="Q168">
            <v>6293131.7744420404</v>
          </cell>
          <cell r="R168">
            <v>7081116.0593464077</v>
          </cell>
          <cell r="S168">
            <v>7583155.2140957639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C170">
            <v>6757245.4500000011</v>
          </cell>
          <cell r="D170">
            <v>6469589.6612538388</v>
          </cell>
          <cell r="E170">
            <v>6385286.080000001</v>
          </cell>
          <cell r="F170">
            <v>6394139.7002390353</v>
          </cell>
          <cell r="G170">
            <v>6289240.5807648562</v>
          </cell>
          <cell r="H170">
            <v>6228110.3300000001</v>
          </cell>
          <cell r="I170">
            <v>6129836.4500000002</v>
          </cell>
          <cell r="J170">
            <v>6060615.5700000003</v>
          </cell>
          <cell r="K170">
            <v>6026554.9700000007</v>
          </cell>
          <cell r="L170">
            <v>5966414.0499999989</v>
          </cell>
          <cell r="M170">
            <v>5858287.8599999994</v>
          </cell>
          <cell r="N170">
            <v>5784752.4800000004</v>
          </cell>
          <cell r="O170">
            <v>5836872</v>
          </cell>
          <cell r="P170">
            <v>5715315.6800000006</v>
          </cell>
          <cell r="Q170">
            <v>5638858.0100000007</v>
          </cell>
          <cell r="R170">
            <v>5537697.1900000004</v>
          </cell>
          <cell r="S170">
            <v>5515796.2600000007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C171">
            <v>9626217.9299999997</v>
          </cell>
          <cell r="D171">
            <v>9752529.6541521735</v>
          </cell>
          <cell r="E171">
            <v>9644537.75</v>
          </cell>
          <cell r="F171">
            <v>9587388.3851253614</v>
          </cell>
          <cell r="G171">
            <v>9489780.2123827841</v>
          </cell>
          <cell r="H171">
            <v>9492274.4199999999</v>
          </cell>
          <cell r="I171">
            <v>9475535.2400000002</v>
          </cell>
          <cell r="J171">
            <v>9389360.9400000013</v>
          </cell>
          <cell r="K171">
            <v>9318106.0899999999</v>
          </cell>
          <cell r="L171">
            <v>9264202.4299999997</v>
          </cell>
          <cell r="M171">
            <v>9204547.5399999991</v>
          </cell>
          <cell r="N171">
            <v>9159195.1300000008</v>
          </cell>
          <cell r="O171">
            <v>9114401.8500000015</v>
          </cell>
          <cell r="P171">
            <v>9049104.2100000009</v>
          </cell>
          <cell r="Q171">
            <v>8974821.8499999996</v>
          </cell>
          <cell r="R171">
            <v>8907353.8099999987</v>
          </cell>
          <cell r="S171">
            <v>8824203.3300000001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3">
          <cell r="C173">
            <v>504973941.28825468</v>
          </cell>
          <cell r="D173">
            <v>501030447.10485631</v>
          </cell>
          <cell r="E173">
            <v>486870666.23843068</v>
          </cell>
          <cell r="F173">
            <v>498210698.60047793</v>
          </cell>
          <cell r="G173">
            <v>489973300.17485952</v>
          </cell>
          <cell r="H173">
            <v>478647876.98967403</v>
          </cell>
          <cell r="I173">
            <v>478914774.65220612</v>
          </cell>
          <cell r="J173">
            <v>471170670.89819711</v>
          </cell>
          <cell r="K173">
            <v>469783877.21388656</v>
          </cell>
          <cell r="L173">
            <v>470493882.93616092</v>
          </cell>
          <cell r="M173">
            <v>466695227.38287657</v>
          </cell>
          <cell r="N173">
            <v>463241639.61668086</v>
          </cell>
          <cell r="O173">
            <v>461837464.76304078</v>
          </cell>
          <cell r="P173">
            <v>454416228.10948896</v>
          </cell>
          <cell r="Q173">
            <v>451336647.71844959</v>
          </cell>
          <cell r="R173">
            <v>447413542.97416759</v>
          </cell>
          <cell r="S173">
            <v>438278790.95253026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C174">
            <v>59775615.260000005</v>
          </cell>
          <cell r="D174">
            <v>58570811.846045442</v>
          </cell>
          <cell r="E174">
            <v>63694465.249999993</v>
          </cell>
          <cell r="F174">
            <v>65708181.867193453</v>
          </cell>
          <cell r="G174">
            <v>65016957.540979385</v>
          </cell>
          <cell r="H174">
            <v>66746248.270000003</v>
          </cell>
          <cell r="I174">
            <v>69112969.840000004</v>
          </cell>
          <cell r="J174">
            <v>69030402.180000007</v>
          </cell>
          <cell r="K174">
            <v>67701085.74000001</v>
          </cell>
          <cell r="L174">
            <v>72074205.87000002</v>
          </cell>
          <cell r="M174">
            <v>71346241.989999995</v>
          </cell>
          <cell r="N174">
            <v>71849937.939999998</v>
          </cell>
          <cell r="O174">
            <v>73529256</v>
          </cell>
          <cell r="P174">
            <v>73319964.039999977</v>
          </cell>
          <cell r="Q174">
            <v>72924898.480000004</v>
          </cell>
          <cell r="R174">
            <v>72441010.25</v>
          </cell>
          <cell r="S174">
            <v>70044555.98999998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C175">
            <v>-155739508.86999997</v>
          </cell>
          <cell r="D175">
            <v>-78655128.784745172</v>
          </cell>
          <cell r="E175">
            <v>-69189602.74000001</v>
          </cell>
          <cell r="F175">
            <v>-73748579.300283566</v>
          </cell>
          <cell r="G175">
            <v>-71103482.20534122</v>
          </cell>
          <cell r="H175">
            <v>-56327182.149999999</v>
          </cell>
          <cell r="I175">
            <v>-48622403.880000003</v>
          </cell>
          <cell r="J175">
            <v>-40845371.040000007</v>
          </cell>
          <cell r="K175">
            <v>-29868380.590000004</v>
          </cell>
          <cell r="L175">
            <v>-25437209.599999994</v>
          </cell>
          <cell r="M175">
            <v>-12558627.23</v>
          </cell>
          <cell r="N175">
            <v>-4945221.4000000004</v>
          </cell>
          <cell r="O175">
            <v>-3911324.359999998</v>
          </cell>
          <cell r="P175">
            <v>4584415.2993548401</v>
          </cell>
          <cell r="Q175">
            <v>14700793.640000006</v>
          </cell>
          <cell r="R175">
            <v>19648374.460000001</v>
          </cell>
          <cell r="S175">
            <v>26162608.599999998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C176">
            <v>492769.95</v>
          </cell>
          <cell r="D176">
            <v>361811.75132924743</v>
          </cell>
          <cell r="E176">
            <v>292398.40999999997</v>
          </cell>
          <cell r="F176">
            <v>262354.02387541742</v>
          </cell>
          <cell r="G176">
            <v>239433.99910332018</v>
          </cell>
          <cell r="H176">
            <v>223062.03</v>
          </cell>
          <cell r="I176">
            <v>209906.95</v>
          </cell>
          <cell r="J176">
            <v>202996.35</v>
          </cell>
          <cell r="K176">
            <v>192984.74</v>
          </cell>
          <cell r="L176">
            <v>187659.54</v>
          </cell>
          <cell r="M176">
            <v>182474.62</v>
          </cell>
          <cell r="N176">
            <v>178276.32</v>
          </cell>
          <cell r="O176">
            <v>175714.91</v>
          </cell>
          <cell r="P176">
            <v>175572.93</v>
          </cell>
          <cell r="Q176">
            <v>172469.36</v>
          </cell>
          <cell r="R176">
            <v>170036.33</v>
          </cell>
          <cell r="S176">
            <v>169764.1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C177">
            <v>33526032.949999999</v>
          </cell>
          <cell r="D177">
            <v>32967647.794659521</v>
          </cell>
          <cell r="E177">
            <v>32582799.109999996</v>
          </cell>
          <cell r="F177">
            <v>32769091.633109767</v>
          </cell>
          <cell r="G177">
            <v>32780928.95961393</v>
          </cell>
          <cell r="H177">
            <v>33395738.549999993</v>
          </cell>
          <cell r="I177">
            <v>33670927.25</v>
          </cell>
          <cell r="J177">
            <v>34069133.039999999</v>
          </cell>
          <cell r="K177">
            <v>34373603.350000001</v>
          </cell>
          <cell r="L177">
            <v>33499690.159999996</v>
          </cell>
          <cell r="M177">
            <v>32480837.420000006</v>
          </cell>
          <cell r="N177">
            <v>31154912.52</v>
          </cell>
          <cell r="O177">
            <v>31303394.489999998</v>
          </cell>
          <cell r="P177">
            <v>31082229.359999996</v>
          </cell>
          <cell r="Q177">
            <v>29315199.34</v>
          </cell>
          <cell r="R177">
            <v>28851627.43</v>
          </cell>
          <cell r="S177">
            <v>29057219.68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</row>
        <row r="180">
          <cell r="C180">
            <v>-2527296.1913040392</v>
          </cell>
          <cell r="D180">
            <v>-2541227.39</v>
          </cell>
          <cell r="E180">
            <v>-2544273.04</v>
          </cell>
          <cell r="F180">
            <v>-2193262.6</v>
          </cell>
          <cell r="G180">
            <v>-2362701.84</v>
          </cell>
          <cell r="H180">
            <v>-2329326.2799999998</v>
          </cell>
          <cell r="I180">
            <v>-2194199.5499999998</v>
          </cell>
          <cell r="J180">
            <v>-1942531.88</v>
          </cell>
          <cell r="K180">
            <v>-1843646.67</v>
          </cell>
          <cell r="L180">
            <v>-1561403.45</v>
          </cell>
          <cell r="M180">
            <v>-1409213.36</v>
          </cell>
          <cell r="N180">
            <v>-1273024.53</v>
          </cell>
          <cell r="O180">
            <v>-1204600.98</v>
          </cell>
          <cell r="P180">
            <v>-1119910.23</v>
          </cell>
          <cell r="Q180">
            <v>-943718.37</v>
          </cell>
          <cell r="R180">
            <v>-472796.52</v>
          </cell>
          <cell r="S180">
            <v>-105892.53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4">
          <cell r="C184">
            <v>-64472386.901304007</v>
          </cell>
          <cell r="D184">
            <v>56349941.28229861</v>
          </cell>
          <cell r="E184">
            <v>24835786.98999998</v>
          </cell>
          <cell r="F184">
            <v>69767492.285865322</v>
          </cell>
          <cell r="G184">
            <v>70942212.508346349</v>
          </cell>
          <cell r="H184">
            <v>41708540.419999994</v>
          </cell>
          <cell r="I184">
            <v>52177200.609999999</v>
          </cell>
          <cell r="J184">
            <v>60514628.649999999</v>
          </cell>
          <cell r="K184">
            <v>70555646.570000008</v>
          </cell>
          <cell r="L184">
            <v>78762942.520000026</v>
          </cell>
          <cell r="M184">
            <v>90041713.439999998</v>
          </cell>
          <cell r="N184">
            <v>96964880.849999994</v>
          </cell>
          <cell r="O184">
            <v>99892440.059999987</v>
          </cell>
          <cell r="P184">
            <v>108042271.39935482</v>
          </cell>
          <cell r="Q184">
            <v>116169642.45</v>
          </cell>
          <cell r="R184">
            <v>120638251.95</v>
          </cell>
          <cell r="S184">
            <v>125328255.83999997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C185">
            <v>440501554.38695067</v>
          </cell>
          <cell r="D185">
            <v>557380388.38715494</v>
          </cell>
          <cell r="E185">
            <v>511706453.22843063</v>
          </cell>
          <cell r="F185">
            <v>567978190.88634324</v>
          </cell>
          <cell r="G185">
            <v>560915512.68320584</v>
          </cell>
          <cell r="H185">
            <v>520356417.40967405</v>
          </cell>
          <cell r="I185">
            <v>531091975.26220614</v>
          </cell>
          <cell r="J185">
            <v>531685299.54819709</v>
          </cell>
          <cell r="K185">
            <v>540339523.78388655</v>
          </cell>
          <cell r="L185">
            <v>549256825.4561609</v>
          </cell>
          <cell r="M185">
            <v>556736940.82287657</v>
          </cell>
          <cell r="N185">
            <v>560206520.46668088</v>
          </cell>
          <cell r="O185">
            <v>561729904.82304072</v>
          </cell>
          <cell r="P185">
            <v>562458499.50884378</v>
          </cell>
          <cell r="Q185">
            <v>567506290.16844964</v>
          </cell>
          <cell r="R185">
            <v>568051794.92416763</v>
          </cell>
          <cell r="S185">
            <v>563607046.7925303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9">
          <cell r="C189">
            <v>245141753.44999999</v>
          </cell>
          <cell r="D189">
            <v>141768735.64999998</v>
          </cell>
          <cell r="E189">
            <v>146061440.38</v>
          </cell>
          <cell r="F189">
            <v>201415500.18000001</v>
          </cell>
          <cell r="G189">
            <v>127501549.49000001</v>
          </cell>
          <cell r="H189">
            <v>342765147.49000001</v>
          </cell>
          <cell r="I189">
            <v>226647607.05000001</v>
          </cell>
          <cell r="J189">
            <v>173559325.41</v>
          </cell>
          <cell r="K189">
            <v>181708382.42000002</v>
          </cell>
          <cell r="L189">
            <v>185849180.41000003</v>
          </cell>
          <cell r="M189">
            <v>177650457.28999999</v>
          </cell>
          <cell r="N189">
            <v>205867054.57999998</v>
          </cell>
          <cell r="O189">
            <v>331716704.40999997</v>
          </cell>
          <cell r="P189">
            <v>195468992.75</v>
          </cell>
          <cell r="Q189">
            <v>333574888.94999999</v>
          </cell>
          <cell r="R189">
            <v>199206949.54000002</v>
          </cell>
          <cell r="S189">
            <v>164383792.99000004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C189">
            <v>141768735.64999998</v>
          </cell>
          <cell r="AD189">
            <v>287830176.02999997</v>
          </cell>
          <cell r="AE189">
            <v>489245676.20999998</v>
          </cell>
          <cell r="AF189">
            <v>616747225.70000005</v>
          </cell>
          <cell r="AG189">
            <v>959512373.19000006</v>
          </cell>
          <cell r="AH189">
            <v>1186159980.24</v>
          </cell>
          <cell r="AI189">
            <v>1359719305.6500001</v>
          </cell>
          <cell r="AJ189">
            <v>1541427688.0700002</v>
          </cell>
          <cell r="AK189">
            <v>1727276868.4800003</v>
          </cell>
          <cell r="AL189">
            <v>1904927325.7700002</v>
          </cell>
          <cell r="AM189">
            <v>2110794380.3500001</v>
          </cell>
          <cell r="AN189">
            <v>2442511084.7600002</v>
          </cell>
          <cell r="AO189">
            <v>195468992.75</v>
          </cell>
          <cell r="AP189">
            <v>529043881.69999999</v>
          </cell>
          <cell r="AQ189">
            <v>728250831.24000001</v>
          </cell>
          <cell r="AR189">
            <v>892634624.23000002</v>
          </cell>
          <cell r="AS189">
            <v>892634624.23000002</v>
          </cell>
          <cell r="AT189">
            <v>892634624.23000002</v>
          </cell>
          <cell r="AU189">
            <v>892634624.23000002</v>
          </cell>
          <cell r="AV189">
            <v>892634624.23000002</v>
          </cell>
          <cell r="AW189">
            <v>892634624.23000002</v>
          </cell>
          <cell r="AX189">
            <v>892634624.23000002</v>
          </cell>
          <cell r="AY189">
            <v>892634624.23000002</v>
          </cell>
          <cell r="AZ189">
            <v>892634624.23000002</v>
          </cell>
        </row>
        <row r="190">
          <cell r="C190">
            <v>31116648.119999997</v>
          </cell>
          <cell r="D190">
            <v>26731626.73</v>
          </cell>
          <cell r="E190">
            <v>22541763.209999997</v>
          </cell>
          <cell r="F190">
            <v>30613938.850000001</v>
          </cell>
          <cell r="G190">
            <v>26509063.25</v>
          </cell>
          <cell r="H190">
            <v>23879723.199999999</v>
          </cell>
          <cell r="I190">
            <v>25652330.43</v>
          </cell>
          <cell r="J190">
            <v>28187609.930000003</v>
          </cell>
          <cell r="K190">
            <v>28261280.349999998</v>
          </cell>
          <cell r="L190">
            <v>23947309.069999997</v>
          </cell>
          <cell r="M190">
            <v>21888409.710000001</v>
          </cell>
          <cell r="N190">
            <v>34649779.93999999</v>
          </cell>
          <cell r="O190">
            <v>41535538.339999996</v>
          </cell>
          <cell r="P190">
            <v>32466227.100000001</v>
          </cell>
          <cell r="Q190">
            <v>41089388.960000001</v>
          </cell>
          <cell r="R190">
            <v>34446040.079999998</v>
          </cell>
          <cell r="S190">
            <v>43081348.089999996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C190">
            <v>26731626.73</v>
          </cell>
          <cell r="AD190">
            <v>49273389.939999998</v>
          </cell>
          <cell r="AE190">
            <v>79887328.789999992</v>
          </cell>
          <cell r="AF190">
            <v>106396392.03999999</v>
          </cell>
          <cell r="AG190">
            <v>130276115.23999999</v>
          </cell>
          <cell r="AH190">
            <v>155928445.66999999</v>
          </cell>
          <cell r="AI190">
            <v>184116055.59999999</v>
          </cell>
          <cell r="AJ190">
            <v>212377335.94999999</v>
          </cell>
          <cell r="AK190">
            <v>236324645.01999998</v>
          </cell>
          <cell r="AL190">
            <v>258213054.72999999</v>
          </cell>
          <cell r="AM190">
            <v>292862834.66999996</v>
          </cell>
          <cell r="AN190">
            <v>334398373.00999993</v>
          </cell>
          <cell r="AO190">
            <v>32466227.100000001</v>
          </cell>
          <cell r="AP190">
            <v>73555616.060000002</v>
          </cell>
          <cell r="AQ190">
            <v>108001656.14</v>
          </cell>
          <cell r="AR190">
            <v>151083004.22999999</v>
          </cell>
          <cell r="AS190">
            <v>151083004.22999999</v>
          </cell>
          <cell r="AT190">
            <v>151083004.22999999</v>
          </cell>
          <cell r="AU190">
            <v>151083004.22999999</v>
          </cell>
          <cell r="AV190">
            <v>151083004.22999999</v>
          </cell>
          <cell r="AW190">
            <v>151083004.22999999</v>
          </cell>
          <cell r="AX190">
            <v>151083004.22999999</v>
          </cell>
          <cell r="AY190">
            <v>151083004.22999999</v>
          </cell>
          <cell r="AZ190">
            <v>151083004.22999999</v>
          </cell>
        </row>
        <row r="191">
          <cell r="C191">
            <v>78122788.25</v>
          </cell>
          <cell r="D191">
            <v>116918182.90000001</v>
          </cell>
          <cell r="E191">
            <v>108600098.64999999</v>
          </cell>
          <cell r="F191">
            <v>201489718.59999996</v>
          </cell>
          <cell r="G191">
            <v>234753644.33999997</v>
          </cell>
          <cell r="H191">
            <v>105374978.8</v>
          </cell>
          <cell r="I191">
            <v>200312755.85999998</v>
          </cell>
          <cell r="J191">
            <v>92039215.25999999</v>
          </cell>
          <cell r="K191">
            <v>168506337.18000001</v>
          </cell>
          <cell r="L191">
            <v>133418918.73999999</v>
          </cell>
          <cell r="M191">
            <v>95280371.859999999</v>
          </cell>
          <cell r="N191">
            <v>72642356.809999987</v>
          </cell>
          <cell r="O191">
            <v>146009844.95000002</v>
          </cell>
          <cell r="P191">
            <v>89450997.639999986</v>
          </cell>
          <cell r="Q191">
            <v>142068273.20999998</v>
          </cell>
          <cell r="R191">
            <v>127118786.84</v>
          </cell>
          <cell r="S191">
            <v>55315306.420000002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C191">
            <v>116918182.90000001</v>
          </cell>
          <cell r="AD191">
            <v>225518281.55000001</v>
          </cell>
          <cell r="AE191">
            <v>427008000.14999998</v>
          </cell>
          <cell r="AF191">
            <v>661761644.49000001</v>
          </cell>
          <cell r="AG191">
            <v>767136623.28999996</v>
          </cell>
          <cell r="AH191">
            <v>967449379.14999998</v>
          </cell>
          <cell r="AI191">
            <v>1059488594.41</v>
          </cell>
          <cell r="AJ191">
            <v>1227994931.5899999</v>
          </cell>
          <cell r="AK191">
            <v>1361413850.3299999</v>
          </cell>
          <cell r="AL191">
            <v>1456694222.1899998</v>
          </cell>
          <cell r="AM191">
            <v>1529336578.9999998</v>
          </cell>
          <cell r="AN191">
            <v>1675346423.9499998</v>
          </cell>
          <cell r="AO191">
            <v>89450997.639999986</v>
          </cell>
          <cell r="AP191">
            <v>231519270.84999996</v>
          </cell>
          <cell r="AQ191">
            <v>358638057.68999994</v>
          </cell>
          <cell r="AR191">
            <v>413953364.10999995</v>
          </cell>
          <cell r="AS191">
            <v>413953364.10999995</v>
          </cell>
          <cell r="AT191">
            <v>413953364.10999995</v>
          </cell>
          <cell r="AU191">
            <v>413953364.10999995</v>
          </cell>
          <cell r="AV191">
            <v>413953364.10999995</v>
          </cell>
          <cell r="AW191">
            <v>413953364.10999995</v>
          </cell>
          <cell r="AX191">
            <v>413953364.10999995</v>
          </cell>
          <cell r="AY191">
            <v>413953364.10999995</v>
          </cell>
          <cell r="AZ191">
            <v>413953364.10999995</v>
          </cell>
        </row>
        <row r="192">
          <cell r="C192">
            <v>103638349.89999999</v>
          </cell>
          <cell r="D192">
            <v>115488257.33</v>
          </cell>
          <cell r="E192">
            <v>76329563.920000002</v>
          </cell>
          <cell r="F192">
            <v>116733981.89999999</v>
          </cell>
          <cell r="G192">
            <v>79020325.780000001</v>
          </cell>
          <cell r="H192">
            <v>75128060.050000012</v>
          </cell>
          <cell r="I192">
            <v>91082104.280000016</v>
          </cell>
          <cell r="J192">
            <v>72689311.329999998</v>
          </cell>
          <cell r="K192">
            <v>48842340.939999998</v>
          </cell>
          <cell r="L192">
            <v>103931243.53</v>
          </cell>
          <cell r="M192">
            <v>51427265.969999999</v>
          </cell>
          <cell r="N192">
            <v>73178177.680000007</v>
          </cell>
          <cell r="O192">
            <v>86799896.320000008</v>
          </cell>
          <cell r="P192">
            <v>92779167.479999989</v>
          </cell>
          <cell r="Q192">
            <v>68610046.140000001</v>
          </cell>
          <cell r="R192">
            <v>72448509.650000006</v>
          </cell>
          <cell r="S192">
            <v>85050326.540000007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C192">
            <v>115488257.33</v>
          </cell>
          <cell r="AD192">
            <v>191817821.25</v>
          </cell>
          <cell r="AE192">
            <v>308551803.14999998</v>
          </cell>
          <cell r="AF192">
            <v>387572128.92999995</v>
          </cell>
          <cell r="AG192">
            <v>462700188.97999996</v>
          </cell>
          <cell r="AH192">
            <v>553782293.25999999</v>
          </cell>
          <cell r="AI192">
            <v>626471604.59000003</v>
          </cell>
          <cell r="AJ192">
            <v>675313945.52999997</v>
          </cell>
          <cell r="AK192">
            <v>779245189.05999994</v>
          </cell>
          <cell r="AL192">
            <v>830672455.02999997</v>
          </cell>
          <cell r="AM192">
            <v>903850632.71000004</v>
          </cell>
          <cell r="AN192">
            <v>990650529.03000009</v>
          </cell>
          <cell r="AO192">
            <v>92779167.479999989</v>
          </cell>
          <cell r="AP192">
            <v>161389213.62</v>
          </cell>
          <cell r="AQ192">
            <v>233837723.27000001</v>
          </cell>
          <cell r="AR192">
            <v>318888049.81</v>
          </cell>
          <cell r="AS192">
            <v>318888049.81</v>
          </cell>
          <cell r="AT192">
            <v>318888049.81</v>
          </cell>
          <cell r="AU192">
            <v>318888049.81</v>
          </cell>
          <cell r="AV192">
            <v>318888049.81</v>
          </cell>
          <cell r="AW192">
            <v>318888049.81</v>
          </cell>
          <cell r="AX192">
            <v>318888049.81</v>
          </cell>
          <cell r="AY192">
            <v>318888049.81</v>
          </cell>
          <cell r="AZ192">
            <v>318888049.81</v>
          </cell>
        </row>
        <row r="193">
          <cell r="C193">
            <v>37033740.429999992</v>
          </cell>
          <cell r="D193">
            <v>24171598.010000002</v>
          </cell>
          <cell r="E193">
            <v>23872724.25</v>
          </cell>
          <cell r="F193">
            <v>31958173.799999997</v>
          </cell>
          <cell r="G193">
            <v>30127904.550000001</v>
          </cell>
          <cell r="H193">
            <v>35285032.589999996</v>
          </cell>
          <cell r="I193">
            <v>25092954.030000001</v>
          </cell>
          <cell r="J193">
            <v>28849578.059999999</v>
          </cell>
          <cell r="K193">
            <v>27320258.080000002</v>
          </cell>
          <cell r="L193">
            <v>30780609.789999992</v>
          </cell>
          <cell r="M193">
            <v>26581794.529999997</v>
          </cell>
          <cell r="N193">
            <v>27329998.510000002</v>
          </cell>
          <cell r="O193">
            <v>22385468.490000002</v>
          </cell>
          <cell r="P193">
            <v>26379587.619999997</v>
          </cell>
          <cell r="Q193">
            <v>23287115.409999996</v>
          </cell>
          <cell r="R193">
            <v>25267233.73</v>
          </cell>
          <cell r="S193">
            <v>24351994.350000001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C193">
            <v>24171598.010000002</v>
          </cell>
          <cell r="AD193">
            <v>48044322.260000005</v>
          </cell>
          <cell r="AE193">
            <v>80002496.060000002</v>
          </cell>
          <cell r="AF193">
            <v>110130400.61</v>
          </cell>
          <cell r="AG193">
            <v>145415433.19999999</v>
          </cell>
          <cell r="AH193">
            <v>170508387.22999999</v>
          </cell>
          <cell r="AI193">
            <v>199357965.28999999</v>
          </cell>
          <cell r="AJ193">
            <v>226678223.37</v>
          </cell>
          <cell r="AK193">
            <v>257458833.16</v>
          </cell>
          <cell r="AL193">
            <v>284040627.69</v>
          </cell>
          <cell r="AM193">
            <v>311370626.19999999</v>
          </cell>
          <cell r="AN193">
            <v>333756094.69</v>
          </cell>
          <cell r="AO193">
            <v>26379587.619999997</v>
          </cell>
          <cell r="AP193">
            <v>49666703.029999994</v>
          </cell>
          <cell r="AQ193">
            <v>74933936.75999999</v>
          </cell>
          <cell r="AR193">
            <v>99285931.109999985</v>
          </cell>
          <cell r="AS193">
            <v>99285931.109999985</v>
          </cell>
          <cell r="AT193">
            <v>99285931.109999985</v>
          </cell>
          <cell r="AU193">
            <v>99285931.109999985</v>
          </cell>
          <cell r="AV193">
            <v>99285931.109999985</v>
          </cell>
          <cell r="AW193">
            <v>99285931.109999985</v>
          </cell>
          <cell r="AX193">
            <v>99285931.109999985</v>
          </cell>
          <cell r="AY193">
            <v>99285931.109999985</v>
          </cell>
          <cell r="AZ193">
            <v>99285931.109999985</v>
          </cell>
        </row>
        <row r="194">
          <cell r="C194">
            <v>14326331.039999999</v>
          </cell>
          <cell r="D194">
            <v>2660053.88</v>
          </cell>
          <cell r="E194">
            <v>2174428.89</v>
          </cell>
          <cell r="F194">
            <v>18004218.059999999</v>
          </cell>
          <cell r="G194">
            <v>15799166.859999999</v>
          </cell>
          <cell r="H194">
            <v>1942941.78</v>
          </cell>
          <cell r="I194">
            <v>4234379.28</v>
          </cell>
          <cell r="J194">
            <v>1960059.12</v>
          </cell>
          <cell r="K194">
            <v>1301002.94</v>
          </cell>
          <cell r="L194">
            <v>2940309</v>
          </cell>
          <cell r="M194">
            <v>1478228.59</v>
          </cell>
          <cell r="N194">
            <v>8793062.3099999987</v>
          </cell>
          <cell r="O194">
            <v>34010168.920000002</v>
          </cell>
          <cell r="P194">
            <v>3073461.61</v>
          </cell>
          <cell r="Q194">
            <v>465084.48</v>
          </cell>
          <cell r="R194">
            <v>2020213.99</v>
          </cell>
          <cell r="S194">
            <v>140039.06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C194">
            <v>2660053.88</v>
          </cell>
          <cell r="AD194">
            <v>4834482.7699999996</v>
          </cell>
          <cell r="AE194">
            <v>22838700.829999998</v>
          </cell>
          <cell r="AF194">
            <v>38637867.689999998</v>
          </cell>
          <cell r="AG194">
            <v>40580809.469999999</v>
          </cell>
          <cell r="AH194">
            <v>44815188.75</v>
          </cell>
          <cell r="AI194">
            <v>46775247.869999997</v>
          </cell>
          <cell r="AJ194">
            <v>48076250.809999995</v>
          </cell>
          <cell r="AK194">
            <v>51016559.809999995</v>
          </cell>
          <cell r="AL194">
            <v>52494788.399999999</v>
          </cell>
          <cell r="AM194">
            <v>61287850.709999993</v>
          </cell>
          <cell r="AN194">
            <v>95298019.629999995</v>
          </cell>
          <cell r="AO194">
            <v>3073461.61</v>
          </cell>
          <cell r="AP194">
            <v>3538546.09</v>
          </cell>
          <cell r="AQ194">
            <v>5558760.0800000001</v>
          </cell>
          <cell r="AR194">
            <v>5698799.1399999997</v>
          </cell>
          <cell r="AS194">
            <v>5698799.1399999997</v>
          </cell>
          <cell r="AT194">
            <v>5698799.1399999997</v>
          </cell>
          <cell r="AU194">
            <v>5698799.1399999997</v>
          </cell>
          <cell r="AV194">
            <v>5698799.1399999997</v>
          </cell>
          <cell r="AW194">
            <v>5698799.1399999997</v>
          </cell>
          <cell r="AX194">
            <v>5698799.1399999997</v>
          </cell>
          <cell r="AY194">
            <v>5698799.1399999997</v>
          </cell>
          <cell r="AZ194">
            <v>5698799.1399999997</v>
          </cell>
        </row>
        <row r="195">
          <cell r="C195">
            <v>53901021.149999999</v>
          </cell>
          <cell r="D195">
            <v>34722868.529999994</v>
          </cell>
          <cell r="E195">
            <v>42985493.18</v>
          </cell>
          <cell r="F195">
            <v>54630803.820000008</v>
          </cell>
          <cell r="G195">
            <v>37486718.229999997</v>
          </cell>
          <cell r="H195">
            <v>50067295.189999998</v>
          </cell>
          <cell r="I195">
            <v>44269480.400000006</v>
          </cell>
          <cell r="J195">
            <v>29809151.899999995</v>
          </cell>
          <cell r="K195">
            <v>35931488.609999992</v>
          </cell>
          <cell r="L195">
            <v>47638279.469999991</v>
          </cell>
          <cell r="M195">
            <v>37956735.350000001</v>
          </cell>
          <cell r="N195">
            <v>47655816.570000008</v>
          </cell>
          <cell r="O195">
            <v>55707112.139999993</v>
          </cell>
          <cell r="P195">
            <v>28852011.630000006</v>
          </cell>
          <cell r="Q195">
            <v>44227072.869999997</v>
          </cell>
          <cell r="R195">
            <v>51529765.219999999</v>
          </cell>
          <cell r="S195">
            <v>32922636.690000001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C195">
            <v>34722868.529999994</v>
          </cell>
          <cell r="AD195">
            <v>77708361.709999993</v>
          </cell>
          <cell r="AE195">
            <v>132339165.53</v>
          </cell>
          <cell r="AF195">
            <v>169825883.75999999</v>
          </cell>
          <cell r="AG195">
            <v>219893178.94999999</v>
          </cell>
          <cell r="AH195">
            <v>264162659.34999999</v>
          </cell>
          <cell r="AI195">
            <v>293971811.25</v>
          </cell>
          <cell r="AJ195">
            <v>329903299.86000001</v>
          </cell>
          <cell r="AK195">
            <v>377541579.32999998</v>
          </cell>
          <cell r="AL195">
            <v>415498314.68000001</v>
          </cell>
          <cell r="AM195">
            <v>463154131.25</v>
          </cell>
          <cell r="AN195">
            <v>518861243.38999999</v>
          </cell>
          <cell r="AO195">
            <v>28852011.630000006</v>
          </cell>
          <cell r="AP195">
            <v>73079084.5</v>
          </cell>
          <cell r="AQ195">
            <v>124608849.72</v>
          </cell>
          <cell r="AR195">
            <v>157531486.41</v>
          </cell>
          <cell r="AS195">
            <v>157531486.41</v>
          </cell>
          <cell r="AT195">
            <v>157531486.41</v>
          </cell>
          <cell r="AU195">
            <v>157531486.41</v>
          </cell>
          <cell r="AV195">
            <v>157531486.41</v>
          </cell>
          <cell r="AW195">
            <v>157531486.41</v>
          </cell>
          <cell r="AX195">
            <v>157531486.41</v>
          </cell>
          <cell r="AY195">
            <v>157531486.41</v>
          </cell>
          <cell r="AZ195">
            <v>157531486.41</v>
          </cell>
        </row>
        <row r="196">
          <cell r="C196">
            <v>30973282.169999987</v>
          </cell>
          <cell r="D196">
            <v>32095888.050000004</v>
          </cell>
          <cell r="E196">
            <v>35590552.039999999</v>
          </cell>
          <cell r="F196">
            <v>33196650.379999995</v>
          </cell>
          <cell r="G196">
            <v>39845548.359999999</v>
          </cell>
          <cell r="H196">
            <v>45397595.369999997</v>
          </cell>
          <cell r="I196">
            <v>58706566.330000006</v>
          </cell>
          <cell r="J196">
            <v>35518190.869999997</v>
          </cell>
          <cell r="K196">
            <v>41997949.68</v>
          </cell>
          <cell r="L196">
            <v>56701132.489999995</v>
          </cell>
          <cell r="M196">
            <v>30860770.299999997</v>
          </cell>
          <cell r="N196">
            <v>33225784.48</v>
          </cell>
          <cell r="O196">
            <v>33221220.300000001</v>
          </cell>
          <cell r="P196">
            <v>38955336.459999993</v>
          </cell>
          <cell r="Q196">
            <v>57270123.070000008</v>
          </cell>
          <cell r="R196">
            <v>35064990.820000008</v>
          </cell>
          <cell r="S196">
            <v>38408946.420000002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C196">
            <v>32095888.050000004</v>
          </cell>
          <cell r="AD196">
            <v>67686440.090000004</v>
          </cell>
          <cell r="AE196">
            <v>100883090.47</v>
          </cell>
          <cell r="AF196">
            <v>140728638.82999998</v>
          </cell>
          <cell r="AG196">
            <v>186126234.19999999</v>
          </cell>
          <cell r="AH196">
            <v>244832800.53</v>
          </cell>
          <cell r="AI196">
            <v>280350991.39999998</v>
          </cell>
          <cell r="AJ196">
            <v>322348941.07999998</v>
          </cell>
          <cell r="AK196">
            <v>379050073.56999999</v>
          </cell>
          <cell r="AL196">
            <v>409910843.87</v>
          </cell>
          <cell r="AM196">
            <v>443136628.35000002</v>
          </cell>
          <cell r="AN196">
            <v>476357848.65000004</v>
          </cell>
          <cell r="AO196">
            <v>38955336.459999993</v>
          </cell>
          <cell r="AP196">
            <v>96225459.530000001</v>
          </cell>
          <cell r="AQ196">
            <v>131290450.35000001</v>
          </cell>
          <cell r="AR196">
            <v>169699396.77000001</v>
          </cell>
          <cell r="AS196">
            <v>169699396.77000001</v>
          </cell>
          <cell r="AT196">
            <v>169699396.77000001</v>
          </cell>
          <cell r="AU196">
            <v>169699396.77000001</v>
          </cell>
          <cell r="AV196">
            <v>169699396.77000001</v>
          </cell>
          <cell r="AW196">
            <v>169699396.77000001</v>
          </cell>
          <cell r="AX196">
            <v>169699396.77000001</v>
          </cell>
          <cell r="AY196">
            <v>169699396.77000001</v>
          </cell>
          <cell r="AZ196">
            <v>169699396.77000001</v>
          </cell>
        </row>
        <row r="197">
          <cell r="C197">
            <v>422566038.15000004</v>
          </cell>
          <cell r="D197">
            <v>274011587.09000003</v>
          </cell>
          <cell r="E197">
            <v>116923323.26999998</v>
          </cell>
          <cell r="F197">
            <v>222557451.84999999</v>
          </cell>
          <cell r="G197">
            <v>101543792.34</v>
          </cell>
          <cell r="H197">
            <v>189744020.34</v>
          </cell>
          <cell r="I197">
            <v>160086299.08000001</v>
          </cell>
          <cell r="J197">
            <v>299019268.41000003</v>
          </cell>
          <cell r="K197">
            <v>186665316.13</v>
          </cell>
          <cell r="L197">
            <v>246182124.88000003</v>
          </cell>
          <cell r="M197">
            <v>120501143.09999999</v>
          </cell>
          <cell r="N197">
            <v>124709783.59999999</v>
          </cell>
          <cell r="O197">
            <v>389431510.32999998</v>
          </cell>
          <cell r="P197">
            <v>169183937.16</v>
          </cell>
          <cell r="Q197">
            <v>186325651.86000001</v>
          </cell>
          <cell r="R197">
            <v>198846762.75999999</v>
          </cell>
          <cell r="S197">
            <v>240302015.81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C197">
            <v>274011587.09000003</v>
          </cell>
          <cell r="AD197">
            <v>390934910.36000001</v>
          </cell>
          <cell r="AE197">
            <v>613492362.21000004</v>
          </cell>
          <cell r="AF197">
            <v>715036154.55000007</v>
          </cell>
          <cell r="AG197">
            <v>904780174.8900001</v>
          </cell>
          <cell r="AH197">
            <v>1064866473.9700001</v>
          </cell>
          <cell r="AI197">
            <v>1363885742.3800001</v>
          </cell>
          <cell r="AJ197">
            <v>1550551058.5100002</v>
          </cell>
          <cell r="AK197">
            <v>1796733183.3900003</v>
          </cell>
          <cell r="AL197">
            <v>1917234326.4900002</v>
          </cell>
          <cell r="AM197">
            <v>2041944110.0900002</v>
          </cell>
          <cell r="AN197">
            <v>2431375620.4200001</v>
          </cell>
          <cell r="AO197">
            <v>169183937.16</v>
          </cell>
          <cell r="AP197">
            <v>355509589.01999998</v>
          </cell>
          <cell r="AQ197">
            <v>554356351.77999997</v>
          </cell>
          <cell r="AR197">
            <v>794658367.58999991</v>
          </cell>
          <cell r="AS197">
            <v>794658367.58999991</v>
          </cell>
          <cell r="AT197">
            <v>794658367.58999991</v>
          </cell>
          <cell r="AU197">
            <v>794658367.58999991</v>
          </cell>
          <cell r="AV197">
            <v>794658367.58999991</v>
          </cell>
          <cell r="AW197">
            <v>794658367.58999991</v>
          </cell>
          <cell r="AX197">
            <v>794658367.58999991</v>
          </cell>
          <cell r="AY197">
            <v>794658367.58999991</v>
          </cell>
          <cell r="AZ197">
            <v>794658367.58999991</v>
          </cell>
        </row>
        <row r="199">
          <cell r="C199">
            <v>7686.71</v>
          </cell>
          <cell r="D199">
            <v>243400000</v>
          </cell>
          <cell r="E199">
            <v>0</v>
          </cell>
          <cell r="F199">
            <v>49778.09</v>
          </cell>
          <cell r="G199">
            <v>2003641.76</v>
          </cell>
          <cell r="H199">
            <v>12500000</v>
          </cell>
          <cell r="I199">
            <v>0</v>
          </cell>
          <cell r="J199">
            <v>0</v>
          </cell>
          <cell r="K199">
            <v>45865.85</v>
          </cell>
          <cell r="L199">
            <v>2043875.93</v>
          </cell>
          <cell r="M199">
            <v>0</v>
          </cell>
          <cell r="N199">
            <v>78024646.75</v>
          </cell>
          <cell r="O199">
            <v>0</v>
          </cell>
          <cell r="P199">
            <v>27053.29</v>
          </cell>
          <cell r="Q199">
            <v>0</v>
          </cell>
          <cell r="R199">
            <v>41700000</v>
          </cell>
          <cell r="S199">
            <v>3814.5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C199">
            <v>243400000</v>
          </cell>
          <cell r="AD199">
            <v>243400000</v>
          </cell>
          <cell r="AE199">
            <v>243449778.09</v>
          </cell>
          <cell r="AF199">
            <v>245453419.84999999</v>
          </cell>
          <cell r="AG199">
            <v>257953419.84999999</v>
          </cell>
          <cell r="AH199">
            <v>257953419.84999999</v>
          </cell>
          <cell r="AI199">
            <v>257953419.84999999</v>
          </cell>
          <cell r="AJ199">
            <v>257999285.69999999</v>
          </cell>
          <cell r="AK199">
            <v>260043161.63</v>
          </cell>
          <cell r="AL199">
            <v>260043161.63</v>
          </cell>
          <cell r="AM199">
            <v>338067808.38</v>
          </cell>
          <cell r="AN199">
            <v>338067808.38</v>
          </cell>
          <cell r="AO199">
            <v>27053.29</v>
          </cell>
          <cell r="AP199">
            <v>27053.29</v>
          </cell>
          <cell r="AQ199">
            <v>41727053.289999999</v>
          </cell>
          <cell r="AR199">
            <v>41730867.789999999</v>
          </cell>
          <cell r="AS199">
            <v>41730867.789999999</v>
          </cell>
          <cell r="AT199">
            <v>41730867.789999999</v>
          </cell>
          <cell r="AU199">
            <v>41730867.789999999</v>
          </cell>
          <cell r="AV199">
            <v>41730867.789999999</v>
          </cell>
          <cell r="AW199">
            <v>41730867.789999999</v>
          </cell>
          <cell r="AX199">
            <v>41730867.789999999</v>
          </cell>
          <cell r="AY199">
            <v>41730867.789999999</v>
          </cell>
          <cell r="AZ199">
            <v>41730867.789999999</v>
          </cell>
        </row>
        <row r="200">
          <cell r="C200">
            <v>29765521.079999998</v>
          </cell>
          <cell r="D200">
            <v>35621846.380000003</v>
          </cell>
          <cell r="E200">
            <v>46982624.340000004</v>
          </cell>
          <cell r="F200">
            <v>80179581.600000009</v>
          </cell>
          <cell r="G200">
            <v>37066793.799999997</v>
          </cell>
          <cell r="H200">
            <v>59232081.32</v>
          </cell>
          <cell r="I200">
            <v>39024261.699999996</v>
          </cell>
          <cell r="J200">
            <v>39145658.689999998</v>
          </cell>
          <cell r="K200">
            <v>46171452.850000001</v>
          </cell>
          <cell r="L200">
            <v>44626179.689999998</v>
          </cell>
          <cell r="M200">
            <v>42889414.310000002</v>
          </cell>
          <cell r="N200">
            <v>55422909.329999998</v>
          </cell>
          <cell r="O200">
            <v>128847872.72</v>
          </cell>
          <cell r="P200">
            <v>88009319.75999999</v>
          </cell>
          <cell r="Q200">
            <v>38052593.600000001</v>
          </cell>
          <cell r="R200">
            <v>52729691.230000004</v>
          </cell>
          <cell r="S200">
            <v>50447622.009999998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C200">
            <v>35621846.380000003</v>
          </cell>
          <cell r="AD200">
            <v>82604470.719999999</v>
          </cell>
          <cell r="AE200">
            <v>162784052.31999999</v>
          </cell>
          <cell r="AF200">
            <v>199850846.12</v>
          </cell>
          <cell r="AG200">
            <v>259082927.44</v>
          </cell>
          <cell r="AH200">
            <v>298107189.13999999</v>
          </cell>
          <cell r="AI200">
            <v>337252847.82999998</v>
          </cell>
          <cell r="AJ200">
            <v>383424300.68000001</v>
          </cell>
          <cell r="AK200">
            <v>428050480.37</v>
          </cell>
          <cell r="AL200">
            <v>470939894.68000001</v>
          </cell>
          <cell r="AM200">
            <v>526362804.00999999</v>
          </cell>
          <cell r="AN200">
            <v>655210676.73000002</v>
          </cell>
          <cell r="AO200">
            <v>88009319.75999999</v>
          </cell>
          <cell r="AP200">
            <v>126061913.35999998</v>
          </cell>
          <cell r="AQ200">
            <v>178791604.58999997</v>
          </cell>
          <cell r="AR200">
            <v>229239226.59999996</v>
          </cell>
          <cell r="AS200">
            <v>229239226.59999996</v>
          </cell>
          <cell r="AT200">
            <v>229239226.59999996</v>
          </cell>
          <cell r="AU200">
            <v>229239226.59999996</v>
          </cell>
          <cell r="AV200">
            <v>229239226.59999996</v>
          </cell>
          <cell r="AW200">
            <v>229239226.59999996</v>
          </cell>
          <cell r="AX200">
            <v>229239226.59999996</v>
          </cell>
          <cell r="AY200">
            <v>229239226.59999996</v>
          </cell>
          <cell r="AZ200">
            <v>229239226.59999996</v>
          </cell>
        </row>
        <row r="201">
          <cell r="C201">
            <v>8475368.9800000004</v>
          </cell>
          <cell r="D201">
            <v>7164095.5300000003</v>
          </cell>
          <cell r="E201">
            <v>8509496.3100000005</v>
          </cell>
          <cell r="F201">
            <v>9005070.5199999996</v>
          </cell>
          <cell r="G201">
            <v>6118373.7199999997</v>
          </cell>
          <cell r="H201">
            <v>7976390.6999999993</v>
          </cell>
          <cell r="I201">
            <v>17248827.419999998</v>
          </cell>
          <cell r="J201">
            <v>5529273.419999999</v>
          </cell>
          <cell r="K201">
            <v>8193919.6599999992</v>
          </cell>
          <cell r="L201">
            <v>13747177.02</v>
          </cell>
          <cell r="M201">
            <v>7061920.4100000001</v>
          </cell>
          <cell r="N201">
            <v>8542525.0499999989</v>
          </cell>
          <cell r="O201">
            <v>18738895.629999999</v>
          </cell>
          <cell r="P201">
            <v>11130737.65</v>
          </cell>
          <cell r="Q201">
            <v>9154641.6800000016</v>
          </cell>
          <cell r="R201">
            <v>7347841.7200000007</v>
          </cell>
          <cell r="S201">
            <v>9781228.3800000008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C201">
            <v>7164095.5300000003</v>
          </cell>
          <cell r="AD201">
            <v>15673591.84</v>
          </cell>
          <cell r="AE201">
            <v>24678662.359999999</v>
          </cell>
          <cell r="AF201">
            <v>30797036.079999998</v>
          </cell>
          <cell r="AG201">
            <v>38773426.780000001</v>
          </cell>
          <cell r="AH201">
            <v>56022254.200000003</v>
          </cell>
          <cell r="AI201">
            <v>61551527.620000005</v>
          </cell>
          <cell r="AJ201">
            <v>69745447.280000001</v>
          </cell>
          <cell r="AK201">
            <v>83492624.299999997</v>
          </cell>
          <cell r="AL201">
            <v>90554544.709999993</v>
          </cell>
          <cell r="AM201">
            <v>99097069.75999999</v>
          </cell>
          <cell r="AN201">
            <v>117835965.38999999</v>
          </cell>
          <cell r="AO201">
            <v>11130737.65</v>
          </cell>
          <cell r="AP201">
            <v>20285379.330000002</v>
          </cell>
          <cell r="AQ201">
            <v>27633221.050000004</v>
          </cell>
          <cell r="AR201">
            <v>37414449.430000007</v>
          </cell>
          <cell r="AS201">
            <v>37414449.430000007</v>
          </cell>
          <cell r="AT201">
            <v>37414449.430000007</v>
          </cell>
          <cell r="AU201">
            <v>37414449.430000007</v>
          </cell>
          <cell r="AV201">
            <v>37414449.430000007</v>
          </cell>
          <cell r="AW201">
            <v>37414449.430000007</v>
          </cell>
          <cell r="AX201">
            <v>37414449.430000007</v>
          </cell>
          <cell r="AY201">
            <v>37414449.430000007</v>
          </cell>
          <cell r="AZ201">
            <v>37414449.430000007</v>
          </cell>
        </row>
        <row r="202">
          <cell r="C202">
            <v>4412286.45</v>
          </cell>
          <cell r="D202">
            <v>8144250.1100000013</v>
          </cell>
          <cell r="E202">
            <v>1893472.14</v>
          </cell>
          <cell r="F202">
            <v>5979781.1799999997</v>
          </cell>
          <cell r="G202">
            <v>3584392.35</v>
          </cell>
          <cell r="H202">
            <v>6492019.1200000001</v>
          </cell>
          <cell r="I202">
            <v>6103134.4899999993</v>
          </cell>
          <cell r="J202">
            <v>3840011.52</v>
          </cell>
          <cell r="K202">
            <v>1539437.21</v>
          </cell>
          <cell r="L202">
            <v>6080680.3500000006</v>
          </cell>
          <cell r="M202">
            <v>1376462.71</v>
          </cell>
          <cell r="N202">
            <v>2844862.01</v>
          </cell>
          <cell r="O202">
            <v>4683825.53</v>
          </cell>
          <cell r="P202">
            <v>1994824.04</v>
          </cell>
          <cell r="Q202">
            <v>1758247.52</v>
          </cell>
          <cell r="R202">
            <v>4882165.67</v>
          </cell>
          <cell r="S202">
            <v>1495938.34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C202">
            <v>8144250.1100000013</v>
          </cell>
          <cell r="AD202">
            <v>10037722.250000002</v>
          </cell>
          <cell r="AE202">
            <v>16017503.430000002</v>
          </cell>
          <cell r="AF202">
            <v>19601895.780000001</v>
          </cell>
          <cell r="AG202">
            <v>26093914.900000002</v>
          </cell>
          <cell r="AH202">
            <v>32197049.390000001</v>
          </cell>
          <cell r="AI202">
            <v>36037060.910000004</v>
          </cell>
          <cell r="AJ202">
            <v>37576498.120000005</v>
          </cell>
          <cell r="AK202">
            <v>43657178.470000006</v>
          </cell>
          <cell r="AL202">
            <v>45033641.180000007</v>
          </cell>
          <cell r="AM202">
            <v>47878503.190000005</v>
          </cell>
          <cell r="AN202">
            <v>52562328.720000006</v>
          </cell>
          <cell r="AO202">
            <v>1994824.04</v>
          </cell>
          <cell r="AP202">
            <v>3753071.56</v>
          </cell>
          <cell r="AQ202">
            <v>8635237.2300000004</v>
          </cell>
          <cell r="AR202">
            <v>10131175.57</v>
          </cell>
          <cell r="AS202">
            <v>10131175.57</v>
          </cell>
          <cell r="AT202">
            <v>10131175.57</v>
          </cell>
          <cell r="AU202">
            <v>10131175.57</v>
          </cell>
          <cell r="AV202">
            <v>10131175.57</v>
          </cell>
          <cell r="AW202">
            <v>10131175.57</v>
          </cell>
          <cell r="AX202">
            <v>10131175.57</v>
          </cell>
          <cell r="AY202">
            <v>10131175.57</v>
          </cell>
          <cell r="AZ202">
            <v>10131175.57</v>
          </cell>
        </row>
        <row r="204">
          <cell r="C204">
            <v>1059480815.88</v>
          </cell>
          <cell r="D204">
            <v>1062898990.1900001</v>
          </cell>
          <cell r="E204">
            <v>632464980.57999992</v>
          </cell>
          <cell r="F204">
            <v>1005814648.8299999</v>
          </cell>
          <cell r="G204">
            <v>741360914.82999992</v>
          </cell>
          <cell r="H204">
            <v>955785285.95000005</v>
          </cell>
          <cell r="I204">
            <v>898460700.3499999</v>
          </cell>
          <cell r="J204">
            <v>810146653.91999984</v>
          </cell>
          <cell r="K204">
            <v>776485031.89999998</v>
          </cell>
          <cell r="L204">
            <v>897887020.36999989</v>
          </cell>
          <cell r="M204">
            <v>614952974.12999988</v>
          </cell>
          <cell r="N204">
            <v>772886757.61999989</v>
          </cell>
          <cell r="O204">
            <v>1293088058.0800002</v>
          </cell>
          <cell r="P204">
            <v>777771654.19000006</v>
          </cell>
          <cell r="Q204">
            <v>945883127.75</v>
          </cell>
          <cell r="R204">
            <v>852608951.25</v>
          </cell>
          <cell r="S204">
            <v>745685009.60000014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C204">
            <v>1062898990.1900001</v>
          </cell>
          <cell r="AD204">
            <v>1695363970.77</v>
          </cell>
          <cell r="AE204">
            <v>2701178619.5999999</v>
          </cell>
          <cell r="AF204">
            <v>3442539534.4299998</v>
          </cell>
          <cell r="AG204">
            <v>4398324820.3800001</v>
          </cell>
          <cell r="AH204">
            <v>5296785520.7299995</v>
          </cell>
          <cell r="AI204">
            <v>6106932174.6499996</v>
          </cell>
          <cell r="AJ204">
            <v>6883417206.5499992</v>
          </cell>
          <cell r="AK204">
            <v>7781304226.9199991</v>
          </cell>
          <cell r="AL204">
            <v>8396257201.0499992</v>
          </cell>
          <cell r="AM204">
            <v>9169143958.6699982</v>
          </cell>
          <cell r="AN204">
            <v>10462232016.749998</v>
          </cell>
          <cell r="AO204">
            <v>777771654.19000006</v>
          </cell>
          <cell r="AP204">
            <v>1723654781.9400001</v>
          </cell>
          <cell r="AQ204">
            <v>2576263733.1900001</v>
          </cell>
          <cell r="AR204">
            <v>3321948742.79</v>
          </cell>
          <cell r="AS204">
            <v>3321948742.79</v>
          </cell>
          <cell r="AT204">
            <v>3321948742.79</v>
          </cell>
          <cell r="AU204">
            <v>3321948742.79</v>
          </cell>
          <cell r="AV204">
            <v>3321948742.79</v>
          </cell>
          <cell r="AW204">
            <v>3321948742.79</v>
          </cell>
          <cell r="AX204">
            <v>3321948742.79</v>
          </cell>
          <cell r="AY204">
            <v>3321948742.79</v>
          </cell>
          <cell r="AZ204">
            <v>3321948742.79</v>
          </cell>
        </row>
        <row r="205">
          <cell r="C205">
            <v>1406145800.3500001</v>
          </cell>
          <cell r="D205">
            <v>1044784692.6799999</v>
          </cell>
          <cell r="E205">
            <v>904081879.88000011</v>
          </cell>
          <cell r="F205">
            <v>2064135668.9399996</v>
          </cell>
          <cell r="G205">
            <v>1166688257.7499998</v>
          </cell>
          <cell r="H205">
            <v>1337094513.0800004</v>
          </cell>
          <cell r="I205">
            <v>1307566890.4299998</v>
          </cell>
          <cell r="J205">
            <v>1323467252.9900002</v>
          </cell>
          <cell r="K205">
            <v>1044827994.7000002</v>
          </cell>
          <cell r="L205">
            <v>1290855754.4299998</v>
          </cell>
          <cell r="M205">
            <v>967468788.31000006</v>
          </cell>
          <cell r="N205">
            <v>1018967226.04</v>
          </cell>
          <cell r="O205">
            <v>1198551109.1300006</v>
          </cell>
          <cell r="P205">
            <v>974367041.73000026</v>
          </cell>
          <cell r="Q205">
            <v>1000476927.4800003</v>
          </cell>
          <cell r="R205">
            <v>1060172228.5100001</v>
          </cell>
          <cell r="S205">
            <v>940709905.81999981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C205">
            <v>1044784692.6799999</v>
          </cell>
          <cell r="AD205">
            <v>1948866572.5599999</v>
          </cell>
          <cell r="AE205">
            <v>4013002241.4999995</v>
          </cell>
          <cell r="AF205">
            <v>5179690499.249999</v>
          </cell>
          <cell r="AG205">
            <v>6516785012.3299999</v>
          </cell>
          <cell r="AH205">
            <v>7824351902.7600002</v>
          </cell>
          <cell r="AI205">
            <v>9147819155.75</v>
          </cell>
          <cell r="AJ205">
            <v>10192647150.450001</v>
          </cell>
          <cell r="AK205">
            <v>11483502904.880001</v>
          </cell>
          <cell r="AL205">
            <v>12450971693.190001</v>
          </cell>
          <cell r="AM205">
            <v>13469938919.23</v>
          </cell>
          <cell r="AN205">
            <v>14668490028.360001</v>
          </cell>
          <cell r="AO205">
            <v>974367041.73000026</v>
          </cell>
          <cell r="AP205">
            <v>1974843969.2100005</v>
          </cell>
          <cell r="AQ205">
            <v>3035016197.7200007</v>
          </cell>
          <cell r="AR205">
            <v>3975726103.5400004</v>
          </cell>
          <cell r="AS205">
            <v>3975726103.5400004</v>
          </cell>
          <cell r="AT205">
            <v>3975726103.5400004</v>
          </cell>
          <cell r="AU205">
            <v>3975726103.5400004</v>
          </cell>
          <cell r="AV205">
            <v>3975726103.5400004</v>
          </cell>
          <cell r="AW205">
            <v>3975726103.5400004</v>
          </cell>
          <cell r="AX205">
            <v>3975726103.5400004</v>
          </cell>
          <cell r="AY205">
            <v>3975726103.5400004</v>
          </cell>
          <cell r="AZ205">
            <v>3975726103.5400004</v>
          </cell>
        </row>
        <row r="206">
          <cell r="C206">
            <v>2575073446.9400001</v>
          </cell>
          <cell r="D206">
            <v>2553599308.7299995</v>
          </cell>
          <cell r="E206">
            <v>1863766553.55</v>
          </cell>
          <cell r="F206">
            <v>2211357780.29</v>
          </cell>
          <cell r="G206">
            <v>2105753322.6000001</v>
          </cell>
          <cell r="H206">
            <v>1869642562.6299999</v>
          </cell>
          <cell r="I206">
            <v>1825708799.2199998</v>
          </cell>
          <cell r="J206">
            <v>1956547363.4400003</v>
          </cell>
          <cell r="K206">
            <v>1694296127.9100003</v>
          </cell>
          <cell r="L206">
            <v>1849916218.4300001</v>
          </cell>
          <cell r="M206">
            <v>1602236436.5099998</v>
          </cell>
          <cell r="N206">
            <v>1420810627.5699999</v>
          </cell>
          <cell r="O206">
            <v>1975939518.4700003</v>
          </cell>
          <cell r="P206">
            <v>1457385244.0500002</v>
          </cell>
          <cell r="Q206">
            <v>1080811018.77</v>
          </cell>
          <cell r="R206">
            <v>1361245246.8199999</v>
          </cell>
          <cell r="S206">
            <v>1168376814.0999999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C206">
            <v>2553599308.7299995</v>
          </cell>
          <cell r="AD206">
            <v>4417365862.2799997</v>
          </cell>
          <cell r="AE206">
            <v>6628723642.5699997</v>
          </cell>
          <cell r="AF206">
            <v>8734476965.1700001</v>
          </cell>
          <cell r="AG206">
            <v>10604119527.799999</v>
          </cell>
          <cell r="AH206">
            <v>12429828327.019999</v>
          </cell>
          <cell r="AI206">
            <v>14386375690.459999</v>
          </cell>
          <cell r="AJ206">
            <v>16080671818.369999</v>
          </cell>
          <cell r="AK206">
            <v>17930588036.799999</v>
          </cell>
          <cell r="AL206">
            <v>19532824473.309998</v>
          </cell>
          <cell r="AM206">
            <v>20953635100.879997</v>
          </cell>
          <cell r="AN206">
            <v>22929574619.349998</v>
          </cell>
          <cell r="AO206">
            <v>1457385244.0500002</v>
          </cell>
          <cell r="AP206">
            <v>2538196262.8200002</v>
          </cell>
          <cell r="AQ206">
            <v>3899441509.6400003</v>
          </cell>
          <cell r="AR206">
            <v>5067818323.7399998</v>
          </cell>
          <cell r="AS206">
            <v>5067818323.7399998</v>
          </cell>
          <cell r="AT206">
            <v>5067818323.7399998</v>
          </cell>
          <cell r="AU206">
            <v>5067818323.7399998</v>
          </cell>
          <cell r="AV206">
            <v>5067818323.7399998</v>
          </cell>
          <cell r="AW206">
            <v>5067818323.7399998</v>
          </cell>
          <cell r="AX206">
            <v>5067818323.7399998</v>
          </cell>
          <cell r="AY206">
            <v>5067818323.7399998</v>
          </cell>
          <cell r="AZ206">
            <v>5067818323.7399998</v>
          </cell>
        </row>
        <row r="207">
          <cell r="C207">
            <v>4627575.84</v>
          </cell>
          <cell r="D207">
            <v>6208201.5700000003</v>
          </cell>
          <cell r="E207">
            <v>3990804.33</v>
          </cell>
          <cell r="F207">
            <v>3861066.36</v>
          </cell>
          <cell r="G207">
            <v>3462669.89</v>
          </cell>
          <cell r="H207">
            <v>3381896.31</v>
          </cell>
          <cell r="I207">
            <v>3275989.15</v>
          </cell>
          <cell r="J207">
            <v>4262466.45</v>
          </cell>
          <cell r="K207">
            <v>3462514.22</v>
          </cell>
          <cell r="L207">
            <v>3725374.74</v>
          </cell>
          <cell r="M207">
            <v>3164244.43</v>
          </cell>
          <cell r="N207">
            <v>2651469.2400000002</v>
          </cell>
          <cell r="O207">
            <v>3043636.9</v>
          </cell>
          <cell r="P207">
            <v>4376558.74</v>
          </cell>
          <cell r="Q207">
            <v>3172252.47</v>
          </cell>
          <cell r="R207">
            <v>3003817.8</v>
          </cell>
          <cell r="S207">
            <v>2533062.2599999998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C207">
            <v>6208201.5700000003</v>
          </cell>
          <cell r="AD207">
            <v>10199005.9</v>
          </cell>
          <cell r="AE207">
            <v>14060072.26</v>
          </cell>
          <cell r="AF207">
            <v>17522742.149999999</v>
          </cell>
          <cell r="AG207">
            <v>20904638.459999997</v>
          </cell>
          <cell r="AH207">
            <v>24180627.609999996</v>
          </cell>
          <cell r="AI207">
            <v>28443094.059999995</v>
          </cell>
          <cell r="AJ207">
            <v>31905608.279999994</v>
          </cell>
          <cell r="AK207">
            <v>35630983.019999996</v>
          </cell>
          <cell r="AL207">
            <v>38795227.449999996</v>
          </cell>
          <cell r="AM207">
            <v>41446696.689999998</v>
          </cell>
          <cell r="AN207">
            <v>44490333.589999996</v>
          </cell>
          <cell r="AO207">
            <v>4376558.74</v>
          </cell>
          <cell r="AP207">
            <v>7548811.2100000009</v>
          </cell>
          <cell r="AQ207">
            <v>10552629.010000002</v>
          </cell>
          <cell r="AR207">
            <v>13085691.270000001</v>
          </cell>
          <cell r="AS207">
            <v>13085691.270000001</v>
          </cell>
          <cell r="AT207">
            <v>13085691.270000001</v>
          </cell>
          <cell r="AU207">
            <v>13085691.270000001</v>
          </cell>
          <cell r="AV207">
            <v>13085691.270000001</v>
          </cell>
          <cell r="AW207">
            <v>13085691.270000001</v>
          </cell>
          <cell r="AX207">
            <v>13085691.270000001</v>
          </cell>
          <cell r="AY207">
            <v>13085691.270000001</v>
          </cell>
          <cell r="AZ207">
            <v>13085691.270000001</v>
          </cell>
        </row>
        <row r="208">
          <cell r="C208">
            <v>115659192.92</v>
          </cell>
          <cell r="D208">
            <v>1103810.1599999999</v>
          </cell>
          <cell r="E208">
            <v>136017004.95000002</v>
          </cell>
          <cell r="F208">
            <v>344459594.68000001</v>
          </cell>
          <cell r="G208">
            <v>102139187.73999999</v>
          </cell>
          <cell r="H208">
            <v>24547846.799999997</v>
          </cell>
          <cell r="I208">
            <v>241812697.41999999</v>
          </cell>
          <cell r="J208">
            <v>62771547.390000001</v>
          </cell>
          <cell r="K208">
            <v>74138716.599999994</v>
          </cell>
          <cell r="L208">
            <v>247312826.66000003</v>
          </cell>
          <cell r="M208">
            <v>104671057.95999999</v>
          </cell>
          <cell r="N208">
            <v>69992324.590000004</v>
          </cell>
          <cell r="O208">
            <v>158516836.46000001</v>
          </cell>
          <cell r="P208">
            <v>5162901.82</v>
          </cell>
          <cell r="Q208">
            <v>87378273.150000006</v>
          </cell>
          <cell r="R208">
            <v>137563836.53999999</v>
          </cell>
          <cell r="S208">
            <v>1401129.61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C208">
            <v>1103810.1599999999</v>
          </cell>
          <cell r="AD208">
            <v>137120815.11000001</v>
          </cell>
          <cell r="AE208">
            <v>481580409.79000002</v>
          </cell>
          <cell r="AF208">
            <v>583719597.52999997</v>
          </cell>
          <cell r="AG208">
            <v>608267444.32999992</v>
          </cell>
          <cell r="AH208">
            <v>850080141.74999988</v>
          </cell>
          <cell r="AI208">
            <v>912851689.13999987</v>
          </cell>
          <cell r="AJ208">
            <v>986990405.73999989</v>
          </cell>
          <cell r="AK208">
            <v>1234303232.3999999</v>
          </cell>
          <cell r="AL208">
            <v>1338974290.3599999</v>
          </cell>
          <cell r="AM208">
            <v>1408966614.9499998</v>
          </cell>
          <cell r="AN208">
            <v>1567483451.4099998</v>
          </cell>
          <cell r="AO208">
            <v>5162901.82</v>
          </cell>
          <cell r="AP208">
            <v>92541174.969999999</v>
          </cell>
          <cell r="AQ208">
            <v>230105011.50999999</v>
          </cell>
          <cell r="AR208">
            <v>231506141.12</v>
          </cell>
          <cell r="AS208">
            <v>231506141.12</v>
          </cell>
          <cell r="AT208">
            <v>231506141.12</v>
          </cell>
          <cell r="AU208">
            <v>231506141.12</v>
          </cell>
          <cell r="AV208">
            <v>231506141.12</v>
          </cell>
          <cell r="AW208">
            <v>231506141.12</v>
          </cell>
          <cell r="AX208">
            <v>231506141.12</v>
          </cell>
          <cell r="AY208">
            <v>231506141.12</v>
          </cell>
          <cell r="AZ208">
            <v>231506141.12</v>
          </cell>
        </row>
        <row r="209">
          <cell r="C209">
            <v>3347.5</v>
          </cell>
          <cell r="D209">
            <v>8112.31</v>
          </cell>
          <cell r="E209">
            <v>54.26</v>
          </cell>
          <cell r="F209">
            <v>231.42</v>
          </cell>
          <cell r="G209">
            <v>5138.67</v>
          </cell>
          <cell r="H209">
            <v>5619.44</v>
          </cell>
          <cell r="I209">
            <v>0</v>
          </cell>
          <cell r="J209">
            <v>7331.08</v>
          </cell>
          <cell r="K209">
            <v>519.96</v>
          </cell>
          <cell r="L209">
            <v>8321.36</v>
          </cell>
          <cell r="M209">
            <v>5473.03</v>
          </cell>
          <cell r="N209">
            <v>3049.78</v>
          </cell>
          <cell r="O209">
            <v>18.010000000000002</v>
          </cell>
          <cell r="P209">
            <v>290.58999999999997</v>
          </cell>
          <cell r="Q209">
            <v>3598.87</v>
          </cell>
          <cell r="R209">
            <v>506.18</v>
          </cell>
          <cell r="S209">
            <v>447.45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C209">
            <v>8112.31</v>
          </cell>
          <cell r="AD209">
            <v>8166.5700000000006</v>
          </cell>
          <cell r="AE209">
            <v>8397.99</v>
          </cell>
          <cell r="AF209">
            <v>13536.66</v>
          </cell>
          <cell r="AG209">
            <v>19156.099999999999</v>
          </cell>
          <cell r="AH209">
            <v>19156.099999999999</v>
          </cell>
          <cell r="AI209">
            <v>26487.18</v>
          </cell>
          <cell r="AJ209">
            <v>27007.14</v>
          </cell>
          <cell r="AK209">
            <v>35328.5</v>
          </cell>
          <cell r="AL209">
            <v>40801.53</v>
          </cell>
          <cell r="AM209">
            <v>43851.31</v>
          </cell>
          <cell r="AN209">
            <v>43869.32</v>
          </cell>
          <cell r="AO209">
            <v>290.58999999999997</v>
          </cell>
          <cell r="AP209">
            <v>3889.46</v>
          </cell>
          <cell r="AQ209">
            <v>4395.6400000000003</v>
          </cell>
          <cell r="AR209">
            <v>4843.09</v>
          </cell>
          <cell r="AS209">
            <v>4843.09</v>
          </cell>
          <cell r="AT209">
            <v>4843.09</v>
          </cell>
          <cell r="AU209">
            <v>4843.09</v>
          </cell>
          <cell r="AV209">
            <v>4843.09</v>
          </cell>
          <cell r="AW209">
            <v>4843.09</v>
          </cell>
          <cell r="AX209">
            <v>4843.09</v>
          </cell>
          <cell r="AY209">
            <v>4843.09</v>
          </cell>
          <cell r="AZ209">
            <v>4843.09</v>
          </cell>
        </row>
        <row r="211">
          <cell r="C211">
            <v>20390441.130000003</v>
          </cell>
          <cell r="D211">
            <v>21822027.770000003</v>
          </cell>
          <cell r="E211">
            <v>49822626.900000006</v>
          </cell>
          <cell r="F211">
            <v>53839549.009999998</v>
          </cell>
          <cell r="G211">
            <v>40379205.329999998</v>
          </cell>
          <cell r="H211">
            <v>34826307.189999998</v>
          </cell>
          <cell r="I211">
            <v>33519542.239999998</v>
          </cell>
          <cell r="J211">
            <v>29387343.259999998</v>
          </cell>
          <cell r="K211">
            <v>51863598.630000003</v>
          </cell>
          <cell r="L211">
            <v>31158638</v>
          </cell>
          <cell r="M211">
            <v>23125595.219999999</v>
          </cell>
          <cell r="N211">
            <v>19816083.539999999</v>
          </cell>
          <cell r="O211">
            <v>11338380.529999999</v>
          </cell>
          <cell r="P211">
            <v>20495033.840000004</v>
          </cell>
          <cell r="Q211">
            <v>40251069.360000007</v>
          </cell>
          <cell r="R211">
            <v>47997962.99000001</v>
          </cell>
          <cell r="S211">
            <v>29744055.73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C211">
            <v>21822027.770000003</v>
          </cell>
          <cell r="AD211">
            <v>71644654.670000017</v>
          </cell>
          <cell r="AE211">
            <v>125484203.68000001</v>
          </cell>
          <cell r="AF211">
            <v>165863409.00999999</v>
          </cell>
          <cell r="AG211">
            <v>200689716.19999999</v>
          </cell>
          <cell r="AH211">
            <v>234209258.44</v>
          </cell>
          <cell r="AI211">
            <v>263596601.69999999</v>
          </cell>
          <cell r="AJ211">
            <v>315460200.32999998</v>
          </cell>
          <cell r="AK211">
            <v>346618838.32999998</v>
          </cell>
          <cell r="AL211">
            <v>369744433.54999995</v>
          </cell>
          <cell r="AM211">
            <v>389560517.08999997</v>
          </cell>
          <cell r="AN211">
            <v>400898897.61999995</v>
          </cell>
          <cell r="AO211">
            <v>20495033.840000004</v>
          </cell>
          <cell r="AP211">
            <v>60746103.20000001</v>
          </cell>
          <cell r="AQ211">
            <v>108744066.19000003</v>
          </cell>
          <cell r="AR211">
            <v>138488121.92000002</v>
          </cell>
          <cell r="AS211">
            <v>138488121.92000002</v>
          </cell>
          <cell r="AT211">
            <v>138488121.92000002</v>
          </cell>
          <cell r="AU211">
            <v>138488121.92000002</v>
          </cell>
          <cell r="AV211">
            <v>138488121.92000002</v>
          </cell>
          <cell r="AW211">
            <v>138488121.92000002</v>
          </cell>
          <cell r="AX211">
            <v>138488121.92000002</v>
          </cell>
          <cell r="AY211">
            <v>138488121.92000002</v>
          </cell>
          <cell r="AZ211">
            <v>138488121.92000002</v>
          </cell>
        </row>
        <row r="212">
          <cell r="C212">
            <v>63135727.279999994</v>
          </cell>
          <cell r="D212">
            <v>125512523.37000002</v>
          </cell>
          <cell r="E212">
            <v>101216819.85999997</v>
          </cell>
          <cell r="F212">
            <v>86628491.26000002</v>
          </cell>
          <cell r="G212">
            <v>91103702.709999993</v>
          </cell>
          <cell r="H212">
            <v>78672577.460000008</v>
          </cell>
          <cell r="I212">
            <v>78010281.109999999</v>
          </cell>
          <cell r="J212">
            <v>28463338.290000003</v>
          </cell>
          <cell r="K212">
            <v>89383397.210000008</v>
          </cell>
          <cell r="L212">
            <v>34493004.850000001</v>
          </cell>
          <cell r="M212">
            <v>46521456.25</v>
          </cell>
          <cell r="N212">
            <v>57155745.860000007</v>
          </cell>
          <cell r="O212">
            <v>39809467.350000001</v>
          </cell>
          <cell r="P212">
            <v>75646410.889999986</v>
          </cell>
          <cell r="Q212">
            <v>85254921.379999995</v>
          </cell>
          <cell r="R212">
            <v>85088000.379999995</v>
          </cell>
          <cell r="S212">
            <v>93496269.329999998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C212">
            <v>125512523.37000002</v>
          </cell>
          <cell r="AD212">
            <v>226729343.22999999</v>
          </cell>
          <cell r="AE212">
            <v>313357834.49000001</v>
          </cell>
          <cell r="AF212">
            <v>404461537.19999999</v>
          </cell>
          <cell r="AG212">
            <v>483134114.65999997</v>
          </cell>
          <cell r="AH212">
            <v>561144395.76999998</v>
          </cell>
          <cell r="AI212">
            <v>589607734.05999994</v>
          </cell>
          <cell r="AJ212">
            <v>678991131.26999998</v>
          </cell>
          <cell r="AK212">
            <v>713484136.12</v>
          </cell>
          <cell r="AL212">
            <v>760005592.37</v>
          </cell>
          <cell r="AM212">
            <v>817161338.23000002</v>
          </cell>
          <cell r="AN212">
            <v>856970805.58000004</v>
          </cell>
          <cell r="AO212">
            <v>75646410.889999986</v>
          </cell>
          <cell r="AP212">
            <v>160901332.26999998</v>
          </cell>
          <cell r="AQ212">
            <v>245989332.64999998</v>
          </cell>
          <cell r="AR212">
            <v>339485601.97999996</v>
          </cell>
          <cell r="AS212">
            <v>339485601.97999996</v>
          </cell>
          <cell r="AT212">
            <v>339485601.97999996</v>
          </cell>
          <cell r="AU212">
            <v>339485601.97999996</v>
          </cell>
          <cell r="AV212">
            <v>339485601.97999996</v>
          </cell>
          <cell r="AW212">
            <v>339485601.97999996</v>
          </cell>
          <cell r="AX212">
            <v>339485601.97999996</v>
          </cell>
          <cell r="AY212">
            <v>339485601.97999996</v>
          </cell>
          <cell r="AZ212">
            <v>339485601.97999996</v>
          </cell>
        </row>
        <row r="213">
          <cell r="C213">
            <v>53568897.599999994</v>
          </cell>
          <cell r="D213">
            <v>63030883.769999996</v>
          </cell>
          <cell r="E213">
            <v>3847323.39</v>
          </cell>
          <cell r="F213">
            <v>42948951.710000008</v>
          </cell>
          <cell r="G213">
            <v>5538186.4900000002</v>
          </cell>
          <cell r="H213">
            <v>40429179.25</v>
          </cell>
          <cell r="I213">
            <v>26239776.129999999</v>
          </cell>
          <cell r="J213">
            <v>15473088.369999999</v>
          </cell>
          <cell r="K213">
            <v>53520656.310000002</v>
          </cell>
          <cell r="L213">
            <v>127856145.79000001</v>
          </cell>
          <cell r="M213">
            <v>5628580.8399999999</v>
          </cell>
          <cell r="N213">
            <v>66932099.009999998</v>
          </cell>
          <cell r="O213">
            <v>3858824.73</v>
          </cell>
          <cell r="P213">
            <v>44663526.140000001</v>
          </cell>
          <cell r="Q213">
            <v>4318448.68</v>
          </cell>
          <cell r="R213">
            <v>44845225.849999994</v>
          </cell>
          <cell r="S213">
            <v>3706241.02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C213">
            <v>63030883.769999996</v>
          </cell>
          <cell r="AD213">
            <v>66878207.159999996</v>
          </cell>
          <cell r="AE213">
            <v>109827158.87</v>
          </cell>
          <cell r="AF213">
            <v>115365345.36</v>
          </cell>
          <cell r="AG213">
            <v>155794524.61000001</v>
          </cell>
          <cell r="AH213">
            <v>182034300.74000001</v>
          </cell>
          <cell r="AI213">
            <v>197507389.11000001</v>
          </cell>
          <cell r="AJ213">
            <v>251028045.42000002</v>
          </cell>
          <cell r="AK213">
            <v>378884191.21000004</v>
          </cell>
          <cell r="AL213">
            <v>384512772.05000001</v>
          </cell>
          <cell r="AM213">
            <v>451444871.06</v>
          </cell>
          <cell r="AN213">
            <v>455303695.79000002</v>
          </cell>
          <cell r="AO213">
            <v>44663526.140000001</v>
          </cell>
          <cell r="AP213">
            <v>48981974.82</v>
          </cell>
          <cell r="AQ213">
            <v>93827200.669999987</v>
          </cell>
          <cell r="AR213">
            <v>97533441.689999983</v>
          </cell>
          <cell r="AS213">
            <v>97533441.689999983</v>
          </cell>
          <cell r="AT213">
            <v>97533441.689999983</v>
          </cell>
          <cell r="AU213">
            <v>97533441.689999983</v>
          </cell>
          <cell r="AV213">
            <v>97533441.689999983</v>
          </cell>
          <cell r="AW213">
            <v>97533441.689999983</v>
          </cell>
          <cell r="AX213">
            <v>97533441.689999983</v>
          </cell>
          <cell r="AY213">
            <v>97533441.689999983</v>
          </cell>
          <cell r="AZ213">
            <v>97533441.689999983</v>
          </cell>
        </row>
        <row r="215">
          <cell r="C215">
            <v>4238604429.5600004</v>
          </cell>
          <cell r="D215">
            <v>3816069560.3599997</v>
          </cell>
          <cell r="E215">
            <v>3062743067.1199999</v>
          </cell>
          <cell r="F215">
            <v>4807231333.6699991</v>
          </cell>
          <cell r="G215">
            <v>3515069671.1799998</v>
          </cell>
          <cell r="H215">
            <v>3388600502.1599998</v>
          </cell>
          <cell r="I215">
            <v>3516133975.6999993</v>
          </cell>
          <cell r="J215">
            <v>3420379731.2700005</v>
          </cell>
          <cell r="K215">
            <v>3011493525.54</v>
          </cell>
          <cell r="L215">
            <v>3585326284.2599998</v>
          </cell>
          <cell r="M215">
            <v>2752821632.5499992</v>
          </cell>
          <cell r="N215">
            <v>2656328625.6300001</v>
          </cell>
          <cell r="O215">
            <v>3391057791.5800009</v>
          </cell>
          <cell r="P215">
            <v>2582097007.8000002</v>
          </cell>
          <cell r="Q215">
            <v>2301666510.1599998</v>
          </cell>
          <cell r="R215">
            <v>2739916825.0699997</v>
          </cell>
          <cell r="S215">
            <v>2239967925.3199997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C215">
            <v>3816069560.3599997</v>
          </cell>
          <cell r="AD215">
            <v>6878812627.4799995</v>
          </cell>
          <cell r="AE215">
            <v>11686043961.149998</v>
          </cell>
          <cell r="AF215">
            <v>15201113632.329998</v>
          </cell>
          <cell r="AG215">
            <v>18589714134.489998</v>
          </cell>
          <cell r="AH215">
            <v>22105848110.189999</v>
          </cell>
          <cell r="AI215">
            <v>25526227841.459999</v>
          </cell>
          <cell r="AJ215">
            <v>28537721367</v>
          </cell>
          <cell r="AK215">
            <v>32123047651.259998</v>
          </cell>
          <cell r="AL215">
            <v>34875869283.809998</v>
          </cell>
          <cell r="AM215">
            <v>37532197909.439995</v>
          </cell>
          <cell r="AN215">
            <v>40923255701.019997</v>
          </cell>
          <cell r="AO215">
            <v>2582097007.8000002</v>
          </cell>
          <cell r="AP215">
            <v>4883763517.96</v>
          </cell>
          <cell r="AQ215">
            <v>7623680343.0299997</v>
          </cell>
          <cell r="AR215">
            <v>9863648268.3499985</v>
          </cell>
          <cell r="AS215">
            <v>9863648268.3499985</v>
          </cell>
          <cell r="AT215">
            <v>9863648268.3499985</v>
          </cell>
          <cell r="AU215">
            <v>9863648268.3499985</v>
          </cell>
          <cell r="AV215">
            <v>9863648268.3499985</v>
          </cell>
          <cell r="AW215">
            <v>9863648268.3499985</v>
          </cell>
          <cell r="AX215">
            <v>9863648268.3499985</v>
          </cell>
          <cell r="AY215">
            <v>9863648268.3499985</v>
          </cell>
          <cell r="AZ215">
            <v>9863648268.3499985</v>
          </cell>
        </row>
        <row r="216">
          <cell r="C216">
            <v>5298085245.4400005</v>
          </cell>
          <cell r="D216">
            <v>4878968550.5499992</v>
          </cell>
          <cell r="E216">
            <v>3695208047.6999998</v>
          </cell>
          <cell r="F216">
            <v>5813045982.5</v>
          </cell>
          <cell r="G216">
            <v>4256430586.0099993</v>
          </cell>
          <cell r="H216">
            <v>4344385788.1100006</v>
          </cell>
          <cell r="I216">
            <v>4414594676.0499992</v>
          </cell>
          <cell r="J216">
            <v>4230526385.1900005</v>
          </cell>
          <cell r="K216">
            <v>3787978557.4400001</v>
          </cell>
          <cell r="L216">
            <v>4483213304.6300001</v>
          </cell>
          <cell r="M216">
            <v>3367774606.6799994</v>
          </cell>
          <cell r="N216">
            <v>3429215383.25</v>
          </cell>
          <cell r="O216">
            <v>4684145849.6600018</v>
          </cell>
          <cell r="P216">
            <v>3359868661.9900002</v>
          </cell>
          <cell r="Q216">
            <v>3247549637.9100003</v>
          </cell>
          <cell r="R216">
            <v>3592525776.3200002</v>
          </cell>
          <cell r="S216">
            <v>2985652934.9200001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C216">
            <v>4878968550.5499992</v>
          </cell>
          <cell r="AD216">
            <v>8574176598.249999</v>
          </cell>
          <cell r="AE216">
            <v>14387222580.75</v>
          </cell>
          <cell r="AF216">
            <v>18643653166.759998</v>
          </cell>
          <cell r="AG216">
            <v>22988038954.869999</v>
          </cell>
          <cell r="AH216">
            <v>27402633630.919998</v>
          </cell>
          <cell r="AI216">
            <v>31633160016.110001</v>
          </cell>
          <cell r="AJ216">
            <v>35421138573.550003</v>
          </cell>
          <cell r="AK216">
            <v>39904351878.18</v>
          </cell>
          <cell r="AL216">
            <v>43272126484.860001</v>
          </cell>
          <cell r="AM216">
            <v>46701341868.110001</v>
          </cell>
          <cell r="AN216">
            <v>51385487717.770004</v>
          </cell>
          <cell r="AO216">
            <v>3359868661.9900002</v>
          </cell>
          <cell r="AP216">
            <v>6607418299.9000006</v>
          </cell>
          <cell r="AQ216">
            <v>10199944076.220001</v>
          </cell>
          <cell r="AR216">
            <v>13185597011.140001</v>
          </cell>
          <cell r="AS216">
            <v>13185597011.140001</v>
          </cell>
          <cell r="AT216">
            <v>13185597011.140001</v>
          </cell>
          <cell r="AU216">
            <v>13185597011.140001</v>
          </cell>
          <cell r="AV216">
            <v>13185597011.140001</v>
          </cell>
          <cell r="AW216">
            <v>13185597011.140001</v>
          </cell>
          <cell r="AX216">
            <v>13185597011.140001</v>
          </cell>
          <cell r="AY216">
            <v>13185597011.140001</v>
          </cell>
          <cell r="AZ216">
            <v>13185597011.140001</v>
          </cell>
        </row>
        <row r="220">
          <cell r="C220">
            <v>16039</v>
          </cell>
          <cell r="D220">
            <v>15880</v>
          </cell>
          <cell r="E220">
            <v>12912</v>
          </cell>
          <cell r="F220">
            <v>14592</v>
          </cell>
          <cell r="G220">
            <v>13900</v>
          </cell>
          <cell r="H220">
            <v>18837</v>
          </cell>
          <cell r="I220">
            <v>14827</v>
          </cell>
          <cell r="J220">
            <v>16788</v>
          </cell>
          <cell r="K220">
            <v>14564</v>
          </cell>
          <cell r="L220">
            <v>15646</v>
          </cell>
          <cell r="M220">
            <v>17144</v>
          </cell>
          <cell r="N220">
            <v>15999</v>
          </cell>
          <cell r="O220">
            <v>16899</v>
          </cell>
          <cell r="P220">
            <v>15400</v>
          </cell>
          <cell r="Q220">
            <v>15886</v>
          </cell>
          <cell r="R220">
            <v>16945</v>
          </cell>
          <cell r="S220">
            <v>14867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C220">
            <v>15880</v>
          </cell>
          <cell r="AD220">
            <v>28792</v>
          </cell>
          <cell r="AE220">
            <v>43384</v>
          </cell>
          <cell r="AF220">
            <v>57284</v>
          </cell>
          <cell r="AG220">
            <v>76121</v>
          </cell>
          <cell r="AH220">
            <v>90948</v>
          </cell>
          <cell r="AI220">
            <v>107736</v>
          </cell>
          <cell r="AJ220">
            <v>122300</v>
          </cell>
          <cell r="AK220">
            <v>137946</v>
          </cell>
          <cell r="AL220">
            <v>155090</v>
          </cell>
          <cell r="AM220">
            <v>171089</v>
          </cell>
          <cell r="AN220">
            <v>187988</v>
          </cell>
          <cell r="AO220">
            <v>15400</v>
          </cell>
          <cell r="AP220">
            <v>31286</v>
          </cell>
          <cell r="AQ220">
            <v>48231</v>
          </cell>
          <cell r="AR220">
            <v>63098</v>
          </cell>
          <cell r="AS220">
            <v>63098</v>
          </cell>
          <cell r="AT220">
            <v>63098</v>
          </cell>
          <cell r="AU220">
            <v>63098</v>
          </cell>
          <cell r="AV220">
            <v>63098</v>
          </cell>
          <cell r="AW220">
            <v>63098</v>
          </cell>
          <cell r="AX220">
            <v>63098</v>
          </cell>
          <cell r="AY220">
            <v>63098</v>
          </cell>
          <cell r="AZ220">
            <v>63098</v>
          </cell>
        </row>
        <row r="221">
          <cell r="C221">
            <v>422</v>
          </cell>
          <cell r="D221">
            <v>406</v>
          </cell>
          <cell r="E221">
            <v>343</v>
          </cell>
          <cell r="F221">
            <v>426</v>
          </cell>
          <cell r="G221">
            <v>356</v>
          </cell>
          <cell r="H221">
            <v>407</v>
          </cell>
          <cell r="I221">
            <v>410</v>
          </cell>
          <cell r="J221">
            <v>412</v>
          </cell>
          <cell r="K221">
            <v>310</v>
          </cell>
          <cell r="L221">
            <v>327</v>
          </cell>
          <cell r="M221">
            <v>415</v>
          </cell>
          <cell r="N221">
            <v>407</v>
          </cell>
          <cell r="O221">
            <v>395</v>
          </cell>
          <cell r="P221">
            <v>355</v>
          </cell>
          <cell r="Q221">
            <v>463</v>
          </cell>
          <cell r="R221">
            <v>468</v>
          </cell>
          <cell r="S221">
            <v>428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C221">
            <v>406</v>
          </cell>
          <cell r="AD221">
            <v>749</v>
          </cell>
          <cell r="AE221">
            <v>1175</v>
          </cell>
          <cell r="AF221">
            <v>1531</v>
          </cell>
          <cell r="AG221">
            <v>1938</v>
          </cell>
          <cell r="AH221">
            <v>2348</v>
          </cell>
          <cell r="AI221">
            <v>2760</v>
          </cell>
          <cell r="AJ221">
            <v>3070</v>
          </cell>
          <cell r="AK221">
            <v>3397</v>
          </cell>
          <cell r="AL221">
            <v>3812</v>
          </cell>
          <cell r="AM221">
            <v>4219</v>
          </cell>
          <cell r="AN221">
            <v>4614</v>
          </cell>
          <cell r="AO221">
            <v>355</v>
          </cell>
          <cell r="AP221">
            <v>818</v>
          </cell>
          <cell r="AQ221">
            <v>1286</v>
          </cell>
          <cell r="AR221">
            <v>1714</v>
          </cell>
          <cell r="AS221">
            <v>1714</v>
          </cell>
          <cell r="AT221">
            <v>1714</v>
          </cell>
          <cell r="AU221">
            <v>1714</v>
          </cell>
          <cell r="AV221">
            <v>1714</v>
          </cell>
          <cell r="AW221">
            <v>1714</v>
          </cell>
          <cell r="AX221">
            <v>1714</v>
          </cell>
          <cell r="AY221">
            <v>1714</v>
          </cell>
          <cell r="AZ221">
            <v>1714</v>
          </cell>
        </row>
        <row r="222">
          <cell r="C222">
            <v>30401</v>
          </cell>
          <cell r="D222">
            <v>32657</v>
          </cell>
          <cell r="E222">
            <v>27508</v>
          </cell>
          <cell r="F222">
            <v>28326</v>
          </cell>
          <cell r="G222">
            <v>33448</v>
          </cell>
          <cell r="H222">
            <v>26120</v>
          </cell>
          <cell r="I222">
            <v>27522</v>
          </cell>
          <cell r="J222">
            <v>27945</v>
          </cell>
          <cell r="K222">
            <v>26576</v>
          </cell>
          <cell r="L222">
            <v>28456</v>
          </cell>
          <cell r="M222">
            <v>26259</v>
          </cell>
          <cell r="N222">
            <v>22654</v>
          </cell>
          <cell r="O222">
            <v>31429</v>
          </cell>
          <cell r="P222">
            <v>26651</v>
          </cell>
          <cell r="Q222">
            <v>23432</v>
          </cell>
          <cell r="R222">
            <v>29450</v>
          </cell>
          <cell r="S222">
            <v>27324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C222">
            <v>32657</v>
          </cell>
          <cell r="AD222">
            <v>60165</v>
          </cell>
          <cell r="AE222">
            <v>88491</v>
          </cell>
          <cell r="AF222">
            <v>121939</v>
          </cell>
          <cell r="AG222">
            <v>148059</v>
          </cell>
          <cell r="AH222">
            <v>175581</v>
          </cell>
          <cell r="AI222">
            <v>203526</v>
          </cell>
          <cell r="AJ222">
            <v>230102</v>
          </cell>
          <cell r="AK222">
            <v>258558</v>
          </cell>
          <cell r="AL222">
            <v>284817</v>
          </cell>
          <cell r="AM222">
            <v>307471</v>
          </cell>
          <cell r="AN222">
            <v>338900</v>
          </cell>
          <cell r="AO222">
            <v>26651</v>
          </cell>
          <cell r="AP222">
            <v>50083</v>
          </cell>
          <cell r="AQ222">
            <v>79533</v>
          </cell>
          <cell r="AR222">
            <v>106857</v>
          </cell>
          <cell r="AS222">
            <v>106857</v>
          </cell>
          <cell r="AT222">
            <v>106857</v>
          </cell>
          <cell r="AU222">
            <v>106857</v>
          </cell>
          <cell r="AV222">
            <v>106857</v>
          </cell>
          <cell r="AW222">
            <v>106857</v>
          </cell>
          <cell r="AX222">
            <v>106857</v>
          </cell>
          <cell r="AY222">
            <v>106857</v>
          </cell>
          <cell r="AZ222">
            <v>106857</v>
          </cell>
        </row>
        <row r="223">
          <cell r="C223">
            <v>595</v>
          </cell>
          <cell r="D223">
            <v>615</v>
          </cell>
          <cell r="E223">
            <v>542</v>
          </cell>
          <cell r="F223">
            <v>549</v>
          </cell>
          <cell r="G223">
            <v>507</v>
          </cell>
          <cell r="H223">
            <v>508</v>
          </cell>
          <cell r="I223">
            <v>468</v>
          </cell>
          <cell r="J223">
            <v>507</v>
          </cell>
          <cell r="K223">
            <v>577</v>
          </cell>
          <cell r="L223">
            <v>620</v>
          </cell>
          <cell r="M223">
            <v>573</v>
          </cell>
          <cell r="N223">
            <v>611</v>
          </cell>
          <cell r="O223">
            <v>679</v>
          </cell>
          <cell r="P223">
            <v>604</v>
          </cell>
          <cell r="Q223">
            <v>667</v>
          </cell>
          <cell r="R223">
            <v>617</v>
          </cell>
          <cell r="S223">
            <v>608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C223">
            <v>615</v>
          </cell>
          <cell r="AD223">
            <v>1157</v>
          </cell>
          <cell r="AE223">
            <v>1706</v>
          </cell>
          <cell r="AF223">
            <v>2213</v>
          </cell>
          <cell r="AG223">
            <v>2721</v>
          </cell>
          <cell r="AH223">
            <v>3189</v>
          </cell>
          <cell r="AI223">
            <v>3696</v>
          </cell>
          <cell r="AJ223">
            <v>4273</v>
          </cell>
          <cell r="AK223">
            <v>4893</v>
          </cell>
          <cell r="AL223">
            <v>5466</v>
          </cell>
          <cell r="AM223">
            <v>6077</v>
          </cell>
          <cell r="AN223">
            <v>6756</v>
          </cell>
          <cell r="AO223">
            <v>604</v>
          </cell>
          <cell r="AP223">
            <v>1271</v>
          </cell>
          <cell r="AQ223">
            <v>1888</v>
          </cell>
          <cell r="AR223">
            <v>2496</v>
          </cell>
          <cell r="AS223">
            <v>2496</v>
          </cell>
          <cell r="AT223">
            <v>2496</v>
          </cell>
          <cell r="AU223">
            <v>2496</v>
          </cell>
          <cell r="AV223">
            <v>2496</v>
          </cell>
          <cell r="AW223">
            <v>2496</v>
          </cell>
          <cell r="AX223">
            <v>2496</v>
          </cell>
          <cell r="AY223">
            <v>2496</v>
          </cell>
          <cell r="AZ223">
            <v>2496</v>
          </cell>
        </row>
        <row r="224">
          <cell r="C224">
            <v>745</v>
          </cell>
          <cell r="D224">
            <v>491</v>
          </cell>
          <cell r="E224">
            <v>460</v>
          </cell>
          <cell r="F224">
            <v>606</v>
          </cell>
          <cell r="G224">
            <v>530</v>
          </cell>
          <cell r="H224">
            <v>672</v>
          </cell>
          <cell r="I224">
            <v>596</v>
          </cell>
          <cell r="J224">
            <v>593</v>
          </cell>
          <cell r="K224">
            <v>605</v>
          </cell>
          <cell r="L224">
            <v>708</v>
          </cell>
          <cell r="M224">
            <v>521</v>
          </cell>
          <cell r="N224">
            <v>576</v>
          </cell>
          <cell r="O224">
            <v>539</v>
          </cell>
          <cell r="P224">
            <v>492</v>
          </cell>
          <cell r="Q224">
            <v>482</v>
          </cell>
          <cell r="R224">
            <v>517</v>
          </cell>
          <cell r="S224">
            <v>467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C224">
            <v>491</v>
          </cell>
          <cell r="AD224">
            <v>951</v>
          </cell>
          <cell r="AE224">
            <v>1557</v>
          </cell>
          <cell r="AF224">
            <v>2087</v>
          </cell>
          <cell r="AG224">
            <v>2759</v>
          </cell>
          <cell r="AH224">
            <v>3355</v>
          </cell>
          <cell r="AI224">
            <v>3948</v>
          </cell>
          <cell r="AJ224">
            <v>4553</v>
          </cell>
          <cell r="AK224">
            <v>5261</v>
          </cell>
          <cell r="AL224">
            <v>5782</v>
          </cell>
          <cell r="AM224">
            <v>6358</v>
          </cell>
          <cell r="AN224">
            <v>6897</v>
          </cell>
          <cell r="AO224">
            <v>492</v>
          </cell>
          <cell r="AP224">
            <v>974</v>
          </cell>
          <cell r="AQ224">
            <v>1491</v>
          </cell>
          <cell r="AR224">
            <v>1958</v>
          </cell>
          <cell r="AS224">
            <v>1958</v>
          </cell>
          <cell r="AT224">
            <v>1958</v>
          </cell>
          <cell r="AU224">
            <v>1958</v>
          </cell>
          <cell r="AV224">
            <v>1958</v>
          </cell>
          <cell r="AW224">
            <v>1958</v>
          </cell>
          <cell r="AX224">
            <v>1958</v>
          </cell>
          <cell r="AY224">
            <v>1958</v>
          </cell>
          <cell r="AZ224">
            <v>1958</v>
          </cell>
        </row>
        <row r="225">
          <cell r="C225">
            <v>11</v>
          </cell>
          <cell r="D225">
            <v>1</v>
          </cell>
          <cell r="E225">
            <v>3</v>
          </cell>
          <cell r="F225">
            <v>12</v>
          </cell>
          <cell r="G225">
            <v>2</v>
          </cell>
          <cell r="H225">
            <v>10</v>
          </cell>
          <cell r="I225">
            <v>5</v>
          </cell>
          <cell r="J225">
            <v>2</v>
          </cell>
          <cell r="K225">
            <v>5</v>
          </cell>
          <cell r="L225">
            <v>4</v>
          </cell>
          <cell r="M225">
            <v>9</v>
          </cell>
          <cell r="N225">
            <v>4</v>
          </cell>
          <cell r="O225">
            <v>7</v>
          </cell>
          <cell r="P225">
            <v>5</v>
          </cell>
          <cell r="Q225">
            <v>7</v>
          </cell>
          <cell r="R225">
            <v>11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C225">
            <v>1</v>
          </cell>
          <cell r="AD225">
            <v>4</v>
          </cell>
          <cell r="AE225">
            <v>16</v>
          </cell>
          <cell r="AF225">
            <v>18</v>
          </cell>
          <cell r="AG225">
            <v>28</v>
          </cell>
          <cell r="AH225">
            <v>33</v>
          </cell>
          <cell r="AI225">
            <v>35</v>
          </cell>
          <cell r="AJ225">
            <v>40</v>
          </cell>
          <cell r="AK225">
            <v>44</v>
          </cell>
          <cell r="AL225">
            <v>53</v>
          </cell>
          <cell r="AM225">
            <v>57</v>
          </cell>
          <cell r="AN225">
            <v>64</v>
          </cell>
          <cell r="AO225">
            <v>5</v>
          </cell>
          <cell r="AP225">
            <v>12</v>
          </cell>
          <cell r="AQ225">
            <v>23</v>
          </cell>
          <cell r="AR225">
            <v>23</v>
          </cell>
          <cell r="AS225">
            <v>23</v>
          </cell>
          <cell r="AT225">
            <v>23</v>
          </cell>
          <cell r="AU225">
            <v>23</v>
          </cell>
          <cell r="AV225">
            <v>23</v>
          </cell>
          <cell r="AW225">
            <v>23</v>
          </cell>
          <cell r="AX225">
            <v>23</v>
          </cell>
          <cell r="AY225">
            <v>23</v>
          </cell>
          <cell r="AZ225">
            <v>23</v>
          </cell>
        </row>
        <row r="226">
          <cell r="C226">
            <v>6176</v>
          </cell>
          <cell r="D226">
            <v>4544</v>
          </cell>
          <cell r="E226">
            <v>6945</v>
          </cell>
          <cell r="F226">
            <v>4585</v>
          </cell>
          <cell r="G226">
            <v>3999</v>
          </cell>
          <cell r="H226">
            <v>5782</v>
          </cell>
          <cell r="I226">
            <v>5297</v>
          </cell>
          <cell r="J226">
            <v>3324</v>
          </cell>
          <cell r="K226">
            <v>3709</v>
          </cell>
          <cell r="L226">
            <v>4156</v>
          </cell>
          <cell r="M226">
            <v>4382</v>
          </cell>
          <cell r="N226">
            <v>5143</v>
          </cell>
          <cell r="O226">
            <v>5484</v>
          </cell>
          <cell r="P226">
            <v>3497</v>
          </cell>
          <cell r="Q226">
            <v>4653</v>
          </cell>
          <cell r="R226">
            <v>5066</v>
          </cell>
          <cell r="S226">
            <v>3534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C226">
            <v>4544</v>
          </cell>
          <cell r="AD226">
            <v>11489</v>
          </cell>
          <cell r="AE226">
            <v>16074</v>
          </cell>
          <cell r="AF226">
            <v>20073</v>
          </cell>
          <cell r="AG226">
            <v>25855</v>
          </cell>
          <cell r="AH226">
            <v>31152</v>
          </cell>
          <cell r="AI226">
            <v>34476</v>
          </cell>
          <cell r="AJ226">
            <v>38185</v>
          </cell>
          <cell r="AK226">
            <v>42341</v>
          </cell>
          <cell r="AL226">
            <v>46723</v>
          </cell>
          <cell r="AM226">
            <v>51866</v>
          </cell>
          <cell r="AN226">
            <v>57350</v>
          </cell>
          <cell r="AO226">
            <v>3497</v>
          </cell>
          <cell r="AP226">
            <v>8150</v>
          </cell>
          <cell r="AQ226">
            <v>13216</v>
          </cell>
          <cell r="AR226">
            <v>16750</v>
          </cell>
          <cell r="AS226">
            <v>16750</v>
          </cell>
          <cell r="AT226">
            <v>16750</v>
          </cell>
          <cell r="AU226">
            <v>16750</v>
          </cell>
          <cell r="AV226">
            <v>16750</v>
          </cell>
          <cell r="AW226">
            <v>16750</v>
          </cell>
          <cell r="AX226">
            <v>16750</v>
          </cell>
          <cell r="AY226">
            <v>16750</v>
          </cell>
          <cell r="AZ226">
            <v>16750</v>
          </cell>
        </row>
        <row r="227">
          <cell r="C227">
            <v>19987</v>
          </cell>
          <cell r="D227">
            <v>32350</v>
          </cell>
          <cell r="E227">
            <v>28913</v>
          </cell>
          <cell r="F227">
            <v>29333</v>
          </cell>
          <cell r="G227">
            <v>33859</v>
          </cell>
          <cell r="H227">
            <v>36474</v>
          </cell>
          <cell r="I227">
            <v>44543</v>
          </cell>
          <cell r="J227">
            <v>24130</v>
          </cell>
          <cell r="K227">
            <v>28091</v>
          </cell>
          <cell r="L227">
            <v>47968</v>
          </cell>
          <cell r="M227">
            <v>25569</v>
          </cell>
          <cell r="N227">
            <v>25670</v>
          </cell>
          <cell r="O227">
            <v>21533</v>
          </cell>
          <cell r="P227">
            <v>39727</v>
          </cell>
          <cell r="Q227">
            <v>97199</v>
          </cell>
          <cell r="R227">
            <v>38156</v>
          </cell>
          <cell r="S227">
            <v>39060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C227">
            <v>32350</v>
          </cell>
          <cell r="AD227">
            <v>61263</v>
          </cell>
          <cell r="AE227">
            <v>90596</v>
          </cell>
          <cell r="AF227">
            <v>124455</v>
          </cell>
          <cell r="AG227">
            <v>160929</v>
          </cell>
          <cell r="AH227">
            <v>205472</v>
          </cell>
          <cell r="AI227">
            <v>229602</v>
          </cell>
          <cell r="AJ227">
            <v>257693</v>
          </cell>
          <cell r="AK227">
            <v>305661</v>
          </cell>
          <cell r="AL227">
            <v>331230</v>
          </cell>
          <cell r="AM227">
            <v>356900</v>
          </cell>
          <cell r="AN227">
            <v>378433</v>
          </cell>
          <cell r="AO227">
            <v>39727</v>
          </cell>
          <cell r="AP227">
            <v>136926</v>
          </cell>
          <cell r="AQ227">
            <v>175082</v>
          </cell>
          <cell r="AR227">
            <v>214142</v>
          </cell>
          <cell r="AS227">
            <v>214142</v>
          </cell>
          <cell r="AT227">
            <v>214142</v>
          </cell>
          <cell r="AU227">
            <v>214142</v>
          </cell>
          <cell r="AV227">
            <v>214142</v>
          </cell>
          <cell r="AW227">
            <v>214142</v>
          </cell>
          <cell r="AX227">
            <v>214142</v>
          </cell>
          <cell r="AY227">
            <v>214142</v>
          </cell>
          <cell r="AZ227">
            <v>214142</v>
          </cell>
        </row>
        <row r="228">
          <cell r="C228">
            <v>1640</v>
          </cell>
          <cell r="D228">
            <v>968</v>
          </cell>
          <cell r="E228">
            <v>964</v>
          </cell>
          <cell r="F228">
            <v>1510</v>
          </cell>
          <cell r="G228">
            <v>1060</v>
          </cell>
          <cell r="H228">
            <v>1209</v>
          </cell>
          <cell r="I228">
            <v>1043</v>
          </cell>
          <cell r="J228">
            <v>798</v>
          </cell>
          <cell r="K228">
            <v>789</v>
          </cell>
          <cell r="L228">
            <v>974</v>
          </cell>
          <cell r="M228">
            <v>728</v>
          </cell>
          <cell r="N228">
            <v>846</v>
          </cell>
          <cell r="O228">
            <v>994</v>
          </cell>
          <cell r="P228">
            <v>528</v>
          </cell>
          <cell r="Q228">
            <v>570</v>
          </cell>
          <cell r="R228">
            <v>801</v>
          </cell>
          <cell r="S228">
            <v>461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C228">
            <v>968</v>
          </cell>
          <cell r="AD228">
            <v>1932</v>
          </cell>
          <cell r="AE228">
            <v>3442</v>
          </cell>
          <cell r="AF228">
            <v>4502</v>
          </cell>
          <cell r="AG228">
            <v>5711</v>
          </cell>
          <cell r="AH228">
            <v>6754</v>
          </cell>
          <cell r="AI228">
            <v>7552</v>
          </cell>
          <cell r="AJ228">
            <v>8341</v>
          </cell>
          <cell r="AK228">
            <v>9315</v>
          </cell>
          <cell r="AL228">
            <v>10043</v>
          </cell>
          <cell r="AM228">
            <v>10889</v>
          </cell>
          <cell r="AN228">
            <v>11883</v>
          </cell>
          <cell r="AO228">
            <v>528</v>
          </cell>
          <cell r="AP228">
            <v>1098</v>
          </cell>
          <cell r="AQ228">
            <v>1899</v>
          </cell>
          <cell r="AR228">
            <v>2360</v>
          </cell>
          <cell r="AS228">
            <v>2360</v>
          </cell>
          <cell r="AT228">
            <v>2360</v>
          </cell>
          <cell r="AU228">
            <v>2360</v>
          </cell>
          <cell r="AV228">
            <v>2360</v>
          </cell>
          <cell r="AW228">
            <v>2360</v>
          </cell>
          <cell r="AX228">
            <v>2360</v>
          </cell>
          <cell r="AY228">
            <v>2360</v>
          </cell>
          <cell r="AZ228">
            <v>2360</v>
          </cell>
        </row>
        <row r="230">
          <cell r="C230">
            <v>0</v>
          </cell>
          <cell r="D230">
            <v>4</v>
          </cell>
          <cell r="E230">
            <v>0</v>
          </cell>
          <cell r="F230">
            <v>0</v>
          </cell>
          <cell r="G230">
            <v>0</v>
          </cell>
          <cell r="H230">
            <v>1</v>
          </cell>
          <cell r="I230">
            <v>0</v>
          </cell>
          <cell r="J230">
            <v>0</v>
          </cell>
          <cell r="K230">
            <v>0</v>
          </cell>
          <cell r="L230">
            <v>1</v>
          </cell>
          <cell r="M230">
            <v>0</v>
          </cell>
          <cell r="N230">
            <v>2</v>
          </cell>
          <cell r="O230">
            <v>0</v>
          </cell>
          <cell r="P230">
            <v>0</v>
          </cell>
          <cell r="Q230">
            <v>0</v>
          </cell>
          <cell r="R230">
            <v>2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C230">
            <v>4</v>
          </cell>
          <cell r="AD230">
            <v>4</v>
          </cell>
          <cell r="AE230">
            <v>4</v>
          </cell>
          <cell r="AF230">
            <v>4</v>
          </cell>
          <cell r="AG230">
            <v>5</v>
          </cell>
          <cell r="AH230">
            <v>5</v>
          </cell>
          <cell r="AI230">
            <v>5</v>
          </cell>
          <cell r="AJ230">
            <v>5</v>
          </cell>
          <cell r="AK230">
            <v>6</v>
          </cell>
          <cell r="AL230">
            <v>6</v>
          </cell>
          <cell r="AM230">
            <v>8</v>
          </cell>
          <cell r="AN230">
            <v>8</v>
          </cell>
          <cell r="AO230">
            <v>0</v>
          </cell>
          <cell r="AP230">
            <v>0</v>
          </cell>
          <cell r="AQ230">
            <v>2</v>
          </cell>
          <cell r="AR230">
            <v>2</v>
          </cell>
          <cell r="AS230">
            <v>2</v>
          </cell>
          <cell r="AT230">
            <v>2</v>
          </cell>
          <cell r="AU230">
            <v>2</v>
          </cell>
          <cell r="AV230">
            <v>2</v>
          </cell>
          <cell r="AW230">
            <v>2</v>
          </cell>
          <cell r="AX230">
            <v>2</v>
          </cell>
          <cell r="AY230">
            <v>2</v>
          </cell>
          <cell r="AZ230">
            <v>2</v>
          </cell>
        </row>
        <row r="231">
          <cell r="C231">
            <v>384</v>
          </cell>
          <cell r="D231">
            <v>429</v>
          </cell>
          <cell r="E231">
            <v>359</v>
          </cell>
          <cell r="F231">
            <v>398</v>
          </cell>
          <cell r="G231">
            <v>402</v>
          </cell>
          <cell r="H231">
            <v>422</v>
          </cell>
          <cell r="I231">
            <v>399</v>
          </cell>
          <cell r="J231">
            <v>392</v>
          </cell>
          <cell r="K231">
            <v>394</v>
          </cell>
          <cell r="L231">
            <v>395</v>
          </cell>
          <cell r="M231">
            <v>479</v>
          </cell>
          <cell r="N231">
            <v>458</v>
          </cell>
          <cell r="O231">
            <v>467</v>
          </cell>
          <cell r="P231">
            <v>463</v>
          </cell>
          <cell r="Q231">
            <v>445</v>
          </cell>
          <cell r="R231">
            <v>479</v>
          </cell>
          <cell r="S231">
            <v>414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C231">
            <v>429</v>
          </cell>
          <cell r="AD231">
            <v>788</v>
          </cell>
          <cell r="AE231">
            <v>1186</v>
          </cell>
          <cell r="AF231">
            <v>1588</v>
          </cell>
          <cell r="AG231">
            <v>2010</v>
          </cell>
          <cell r="AH231">
            <v>2409</v>
          </cell>
          <cell r="AI231">
            <v>2801</v>
          </cell>
          <cell r="AJ231">
            <v>3195</v>
          </cell>
          <cell r="AK231">
            <v>3590</v>
          </cell>
          <cell r="AL231">
            <v>4069</v>
          </cell>
          <cell r="AM231">
            <v>4527</v>
          </cell>
          <cell r="AN231">
            <v>4994</v>
          </cell>
          <cell r="AO231">
            <v>463</v>
          </cell>
          <cell r="AP231">
            <v>908</v>
          </cell>
          <cell r="AQ231">
            <v>1387</v>
          </cell>
          <cell r="AR231">
            <v>1801</v>
          </cell>
          <cell r="AS231">
            <v>1801</v>
          </cell>
          <cell r="AT231">
            <v>1801</v>
          </cell>
          <cell r="AU231">
            <v>1801</v>
          </cell>
          <cell r="AV231">
            <v>1801</v>
          </cell>
          <cell r="AW231">
            <v>1801</v>
          </cell>
          <cell r="AX231">
            <v>1801</v>
          </cell>
          <cell r="AY231">
            <v>1801</v>
          </cell>
          <cell r="AZ231">
            <v>1801</v>
          </cell>
        </row>
        <row r="232">
          <cell r="C232">
            <v>387</v>
          </cell>
          <cell r="D232">
            <v>277</v>
          </cell>
          <cell r="E232">
            <v>320</v>
          </cell>
          <cell r="F232">
            <v>322</v>
          </cell>
          <cell r="G232">
            <v>235</v>
          </cell>
          <cell r="H232">
            <v>314</v>
          </cell>
          <cell r="I232">
            <v>316</v>
          </cell>
          <cell r="J232">
            <v>255</v>
          </cell>
          <cell r="K232">
            <v>335</v>
          </cell>
          <cell r="L232">
            <v>204</v>
          </cell>
          <cell r="M232">
            <v>322</v>
          </cell>
          <cell r="N232">
            <v>208</v>
          </cell>
          <cell r="O232">
            <v>423</v>
          </cell>
          <cell r="P232">
            <v>366</v>
          </cell>
          <cell r="Q232">
            <v>227</v>
          </cell>
          <cell r="R232">
            <v>267</v>
          </cell>
          <cell r="S232">
            <v>345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C232">
            <v>277</v>
          </cell>
          <cell r="AD232">
            <v>597</v>
          </cell>
          <cell r="AE232">
            <v>919</v>
          </cell>
          <cell r="AF232">
            <v>1154</v>
          </cell>
          <cell r="AG232">
            <v>1468</v>
          </cell>
          <cell r="AH232">
            <v>1784</v>
          </cell>
          <cell r="AI232">
            <v>2039</v>
          </cell>
          <cell r="AJ232">
            <v>2374</v>
          </cell>
          <cell r="AK232">
            <v>2578</v>
          </cell>
          <cell r="AL232">
            <v>2900</v>
          </cell>
          <cell r="AM232">
            <v>3108</v>
          </cell>
          <cell r="AN232">
            <v>3531</v>
          </cell>
          <cell r="AO232">
            <v>366</v>
          </cell>
          <cell r="AP232">
            <v>593</v>
          </cell>
          <cell r="AQ232">
            <v>860</v>
          </cell>
          <cell r="AR232">
            <v>1205</v>
          </cell>
          <cell r="AS232">
            <v>1205</v>
          </cell>
          <cell r="AT232">
            <v>1205</v>
          </cell>
          <cell r="AU232">
            <v>1205</v>
          </cell>
          <cell r="AV232">
            <v>1205</v>
          </cell>
          <cell r="AW232">
            <v>1205</v>
          </cell>
          <cell r="AX232">
            <v>1205</v>
          </cell>
          <cell r="AY232">
            <v>1205</v>
          </cell>
          <cell r="AZ232">
            <v>1205</v>
          </cell>
        </row>
        <row r="233">
          <cell r="C233">
            <v>23</v>
          </cell>
          <cell r="D233">
            <v>9</v>
          </cell>
          <cell r="E233">
            <v>11</v>
          </cell>
          <cell r="F233">
            <v>19</v>
          </cell>
          <cell r="G233">
            <v>23</v>
          </cell>
          <cell r="H233">
            <v>69</v>
          </cell>
          <cell r="I233">
            <v>35</v>
          </cell>
          <cell r="J233">
            <v>13</v>
          </cell>
          <cell r="K233">
            <v>24</v>
          </cell>
          <cell r="L233">
            <v>24</v>
          </cell>
          <cell r="M233">
            <v>8</v>
          </cell>
          <cell r="N233">
            <v>12</v>
          </cell>
          <cell r="O233">
            <v>33</v>
          </cell>
          <cell r="P233">
            <v>15</v>
          </cell>
          <cell r="Q233">
            <v>13</v>
          </cell>
          <cell r="R233">
            <v>24</v>
          </cell>
          <cell r="S233">
            <v>19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C233">
            <v>9</v>
          </cell>
          <cell r="AD233">
            <v>20</v>
          </cell>
          <cell r="AE233">
            <v>39</v>
          </cell>
          <cell r="AF233">
            <v>62</v>
          </cell>
          <cell r="AG233">
            <v>131</v>
          </cell>
          <cell r="AH233">
            <v>166</v>
          </cell>
          <cell r="AI233">
            <v>179</v>
          </cell>
          <cell r="AJ233">
            <v>203</v>
          </cell>
          <cell r="AK233">
            <v>227</v>
          </cell>
          <cell r="AL233">
            <v>235</v>
          </cell>
          <cell r="AM233">
            <v>247</v>
          </cell>
          <cell r="AN233">
            <v>280</v>
          </cell>
          <cell r="AO233">
            <v>15</v>
          </cell>
          <cell r="AP233">
            <v>28</v>
          </cell>
          <cell r="AQ233">
            <v>52</v>
          </cell>
          <cell r="AR233">
            <v>71</v>
          </cell>
          <cell r="AS233">
            <v>71</v>
          </cell>
          <cell r="AT233">
            <v>71</v>
          </cell>
          <cell r="AU233">
            <v>71</v>
          </cell>
          <cell r="AV233">
            <v>71</v>
          </cell>
          <cell r="AW233">
            <v>71</v>
          </cell>
          <cell r="AX233">
            <v>71</v>
          </cell>
          <cell r="AY233">
            <v>71</v>
          </cell>
          <cell r="AZ233">
            <v>71</v>
          </cell>
        </row>
        <row r="235">
          <cell r="C235">
            <v>76810</v>
          </cell>
          <cell r="D235">
            <v>88631</v>
          </cell>
          <cell r="E235">
            <v>79280</v>
          </cell>
          <cell r="F235">
            <v>80678</v>
          </cell>
          <cell r="G235">
            <v>88321</v>
          </cell>
          <cell r="H235">
            <v>90825</v>
          </cell>
          <cell r="I235">
            <v>95461</v>
          </cell>
          <cell r="J235">
            <v>75159</v>
          </cell>
          <cell r="K235">
            <v>75979</v>
          </cell>
          <cell r="L235">
            <v>99483</v>
          </cell>
          <cell r="M235">
            <v>76409</v>
          </cell>
          <cell r="N235">
            <v>72590</v>
          </cell>
          <cell r="O235">
            <v>78882</v>
          </cell>
          <cell r="P235">
            <v>88103</v>
          </cell>
          <cell r="Q235">
            <v>144044</v>
          </cell>
          <cell r="R235">
            <v>92803</v>
          </cell>
          <cell r="S235">
            <v>87527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C235">
            <v>88631</v>
          </cell>
          <cell r="AD235">
            <v>167911</v>
          </cell>
          <cell r="AE235">
            <v>248589</v>
          </cell>
          <cell r="AF235">
            <v>336910</v>
          </cell>
          <cell r="AG235">
            <v>427735</v>
          </cell>
          <cell r="AH235">
            <v>523196</v>
          </cell>
          <cell r="AI235">
            <v>598355</v>
          </cell>
          <cell r="AJ235">
            <v>674334</v>
          </cell>
          <cell r="AK235">
            <v>773817</v>
          </cell>
          <cell r="AL235">
            <v>850226</v>
          </cell>
          <cell r="AM235">
            <v>922816</v>
          </cell>
          <cell r="AN235">
            <v>1001698</v>
          </cell>
          <cell r="AO235">
            <v>88103</v>
          </cell>
          <cell r="AP235">
            <v>232147</v>
          </cell>
          <cell r="AQ235">
            <v>324950</v>
          </cell>
          <cell r="AR235">
            <v>412477</v>
          </cell>
          <cell r="AS235">
            <v>412477</v>
          </cell>
          <cell r="AT235">
            <v>412477</v>
          </cell>
          <cell r="AU235">
            <v>412477</v>
          </cell>
          <cell r="AV235">
            <v>412477</v>
          </cell>
          <cell r="AW235">
            <v>412477</v>
          </cell>
          <cell r="AX235">
            <v>412477</v>
          </cell>
          <cell r="AY235">
            <v>412477</v>
          </cell>
          <cell r="AZ235">
            <v>412477</v>
          </cell>
        </row>
        <row r="236">
          <cell r="C236">
            <v>65477</v>
          </cell>
          <cell r="D236">
            <v>43834</v>
          </cell>
          <cell r="E236">
            <v>45268</v>
          </cell>
          <cell r="F236">
            <v>56528</v>
          </cell>
          <cell r="G236">
            <v>48068</v>
          </cell>
          <cell r="H236">
            <v>47924</v>
          </cell>
          <cell r="I236">
            <v>66230</v>
          </cell>
          <cell r="J236">
            <v>50643</v>
          </cell>
          <cell r="K236">
            <v>40854</v>
          </cell>
          <cell r="L236">
            <v>41928</v>
          </cell>
          <cell r="M236">
            <v>47253</v>
          </cell>
          <cell r="N236">
            <v>50113</v>
          </cell>
          <cell r="O236">
            <v>39423</v>
          </cell>
          <cell r="P236">
            <v>39684</v>
          </cell>
          <cell r="Q236">
            <v>48291</v>
          </cell>
          <cell r="R236">
            <v>42492</v>
          </cell>
          <cell r="S236">
            <v>43331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C236">
            <v>43834</v>
          </cell>
          <cell r="AD236">
            <v>89102</v>
          </cell>
          <cell r="AE236">
            <v>145630</v>
          </cell>
          <cell r="AF236">
            <v>193698</v>
          </cell>
          <cell r="AG236">
            <v>241622</v>
          </cell>
          <cell r="AH236">
            <v>307852</v>
          </cell>
          <cell r="AI236">
            <v>358495</v>
          </cell>
          <cell r="AJ236">
            <v>399349</v>
          </cell>
          <cell r="AK236">
            <v>441277</v>
          </cell>
          <cell r="AL236">
            <v>488530</v>
          </cell>
          <cell r="AM236">
            <v>538643</v>
          </cell>
          <cell r="AN236">
            <v>578066</v>
          </cell>
          <cell r="AO236">
            <v>39684</v>
          </cell>
          <cell r="AP236">
            <v>87975</v>
          </cell>
          <cell r="AQ236">
            <v>130467</v>
          </cell>
          <cell r="AR236">
            <v>173798</v>
          </cell>
          <cell r="AS236">
            <v>173798</v>
          </cell>
          <cell r="AT236">
            <v>173798</v>
          </cell>
          <cell r="AU236">
            <v>173798</v>
          </cell>
          <cell r="AV236">
            <v>173798</v>
          </cell>
          <cell r="AW236">
            <v>173798</v>
          </cell>
          <cell r="AX236">
            <v>173798</v>
          </cell>
          <cell r="AY236">
            <v>173798</v>
          </cell>
          <cell r="AZ236">
            <v>173798</v>
          </cell>
        </row>
        <row r="237">
          <cell r="C237">
            <v>43158</v>
          </cell>
          <cell r="D237">
            <v>47245</v>
          </cell>
          <cell r="E237">
            <v>42985</v>
          </cell>
          <cell r="F237">
            <v>36791</v>
          </cell>
          <cell r="G237">
            <v>43972</v>
          </cell>
          <cell r="H237">
            <v>47789</v>
          </cell>
          <cell r="I237">
            <v>34324</v>
          </cell>
          <cell r="J237">
            <v>43377</v>
          </cell>
          <cell r="K237">
            <v>37458</v>
          </cell>
          <cell r="L237">
            <v>36047</v>
          </cell>
          <cell r="M237">
            <v>43889</v>
          </cell>
          <cell r="N237">
            <v>37023</v>
          </cell>
          <cell r="O237">
            <v>34251</v>
          </cell>
          <cell r="P237">
            <v>39129</v>
          </cell>
          <cell r="Q237">
            <v>29081</v>
          </cell>
          <cell r="R237">
            <v>25835</v>
          </cell>
          <cell r="S237">
            <v>24156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C237">
            <v>47245</v>
          </cell>
          <cell r="AD237">
            <v>90230</v>
          </cell>
          <cell r="AE237">
            <v>127021</v>
          </cell>
          <cell r="AF237">
            <v>170993</v>
          </cell>
          <cell r="AG237">
            <v>218782</v>
          </cell>
          <cell r="AH237">
            <v>253106</v>
          </cell>
          <cell r="AI237">
            <v>296483</v>
          </cell>
          <cell r="AJ237">
            <v>333941</v>
          </cell>
          <cell r="AK237">
            <v>369988</v>
          </cell>
          <cell r="AL237">
            <v>413877</v>
          </cell>
          <cell r="AM237">
            <v>450900</v>
          </cell>
          <cell r="AN237">
            <v>485151</v>
          </cell>
          <cell r="AO237">
            <v>39129</v>
          </cell>
          <cell r="AP237">
            <v>68210</v>
          </cell>
          <cell r="AQ237">
            <v>94045</v>
          </cell>
          <cell r="AR237">
            <v>118201</v>
          </cell>
          <cell r="AS237">
            <v>118201</v>
          </cell>
          <cell r="AT237">
            <v>118201</v>
          </cell>
          <cell r="AU237">
            <v>118201</v>
          </cell>
          <cell r="AV237">
            <v>118201</v>
          </cell>
          <cell r="AW237">
            <v>118201</v>
          </cell>
          <cell r="AX237">
            <v>118201</v>
          </cell>
          <cell r="AY237">
            <v>118201</v>
          </cell>
          <cell r="AZ237">
            <v>118201</v>
          </cell>
        </row>
        <row r="238">
          <cell r="C238">
            <v>122</v>
          </cell>
          <cell r="D238">
            <v>130</v>
          </cell>
          <cell r="E238">
            <v>97</v>
          </cell>
          <cell r="F238">
            <v>107</v>
          </cell>
          <cell r="G238">
            <v>133</v>
          </cell>
          <cell r="H238">
            <v>110</v>
          </cell>
          <cell r="I238">
            <v>81</v>
          </cell>
          <cell r="J238">
            <v>104</v>
          </cell>
          <cell r="K238">
            <v>88</v>
          </cell>
          <cell r="L238">
            <v>73</v>
          </cell>
          <cell r="M238">
            <v>87</v>
          </cell>
          <cell r="N238">
            <v>74</v>
          </cell>
          <cell r="O238">
            <v>90</v>
          </cell>
          <cell r="P238">
            <v>91</v>
          </cell>
          <cell r="Q238">
            <v>99</v>
          </cell>
          <cell r="R238">
            <v>86</v>
          </cell>
          <cell r="S238">
            <v>64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C238">
            <v>130</v>
          </cell>
          <cell r="AD238">
            <v>227</v>
          </cell>
          <cell r="AE238">
            <v>334</v>
          </cell>
          <cell r="AF238">
            <v>467</v>
          </cell>
          <cell r="AG238">
            <v>577</v>
          </cell>
          <cell r="AH238">
            <v>658</v>
          </cell>
          <cell r="AI238">
            <v>762</v>
          </cell>
          <cell r="AJ238">
            <v>850</v>
          </cell>
          <cell r="AK238">
            <v>923</v>
          </cell>
          <cell r="AL238">
            <v>1010</v>
          </cell>
          <cell r="AM238">
            <v>1084</v>
          </cell>
          <cell r="AN238">
            <v>1174</v>
          </cell>
          <cell r="AO238">
            <v>91</v>
          </cell>
          <cell r="AP238">
            <v>190</v>
          </cell>
          <cell r="AQ238">
            <v>276</v>
          </cell>
          <cell r="AR238">
            <v>340</v>
          </cell>
          <cell r="AS238">
            <v>340</v>
          </cell>
          <cell r="AT238">
            <v>340</v>
          </cell>
          <cell r="AU238">
            <v>340</v>
          </cell>
          <cell r="AV238">
            <v>340</v>
          </cell>
          <cell r="AW238">
            <v>340</v>
          </cell>
          <cell r="AX238">
            <v>340</v>
          </cell>
          <cell r="AY238">
            <v>340</v>
          </cell>
          <cell r="AZ238">
            <v>340</v>
          </cell>
        </row>
        <row r="239">
          <cell r="C239">
            <v>7913</v>
          </cell>
          <cell r="D239">
            <v>51</v>
          </cell>
          <cell r="E239">
            <v>8240</v>
          </cell>
          <cell r="F239">
            <v>13943</v>
          </cell>
          <cell r="G239">
            <v>7398</v>
          </cell>
          <cell r="H239">
            <v>404</v>
          </cell>
          <cell r="I239">
            <v>11488</v>
          </cell>
          <cell r="J239">
            <v>4486</v>
          </cell>
          <cell r="K239">
            <v>232</v>
          </cell>
          <cell r="L239">
            <v>11716</v>
          </cell>
          <cell r="M239">
            <v>7313</v>
          </cell>
          <cell r="N239">
            <v>341</v>
          </cell>
          <cell r="O239">
            <v>10239</v>
          </cell>
          <cell r="P239">
            <v>48</v>
          </cell>
          <cell r="Q239">
            <v>5296</v>
          </cell>
          <cell r="R239">
            <v>9059</v>
          </cell>
          <cell r="S239">
            <v>32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C239">
            <v>51</v>
          </cell>
          <cell r="AD239">
            <v>8291</v>
          </cell>
          <cell r="AE239">
            <v>22234</v>
          </cell>
          <cell r="AF239">
            <v>29632</v>
          </cell>
          <cell r="AG239">
            <v>30036</v>
          </cell>
          <cell r="AH239">
            <v>41524</v>
          </cell>
          <cell r="AI239">
            <v>46010</v>
          </cell>
          <cell r="AJ239">
            <v>46242</v>
          </cell>
          <cell r="AK239">
            <v>57958</v>
          </cell>
          <cell r="AL239">
            <v>65271</v>
          </cell>
          <cell r="AM239">
            <v>65612</v>
          </cell>
          <cell r="AN239">
            <v>75851</v>
          </cell>
          <cell r="AO239">
            <v>48</v>
          </cell>
          <cell r="AP239">
            <v>5344</v>
          </cell>
          <cell r="AQ239">
            <v>14403</v>
          </cell>
          <cell r="AR239">
            <v>14435</v>
          </cell>
          <cell r="AS239">
            <v>14435</v>
          </cell>
          <cell r="AT239">
            <v>14435</v>
          </cell>
          <cell r="AU239">
            <v>14435</v>
          </cell>
          <cell r="AV239">
            <v>14435</v>
          </cell>
          <cell r="AW239">
            <v>14435</v>
          </cell>
          <cell r="AX239">
            <v>14435</v>
          </cell>
          <cell r="AY239">
            <v>14435</v>
          </cell>
          <cell r="AZ239">
            <v>14435</v>
          </cell>
        </row>
        <row r="240"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</row>
        <row r="242">
          <cell r="C242">
            <v>92</v>
          </cell>
          <cell r="D242">
            <v>217</v>
          </cell>
          <cell r="E242">
            <v>231</v>
          </cell>
          <cell r="F242">
            <v>174</v>
          </cell>
          <cell r="G242">
            <v>164</v>
          </cell>
          <cell r="H242">
            <v>149</v>
          </cell>
          <cell r="I242">
            <v>128</v>
          </cell>
          <cell r="J242">
            <v>274</v>
          </cell>
          <cell r="K242">
            <v>174</v>
          </cell>
          <cell r="L242">
            <v>141</v>
          </cell>
          <cell r="M242">
            <v>104</v>
          </cell>
          <cell r="N242">
            <v>89</v>
          </cell>
          <cell r="O242">
            <v>64</v>
          </cell>
          <cell r="P242">
            <v>201</v>
          </cell>
          <cell r="Q242">
            <v>126</v>
          </cell>
          <cell r="R242">
            <v>138</v>
          </cell>
          <cell r="S242">
            <v>69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C242">
            <v>217</v>
          </cell>
          <cell r="AD242">
            <v>448</v>
          </cell>
          <cell r="AE242">
            <v>622</v>
          </cell>
          <cell r="AF242">
            <v>786</v>
          </cell>
          <cell r="AG242">
            <v>935</v>
          </cell>
          <cell r="AH242">
            <v>1063</v>
          </cell>
          <cell r="AI242">
            <v>1337</v>
          </cell>
          <cell r="AJ242">
            <v>1511</v>
          </cell>
          <cell r="AK242">
            <v>1652</v>
          </cell>
          <cell r="AL242">
            <v>1756</v>
          </cell>
          <cell r="AM242">
            <v>1845</v>
          </cell>
          <cell r="AN242">
            <v>1909</v>
          </cell>
          <cell r="AO242">
            <v>201</v>
          </cell>
          <cell r="AP242">
            <v>327</v>
          </cell>
          <cell r="AQ242">
            <v>465</v>
          </cell>
          <cell r="AR242">
            <v>534</v>
          </cell>
          <cell r="AS242">
            <v>534</v>
          </cell>
          <cell r="AT242">
            <v>534</v>
          </cell>
          <cell r="AU242">
            <v>534</v>
          </cell>
          <cell r="AV242">
            <v>534</v>
          </cell>
          <cell r="AW242">
            <v>534</v>
          </cell>
          <cell r="AX242">
            <v>534</v>
          </cell>
          <cell r="AY242">
            <v>534</v>
          </cell>
          <cell r="AZ242">
            <v>534</v>
          </cell>
        </row>
        <row r="243">
          <cell r="C243">
            <v>2689</v>
          </cell>
          <cell r="D243">
            <v>3116</v>
          </cell>
          <cell r="E243">
            <v>2901</v>
          </cell>
          <cell r="F243">
            <v>2305</v>
          </cell>
          <cell r="G243">
            <v>1196</v>
          </cell>
          <cell r="H243">
            <v>1858</v>
          </cell>
          <cell r="I243">
            <v>3058</v>
          </cell>
          <cell r="J243">
            <v>484</v>
          </cell>
          <cell r="K243">
            <v>4100</v>
          </cell>
          <cell r="L243">
            <v>389</v>
          </cell>
          <cell r="M243">
            <v>690</v>
          </cell>
          <cell r="N243">
            <v>989</v>
          </cell>
          <cell r="O243">
            <v>929</v>
          </cell>
          <cell r="P243">
            <v>1992</v>
          </cell>
          <cell r="Q243">
            <v>3189</v>
          </cell>
          <cell r="R243">
            <v>3187</v>
          </cell>
          <cell r="S243">
            <v>3105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C243">
            <v>3116</v>
          </cell>
          <cell r="AD243">
            <v>6017</v>
          </cell>
          <cell r="AE243">
            <v>8322</v>
          </cell>
          <cell r="AF243">
            <v>9518</v>
          </cell>
          <cell r="AG243">
            <v>11376</v>
          </cell>
          <cell r="AH243">
            <v>14434</v>
          </cell>
          <cell r="AI243">
            <v>14918</v>
          </cell>
          <cell r="AJ243">
            <v>19018</v>
          </cell>
          <cell r="AK243">
            <v>19407</v>
          </cell>
          <cell r="AL243">
            <v>20097</v>
          </cell>
          <cell r="AM243">
            <v>21086</v>
          </cell>
          <cell r="AN243">
            <v>22015</v>
          </cell>
          <cell r="AO243">
            <v>1992</v>
          </cell>
          <cell r="AP243">
            <v>5181</v>
          </cell>
          <cell r="AQ243">
            <v>8368</v>
          </cell>
          <cell r="AR243">
            <v>11473</v>
          </cell>
          <cell r="AS243">
            <v>11473</v>
          </cell>
          <cell r="AT243">
            <v>11473</v>
          </cell>
          <cell r="AU243">
            <v>11473</v>
          </cell>
          <cell r="AV243">
            <v>11473</v>
          </cell>
          <cell r="AW243">
            <v>11473</v>
          </cell>
          <cell r="AX243">
            <v>11473</v>
          </cell>
          <cell r="AY243">
            <v>11473</v>
          </cell>
          <cell r="AZ243">
            <v>11473</v>
          </cell>
        </row>
        <row r="244">
          <cell r="C244">
            <v>4333</v>
          </cell>
          <cell r="D244">
            <v>7481</v>
          </cell>
          <cell r="E244">
            <v>516</v>
          </cell>
          <cell r="F244">
            <v>2065</v>
          </cell>
          <cell r="G244">
            <v>459</v>
          </cell>
          <cell r="H244">
            <v>1343</v>
          </cell>
          <cell r="I244">
            <v>1665</v>
          </cell>
          <cell r="J244">
            <v>494</v>
          </cell>
          <cell r="K244">
            <v>2965</v>
          </cell>
          <cell r="L244">
            <v>6840</v>
          </cell>
          <cell r="M244">
            <v>596</v>
          </cell>
          <cell r="N244">
            <v>4013</v>
          </cell>
          <cell r="O244">
            <v>436</v>
          </cell>
          <cell r="P244">
            <v>12521</v>
          </cell>
          <cell r="Q244">
            <v>223</v>
          </cell>
          <cell r="R244">
            <v>2820</v>
          </cell>
          <cell r="S244">
            <v>207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C244">
            <v>7481</v>
          </cell>
          <cell r="AD244">
            <v>7997</v>
          </cell>
          <cell r="AE244">
            <v>10062</v>
          </cell>
          <cell r="AF244">
            <v>10521</v>
          </cell>
          <cell r="AG244">
            <v>11864</v>
          </cell>
          <cell r="AH244">
            <v>13529</v>
          </cell>
          <cell r="AI244">
            <v>14023</v>
          </cell>
          <cell r="AJ244">
            <v>16988</v>
          </cell>
          <cell r="AK244">
            <v>23828</v>
          </cell>
          <cell r="AL244">
            <v>24424</v>
          </cell>
          <cell r="AM244">
            <v>28437</v>
          </cell>
          <cell r="AN244">
            <v>28873</v>
          </cell>
          <cell r="AO244">
            <v>12521</v>
          </cell>
          <cell r="AP244">
            <v>12744</v>
          </cell>
          <cell r="AQ244">
            <v>15564</v>
          </cell>
          <cell r="AR244">
            <v>15771</v>
          </cell>
          <cell r="AS244">
            <v>15771</v>
          </cell>
          <cell r="AT244">
            <v>15771</v>
          </cell>
          <cell r="AU244">
            <v>15771</v>
          </cell>
          <cell r="AV244">
            <v>15771</v>
          </cell>
          <cell r="AW244">
            <v>15771</v>
          </cell>
          <cell r="AX244">
            <v>15771</v>
          </cell>
          <cell r="AY244">
            <v>15771</v>
          </cell>
          <cell r="AZ244">
            <v>15771</v>
          </cell>
        </row>
        <row r="246">
          <cell r="C246">
            <v>123784</v>
          </cell>
          <cell r="D246">
            <v>102074</v>
          </cell>
          <cell r="E246">
            <v>100238</v>
          </cell>
          <cell r="F246">
            <v>111913</v>
          </cell>
          <cell r="G246">
            <v>101390</v>
          </cell>
          <cell r="H246">
            <v>99577</v>
          </cell>
          <cell r="I246">
            <v>116974</v>
          </cell>
          <cell r="J246">
            <v>99862</v>
          </cell>
          <cell r="K246">
            <v>85871</v>
          </cell>
          <cell r="L246">
            <v>97134</v>
          </cell>
          <cell r="M246">
            <v>99932</v>
          </cell>
          <cell r="N246">
            <v>92642</v>
          </cell>
          <cell r="O246">
            <v>85432</v>
          </cell>
          <cell r="P246">
            <v>93666</v>
          </cell>
          <cell r="Q246">
            <v>86305</v>
          </cell>
          <cell r="R246">
            <v>83617</v>
          </cell>
          <cell r="S246">
            <v>70964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C246">
            <v>102074</v>
          </cell>
          <cell r="AD246">
            <v>202312</v>
          </cell>
          <cell r="AE246">
            <v>314225</v>
          </cell>
          <cell r="AF246">
            <v>415615</v>
          </cell>
          <cell r="AG246">
            <v>515192</v>
          </cell>
          <cell r="AH246">
            <v>632166</v>
          </cell>
          <cell r="AI246">
            <v>732028</v>
          </cell>
          <cell r="AJ246">
            <v>817899</v>
          </cell>
          <cell r="AK246">
            <v>915033</v>
          </cell>
          <cell r="AL246">
            <v>1014965</v>
          </cell>
          <cell r="AM246">
            <v>1107607</v>
          </cell>
          <cell r="AN246">
            <v>1193039</v>
          </cell>
          <cell r="AO246">
            <v>93666</v>
          </cell>
          <cell r="AP246">
            <v>179971</v>
          </cell>
          <cell r="AQ246">
            <v>263588</v>
          </cell>
          <cell r="AR246">
            <v>334552</v>
          </cell>
          <cell r="AS246">
            <v>334552</v>
          </cell>
          <cell r="AT246">
            <v>334552</v>
          </cell>
          <cell r="AU246">
            <v>334552</v>
          </cell>
          <cell r="AV246">
            <v>334552</v>
          </cell>
          <cell r="AW246">
            <v>334552</v>
          </cell>
          <cell r="AX246">
            <v>334552</v>
          </cell>
          <cell r="AY246">
            <v>334552</v>
          </cell>
          <cell r="AZ246">
            <v>334552</v>
          </cell>
        </row>
        <row r="247">
          <cell r="C247">
            <v>200594</v>
          </cell>
          <cell r="D247">
            <v>190705</v>
          </cell>
          <cell r="E247">
            <v>179518</v>
          </cell>
          <cell r="F247">
            <v>192591</v>
          </cell>
          <cell r="G247">
            <v>189711</v>
          </cell>
          <cell r="H247">
            <v>190402</v>
          </cell>
          <cell r="I247">
            <v>212435</v>
          </cell>
          <cell r="J247">
            <v>175021</v>
          </cell>
          <cell r="K247">
            <v>161850</v>
          </cell>
          <cell r="L247">
            <v>196617</v>
          </cell>
          <cell r="M247">
            <v>176341</v>
          </cell>
          <cell r="N247">
            <v>165232</v>
          </cell>
          <cell r="O247">
            <v>164314</v>
          </cell>
          <cell r="P247">
            <v>181769</v>
          </cell>
          <cell r="Q247">
            <v>230349</v>
          </cell>
          <cell r="R247">
            <v>176420</v>
          </cell>
          <cell r="S247">
            <v>158491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C247">
            <v>190705</v>
          </cell>
          <cell r="AD247">
            <v>370223</v>
          </cell>
          <cell r="AE247">
            <v>562814</v>
          </cell>
          <cell r="AF247">
            <v>752525</v>
          </cell>
          <cell r="AG247">
            <v>942927</v>
          </cell>
          <cell r="AH247">
            <v>1155362</v>
          </cell>
          <cell r="AI247">
            <v>1330383</v>
          </cell>
          <cell r="AJ247">
            <v>1492233</v>
          </cell>
          <cell r="AK247">
            <v>1688850</v>
          </cell>
          <cell r="AL247">
            <v>1865191</v>
          </cell>
          <cell r="AM247">
            <v>2030423</v>
          </cell>
          <cell r="AN247">
            <v>2194737</v>
          </cell>
          <cell r="AO247">
            <v>181769</v>
          </cell>
          <cell r="AP247">
            <v>412118</v>
          </cell>
          <cell r="AQ247">
            <v>588538</v>
          </cell>
          <cell r="AR247">
            <v>747029</v>
          </cell>
          <cell r="AS247">
            <v>747029</v>
          </cell>
          <cell r="AT247">
            <v>747029</v>
          </cell>
          <cell r="AU247">
            <v>747029</v>
          </cell>
          <cell r="AV247">
            <v>747029</v>
          </cell>
          <cell r="AW247">
            <v>747029</v>
          </cell>
          <cell r="AX247">
            <v>747029</v>
          </cell>
          <cell r="AY247">
            <v>747029</v>
          </cell>
          <cell r="AZ247">
            <v>747029</v>
          </cell>
        </row>
        <row r="251">
          <cell r="C251">
            <v>112433779.66999999</v>
          </cell>
          <cell r="D251">
            <v>244619273.84999999</v>
          </cell>
          <cell r="E251">
            <v>117950243.03</v>
          </cell>
          <cell r="F251">
            <v>120311911.63</v>
          </cell>
          <cell r="G251">
            <v>174296930.84</v>
          </cell>
          <cell r="H251">
            <v>142191834.69999999</v>
          </cell>
          <cell r="I251">
            <v>125763786.80000001</v>
          </cell>
          <cell r="J251">
            <v>199548174.31</v>
          </cell>
          <cell r="K251">
            <v>143284360.75999999</v>
          </cell>
          <cell r="L251">
            <v>143495842.60999998</v>
          </cell>
          <cell r="M251">
            <v>178795255.76999998</v>
          </cell>
          <cell r="N251">
            <v>129059572.74999999</v>
          </cell>
          <cell r="O251">
            <v>147031276.46000001</v>
          </cell>
          <cell r="P251">
            <v>316484520.38</v>
          </cell>
          <cell r="Q251">
            <v>150569867.25999999</v>
          </cell>
          <cell r="R251">
            <v>181162731.93000001</v>
          </cell>
          <cell r="S251">
            <v>208846571.98000002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C251">
            <v>244619273.84999999</v>
          </cell>
          <cell r="AD251">
            <v>362569516.88</v>
          </cell>
          <cell r="AE251">
            <v>482881428.50999999</v>
          </cell>
          <cell r="AF251">
            <v>657178359.35000002</v>
          </cell>
          <cell r="AG251">
            <v>799370194.04999995</v>
          </cell>
          <cell r="AH251">
            <v>925133980.8499999</v>
          </cell>
          <cell r="AI251">
            <v>1124682155.1599998</v>
          </cell>
          <cell r="AJ251">
            <v>1267966515.9199998</v>
          </cell>
          <cell r="AK251">
            <v>1411462358.5299997</v>
          </cell>
          <cell r="AL251">
            <v>1590257614.2999997</v>
          </cell>
          <cell r="AM251">
            <v>1719317187.0499997</v>
          </cell>
          <cell r="AN251">
            <v>1866348463.5099998</v>
          </cell>
          <cell r="AO251">
            <v>316484520.38</v>
          </cell>
          <cell r="AP251">
            <v>467054387.63999999</v>
          </cell>
          <cell r="AQ251">
            <v>648217119.56999993</v>
          </cell>
          <cell r="AR251">
            <v>857063691.54999995</v>
          </cell>
          <cell r="AS251">
            <v>857063691.54999995</v>
          </cell>
          <cell r="AT251">
            <v>857063691.54999995</v>
          </cell>
          <cell r="AU251">
            <v>857063691.54999995</v>
          </cell>
          <cell r="AV251">
            <v>857063691.54999995</v>
          </cell>
          <cell r="AW251">
            <v>857063691.54999995</v>
          </cell>
          <cell r="AX251">
            <v>857063691.54999995</v>
          </cell>
          <cell r="AY251">
            <v>857063691.54999995</v>
          </cell>
          <cell r="AZ251">
            <v>857063691.54999995</v>
          </cell>
        </row>
        <row r="252">
          <cell r="C252">
            <v>34977620.75999999</v>
          </cell>
          <cell r="D252">
            <v>24419290.350000001</v>
          </cell>
          <cell r="E252">
            <v>19350542.609999999</v>
          </cell>
          <cell r="F252">
            <v>26987077.609999999</v>
          </cell>
          <cell r="G252">
            <v>21863307.91</v>
          </cell>
          <cell r="H252">
            <v>17909692.5</v>
          </cell>
          <cell r="I252">
            <v>19656635.82</v>
          </cell>
          <cell r="J252">
            <v>26935893.199999999</v>
          </cell>
          <cell r="K252">
            <v>27937009.329999998</v>
          </cell>
          <cell r="L252">
            <v>22543914.5</v>
          </cell>
          <cell r="M252">
            <v>23445165.329999998</v>
          </cell>
          <cell r="N252">
            <v>24798086.089999996</v>
          </cell>
          <cell r="O252">
            <v>29024859.560000002</v>
          </cell>
          <cell r="P252">
            <v>32203072.269999996</v>
          </cell>
          <cell r="Q252">
            <v>30328656.310000002</v>
          </cell>
          <cell r="R252">
            <v>24356364.689999998</v>
          </cell>
          <cell r="S252">
            <v>30115104.93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C252">
            <v>24419290.350000001</v>
          </cell>
          <cell r="AD252">
            <v>43769832.960000001</v>
          </cell>
          <cell r="AE252">
            <v>70756910.569999993</v>
          </cell>
          <cell r="AF252">
            <v>92620218.479999989</v>
          </cell>
          <cell r="AG252">
            <v>110529910.97999999</v>
          </cell>
          <cell r="AH252">
            <v>130186546.79999998</v>
          </cell>
          <cell r="AI252">
            <v>157122439.99999997</v>
          </cell>
          <cell r="AJ252">
            <v>185059449.32999998</v>
          </cell>
          <cell r="AK252">
            <v>207603363.82999998</v>
          </cell>
          <cell r="AL252">
            <v>231048529.15999997</v>
          </cell>
          <cell r="AM252">
            <v>255846615.24999997</v>
          </cell>
          <cell r="AN252">
            <v>284871474.80999994</v>
          </cell>
          <cell r="AO252">
            <v>32203072.269999996</v>
          </cell>
          <cell r="AP252">
            <v>62531728.579999998</v>
          </cell>
          <cell r="AQ252">
            <v>86888093.269999996</v>
          </cell>
          <cell r="AR252">
            <v>117003198.19999999</v>
          </cell>
          <cell r="AS252">
            <v>117003198.19999999</v>
          </cell>
          <cell r="AT252">
            <v>117003198.19999999</v>
          </cell>
          <cell r="AU252">
            <v>117003198.19999999</v>
          </cell>
          <cell r="AV252">
            <v>117003198.19999999</v>
          </cell>
          <cell r="AW252">
            <v>117003198.19999999</v>
          </cell>
          <cell r="AX252">
            <v>117003198.19999999</v>
          </cell>
          <cell r="AY252">
            <v>117003198.19999999</v>
          </cell>
          <cell r="AZ252">
            <v>117003198.19999999</v>
          </cell>
        </row>
        <row r="253">
          <cell r="C253">
            <v>44628805.829999998</v>
          </cell>
          <cell r="D253">
            <v>72160707.299999997</v>
          </cell>
          <cell r="E253">
            <v>75858819.710000008</v>
          </cell>
          <cell r="F253">
            <v>83119517.939999983</v>
          </cell>
          <cell r="G253">
            <v>94178218.840000004</v>
          </cell>
          <cell r="H253">
            <v>84280975.039999992</v>
          </cell>
          <cell r="I253">
            <v>90112805.289999992</v>
          </cell>
          <cell r="J253">
            <v>116435214.16</v>
          </cell>
          <cell r="K253">
            <v>66075820.640000001</v>
          </cell>
          <cell r="L253">
            <v>81724941.019999996</v>
          </cell>
          <cell r="M253">
            <v>63657567.310000002</v>
          </cell>
          <cell r="N253">
            <v>76454784.829999998</v>
          </cell>
          <cell r="O253">
            <v>71389936.730000004</v>
          </cell>
          <cell r="P253">
            <v>66144476.689999998</v>
          </cell>
          <cell r="Q253">
            <v>60749851.150000006</v>
          </cell>
          <cell r="R253">
            <v>123933878.02</v>
          </cell>
          <cell r="S253">
            <v>105328031.55000001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C253">
            <v>72160707.299999997</v>
          </cell>
          <cell r="AD253">
            <v>148019527.00999999</v>
          </cell>
          <cell r="AE253">
            <v>231139044.94999999</v>
          </cell>
          <cell r="AF253">
            <v>325317263.78999996</v>
          </cell>
          <cell r="AG253">
            <v>409598238.82999992</v>
          </cell>
          <cell r="AH253">
            <v>499711044.11999989</v>
          </cell>
          <cell r="AI253">
            <v>616146258.27999985</v>
          </cell>
          <cell r="AJ253">
            <v>682222078.91999984</v>
          </cell>
          <cell r="AK253">
            <v>763947019.93999982</v>
          </cell>
          <cell r="AL253">
            <v>827604587.24999976</v>
          </cell>
          <cell r="AM253">
            <v>904059372.0799998</v>
          </cell>
          <cell r="AN253">
            <v>975449308.80999982</v>
          </cell>
          <cell r="AO253">
            <v>66144476.689999998</v>
          </cell>
          <cell r="AP253">
            <v>126894327.84</v>
          </cell>
          <cell r="AQ253">
            <v>250828205.86000001</v>
          </cell>
          <cell r="AR253">
            <v>356156237.41000003</v>
          </cell>
          <cell r="AS253">
            <v>356156237.41000003</v>
          </cell>
          <cell r="AT253">
            <v>356156237.41000003</v>
          </cell>
          <cell r="AU253">
            <v>356156237.41000003</v>
          </cell>
          <cell r="AV253">
            <v>356156237.41000003</v>
          </cell>
          <cell r="AW253">
            <v>356156237.41000003</v>
          </cell>
          <cell r="AX253">
            <v>356156237.41000003</v>
          </cell>
          <cell r="AY253">
            <v>356156237.41000003</v>
          </cell>
          <cell r="AZ253">
            <v>356156237.41000003</v>
          </cell>
        </row>
        <row r="254">
          <cell r="C254">
            <v>91887322.099999994</v>
          </cell>
          <cell r="D254">
            <v>75288903.129999995</v>
          </cell>
          <cell r="E254">
            <v>22544725.919999998</v>
          </cell>
          <cell r="F254">
            <v>44472138.920000002</v>
          </cell>
          <cell r="G254">
            <v>51858157.800000004</v>
          </cell>
          <cell r="H254">
            <v>49909688.689999998</v>
          </cell>
          <cell r="I254">
            <v>32837246.219999999</v>
          </cell>
          <cell r="J254">
            <v>57104964.730000004</v>
          </cell>
          <cell r="K254">
            <v>32710462.439999998</v>
          </cell>
          <cell r="L254">
            <v>29888437.460000001</v>
          </cell>
          <cell r="M254">
            <v>47856025.539999999</v>
          </cell>
          <cell r="N254">
            <v>23306408.400000002</v>
          </cell>
          <cell r="O254">
            <v>123431108.18999998</v>
          </cell>
          <cell r="P254">
            <v>50843639.68</v>
          </cell>
          <cell r="Q254">
            <v>22018187.48</v>
          </cell>
          <cell r="R254">
            <v>28211144.82</v>
          </cell>
          <cell r="S254">
            <v>137297668.84999999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C254">
            <v>75288903.129999995</v>
          </cell>
          <cell r="AD254">
            <v>97833629.049999997</v>
          </cell>
          <cell r="AE254">
            <v>142305767.97</v>
          </cell>
          <cell r="AF254">
            <v>194163925.77000001</v>
          </cell>
          <cell r="AG254">
            <v>244073614.46000001</v>
          </cell>
          <cell r="AH254">
            <v>276910860.68000001</v>
          </cell>
          <cell r="AI254">
            <v>334015825.41000003</v>
          </cell>
          <cell r="AJ254">
            <v>366726287.85000002</v>
          </cell>
          <cell r="AK254">
            <v>396614725.31</v>
          </cell>
          <cell r="AL254">
            <v>444470750.85000002</v>
          </cell>
          <cell r="AM254">
            <v>467777159.25</v>
          </cell>
          <cell r="AN254">
            <v>591208267.43999994</v>
          </cell>
          <cell r="AO254">
            <v>50843639.68</v>
          </cell>
          <cell r="AP254">
            <v>72861827.159999996</v>
          </cell>
          <cell r="AQ254">
            <v>101072971.97999999</v>
          </cell>
          <cell r="AR254">
            <v>238370640.82999998</v>
          </cell>
          <cell r="AS254">
            <v>238370640.82999998</v>
          </cell>
          <cell r="AT254">
            <v>238370640.82999998</v>
          </cell>
          <cell r="AU254">
            <v>238370640.82999998</v>
          </cell>
          <cell r="AV254">
            <v>238370640.82999998</v>
          </cell>
          <cell r="AW254">
            <v>238370640.82999998</v>
          </cell>
          <cell r="AX254">
            <v>238370640.82999998</v>
          </cell>
          <cell r="AY254">
            <v>238370640.82999998</v>
          </cell>
          <cell r="AZ254">
            <v>238370640.82999998</v>
          </cell>
        </row>
        <row r="255">
          <cell r="C255">
            <v>13622271.769999996</v>
          </cell>
          <cell r="D255">
            <v>11032116.18</v>
          </cell>
          <cell r="E255">
            <v>9742106.6699999999</v>
          </cell>
          <cell r="F255">
            <v>10817302.42</v>
          </cell>
          <cell r="G255">
            <v>12070033.130000001</v>
          </cell>
          <cell r="H255">
            <v>17844712.950000003</v>
          </cell>
          <cell r="I255">
            <v>14119849.779999996</v>
          </cell>
          <cell r="J255">
            <v>14358874.899999999</v>
          </cell>
          <cell r="K255">
            <v>10593420.379999999</v>
          </cell>
          <cell r="L255">
            <v>12426797.020000001</v>
          </cell>
          <cell r="M255">
            <v>13251633.549999997</v>
          </cell>
          <cell r="N255">
            <v>13794117.339999996</v>
          </cell>
          <cell r="O255">
            <v>17006173.309999999</v>
          </cell>
          <cell r="P255">
            <v>16978963.789999999</v>
          </cell>
          <cell r="Q255">
            <v>13136259.17</v>
          </cell>
          <cell r="R255">
            <v>15364460.580000004</v>
          </cell>
          <cell r="S255">
            <v>14987481.400000002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C255">
            <v>11032116.18</v>
          </cell>
          <cell r="AD255">
            <v>20774222.850000001</v>
          </cell>
          <cell r="AE255">
            <v>31591525.270000003</v>
          </cell>
          <cell r="AF255">
            <v>43661558.400000006</v>
          </cell>
          <cell r="AG255">
            <v>61506271.350000009</v>
          </cell>
          <cell r="AH255">
            <v>75626121.13000001</v>
          </cell>
          <cell r="AI255">
            <v>89984996.030000001</v>
          </cell>
          <cell r="AJ255">
            <v>100578416.41</v>
          </cell>
          <cell r="AK255">
            <v>113005213.42999999</v>
          </cell>
          <cell r="AL255">
            <v>126256846.97999999</v>
          </cell>
          <cell r="AM255">
            <v>140050964.31999999</v>
          </cell>
          <cell r="AN255">
            <v>157057137.63</v>
          </cell>
          <cell r="AO255">
            <v>16978963.789999999</v>
          </cell>
          <cell r="AP255">
            <v>30115222.960000001</v>
          </cell>
          <cell r="AQ255">
            <v>45479683.540000007</v>
          </cell>
          <cell r="AR255">
            <v>60467164.940000013</v>
          </cell>
          <cell r="AS255">
            <v>60467164.940000013</v>
          </cell>
          <cell r="AT255">
            <v>60467164.940000013</v>
          </cell>
          <cell r="AU255">
            <v>60467164.940000013</v>
          </cell>
          <cell r="AV255">
            <v>60467164.940000013</v>
          </cell>
          <cell r="AW255">
            <v>60467164.940000013</v>
          </cell>
          <cell r="AX255">
            <v>60467164.940000013</v>
          </cell>
          <cell r="AY255">
            <v>60467164.940000013</v>
          </cell>
          <cell r="AZ255">
            <v>60467164.940000013</v>
          </cell>
        </row>
        <row r="256">
          <cell r="C256">
            <v>10828560.35</v>
          </cell>
          <cell r="D256">
            <v>1619018.53</v>
          </cell>
          <cell r="E256">
            <v>511644.74</v>
          </cell>
          <cell r="F256">
            <v>20099184.75</v>
          </cell>
          <cell r="G256">
            <v>12354530.289999999</v>
          </cell>
          <cell r="H256">
            <v>1762017.79</v>
          </cell>
          <cell r="I256">
            <v>2430049.71</v>
          </cell>
          <cell r="J256">
            <v>2684901.45</v>
          </cell>
          <cell r="K256">
            <v>1506423.68</v>
          </cell>
          <cell r="L256">
            <v>3752791.58</v>
          </cell>
          <cell r="M256">
            <v>3355930.76</v>
          </cell>
          <cell r="N256">
            <v>11116593</v>
          </cell>
          <cell r="O256">
            <v>36055234.160000004</v>
          </cell>
          <cell r="P256">
            <v>3969188.4</v>
          </cell>
          <cell r="Q256">
            <v>2073543.97</v>
          </cell>
          <cell r="R256">
            <v>3370918.88</v>
          </cell>
          <cell r="S256">
            <v>487763.72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C256">
            <v>1619018.53</v>
          </cell>
          <cell r="AD256">
            <v>2130663.27</v>
          </cell>
          <cell r="AE256">
            <v>22229848.02</v>
          </cell>
          <cell r="AF256">
            <v>34584378.310000002</v>
          </cell>
          <cell r="AG256">
            <v>36346396.100000001</v>
          </cell>
          <cell r="AH256">
            <v>38776445.810000002</v>
          </cell>
          <cell r="AI256">
            <v>41461347.260000005</v>
          </cell>
          <cell r="AJ256">
            <v>42967770.940000005</v>
          </cell>
          <cell r="AK256">
            <v>46720562.520000003</v>
          </cell>
          <cell r="AL256">
            <v>50076493.280000001</v>
          </cell>
          <cell r="AM256">
            <v>61193086.280000001</v>
          </cell>
          <cell r="AN256">
            <v>97248320.439999998</v>
          </cell>
          <cell r="AO256">
            <v>3969188.4</v>
          </cell>
          <cell r="AP256">
            <v>6042732.3700000001</v>
          </cell>
          <cell r="AQ256">
            <v>9413651.25</v>
          </cell>
          <cell r="AR256">
            <v>9901414.9700000007</v>
          </cell>
          <cell r="AS256">
            <v>9901414.9700000007</v>
          </cell>
          <cell r="AT256">
            <v>9901414.9700000007</v>
          </cell>
          <cell r="AU256">
            <v>9901414.9700000007</v>
          </cell>
          <cell r="AV256">
            <v>9901414.9700000007</v>
          </cell>
          <cell r="AW256">
            <v>9901414.9700000007</v>
          </cell>
          <cell r="AX256">
            <v>9901414.9700000007</v>
          </cell>
          <cell r="AY256">
            <v>9901414.9700000007</v>
          </cell>
          <cell r="AZ256">
            <v>9901414.9700000007</v>
          </cell>
        </row>
        <row r="257">
          <cell r="C257">
            <v>29513603.620000001</v>
          </cell>
          <cell r="D257">
            <v>23399896.370000001</v>
          </cell>
          <cell r="E257">
            <v>23521707.02</v>
          </cell>
          <cell r="F257">
            <v>27362826.669999998</v>
          </cell>
          <cell r="G257">
            <v>31688187.620000001</v>
          </cell>
          <cell r="H257">
            <v>27433348.910000004</v>
          </cell>
          <cell r="I257">
            <v>20286499.25</v>
          </cell>
          <cell r="J257">
            <v>20109284.109999999</v>
          </cell>
          <cell r="K257">
            <v>19735869.770000003</v>
          </cell>
          <cell r="L257">
            <v>28372441.799999997</v>
          </cell>
          <cell r="M257">
            <v>26463566.539999995</v>
          </cell>
          <cell r="N257">
            <v>22639140.790000003</v>
          </cell>
          <cell r="O257">
            <v>25846320.009999998</v>
          </cell>
          <cell r="P257">
            <v>17951855.91</v>
          </cell>
          <cell r="Q257">
            <v>25671966.079999998</v>
          </cell>
          <cell r="R257">
            <v>20875133.269999996</v>
          </cell>
          <cell r="S257">
            <v>15858698.42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C257">
            <v>23399896.370000001</v>
          </cell>
          <cell r="AD257">
            <v>46921603.390000001</v>
          </cell>
          <cell r="AE257">
            <v>74284430.060000002</v>
          </cell>
          <cell r="AF257">
            <v>105972617.68000001</v>
          </cell>
          <cell r="AG257">
            <v>133405966.59</v>
          </cell>
          <cell r="AH257">
            <v>153692465.84</v>
          </cell>
          <cell r="AI257">
            <v>173801749.94999999</v>
          </cell>
          <cell r="AJ257">
            <v>193537619.72</v>
          </cell>
          <cell r="AK257">
            <v>221910061.51999998</v>
          </cell>
          <cell r="AL257">
            <v>248373628.05999997</v>
          </cell>
          <cell r="AM257">
            <v>271012768.84999996</v>
          </cell>
          <cell r="AN257">
            <v>296859088.85999995</v>
          </cell>
          <cell r="AO257">
            <v>17951855.91</v>
          </cell>
          <cell r="AP257">
            <v>43623821.989999995</v>
          </cell>
          <cell r="AQ257">
            <v>64498955.25999999</v>
          </cell>
          <cell r="AR257">
            <v>80357653.679999992</v>
          </cell>
          <cell r="AS257">
            <v>80357653.679999992</v>
          </cell>
          <cell r="AT257">
            <v>80357653.679999992</v>
          </cell>
          <cell r="AU257">
            <v>80357653.679999992</v>
          </cell>
          <cell r="AV257">
            <v>80357653.679999992</v>
          </cell>
          <cell r="AW257">
            <v>80357653.679999992</v>
          </cell>
          <cell r="AX257">
            <v>80357653.679999992</v>
          </cell>
          <cell r="AY257">
            <v>80357653.679999992</v>
          </cell>
          <cell r="AZ257">
            <v>80357653.679999992</v>
          </cell>
        </row>
        <row r="258">
          <cell r="C258">
            <v>10216265.969999999</v>
          </cell>
          <cell r="D258">
            <v>23527652.970000003</v>
          </cell>
          <cell r="E258">
            <v>15143787.48</v>
          </cell>
          <cell r="F258">
            <v>18333007.540000003</v>
          </cell>
          <cell r="G258">
            <v>19425418.460000001</v>
          </cell>
          <cell r="H258">
            <v>25973825.439999994</v>
          </cell>
          <cell r="I258">
            <v>28716657.920000002</v>
          </cell>
          <cell r="J258">
            <v>10860254.710000001</v>
          </cell>
          <cell r="K258">
            <v>8608939</v>
          </cell>
          <cell r="L258">
            <v>41425059.420000002</v>
          </cell>
          <cell r="M258">
            <v>20518054.459999997</v>
          </cell>
          <cell r="N258">
            <v>10060713.469999999</v>
          </cell>
          <cell r="O258">
            <v>10553810.77</v>
          </cell>
          <cell r="P258">
            <v>23712900.690000001</v>
          </cell>
          <cell r="Q258">
            <v>36267658.379999995</v>
          </cell>
          <cell r="R258">
            <v>13261143.330000002</v>
          </cell>
          <cell r="S258">
            <v>11538257.310000001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C258">
            <v>23527652.970000003</v>
          </cell>
          <cell r="AD258">
            <v>38671440.450000003</v>
          </cell>
          <cell r="AE258">
            <v>57004447.99000001</v>
          </cell>
          <cell r="AF258">
            <v>76429866.450000018</v>
          </cell>
          <cell r="AG258">
            <v>102403691.89000002</v>
          </cell>
          <cell r="AH258">
            <v>131120349.81000002</v>
          </cell>
          <cell r="AI258">
            <v>141980604.52000001</v>
          </cell>
          <cell r="AJ258">
            <v>150589543.52000001</v>
          </cell>
          <cell r="AK258">
            <v>192014602.94</v>
          </cell>
          <cell r="AL258">
            <v>212532657.40000001</v>
          </cell>
          <cell r="AM258">
            <v>222593370.87</v>
          </cell>
          <cell r="AN258">
            <v>233147181.64000002</v>
          </cell>
          <cell r="AO258">
            <v>23712900.690000001</v>
          </cell>
          <cell r="AP258">
            <v>59980559.069999993</v>
          </cell>
          <cell r="AQ258">
            <v>73241702.399999991</v>
          </cell>
          <cell r="AR258">
            <v>84779959.709999993</v>
          </cell>
          <cell r="AS258">
            <v>84779959.709999993</v>
          </cell>
          <cell r="AT258">
            <v>84779959.709999993</v>
          </cell>
          <cell r="AU258">
            <v>84779959.709999993</v>
          </cell>
          <cell r="AV258">
            <v>84779959.709999993</v>
          </cell>
          <cell r="AW258">
            <v>84779959.709999993</v>
          </cell>
          <cell r="AX258">
            <v>84779959.709999993</v>
          </cell>
          <cell r="AY258">
            <v>84779959.709999993</v>
          </cell>
          <cell r="AZ258">
            <v>84779959.709999993</v>
          </cell>
        </row>
        <row r="259">
          <cell r="C259">
            <v>238830514.37999997</v>
          </cell>
          <cell r="D259">
            <v>88757158.310000017</v>
          </cell>
          <cell r="E259">
            <v>80080652.449999988</v>
          </cell>
          <cell r="F259">
            <v>102048696.65000001</v>
          </cell>
          <cell r="G259">
            <v>28632844.57</v>
          </cell>
          <cell r="H259">
            <v>79041027.420000002</v>
          </cell>
          <cell r="I259">
            <v>71873132.269999996</v>
          </cell>
          <cell r="J259">
            <v>162687299.13999999</v>
          </cell>
          <cell r="K259">
            <v>137943922.49000001</v>
          </cell>
          <cell r="L259">
            <v>52953054.419999994</v>
          </cell>
          <cell r="M259">
            <v>44129621.960000008</v>
          </cell>
          <cell r="N259">
            <v>45408566.920000002</v>
          </cell>
          <cell r="O259">
            <v>165257956.32000002</v>
          </cell>
          <cell r="P259">
            <v>62191593.969999999</v>
          </cell>
          <cell r="Q259">
            <v>69803269.280000001</v>
          </cell>
          <cell r="R259">
            <v>19764329.510000002</v>
          </cell>
          <cell r="S259">
            <v>67545847.859999999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C259">
            <v>88757158.310000017</v>
          </cell>
          <cell r="AD259">
            <v>168837810.75999999</v>
          </cell>
          <cell r="AE259">
            <v>270886507.40999997</v>
          </cell>
          <cell r="AF259">
            <v>299519351.97999996</v>
          </cell>
          <cell r="AG259">
            <v>378560379.39999998</v>
          </cell>
          <cell r="AH259">
            <v>450433511.66999996</v>
          </cell>
          <cell r="AI259">
            <v>613120810.80999994</v>
          </cell>
          <cell r="AJ259">
            <v>751064733.29999995</v>
          </cell>
          <cell r="AK259">
            <v>804017787.71999991</v>
          </cell>
          <cell r="AL259">
            <v>848147409.67999995</v>
          </cell>
          <cell r="AM259">
            <v>893555976.5999999</v>
          </cell>
          <cell r="AN259">
            <v>1058813932.92</v>
          </cell>
          <cell r="AO259">
            <v>62191593.969999999</v>
          </cell>
          <cell r="AP259">
            <v>131994863.25</v>
          </cell>
          <cell r="AQ259">
            <v>151759192.75999999</v>
          </cell>
          <cell r="AR259">
            <v>219305040.62</v>
          </cell>
          <cell r="AS259">
            <v>219305040.62</v>
          </cell>
          <cell r="AT259">
            <v>219305040.62</v>
          </cell>
          <cell r="AU259">
            <v>219305040.62</v>
          </cell>
          <cell r="AV259">
            <v>219305040.62</v>
          </cell>
          <cell r="AW259">
            <v>219305040.62</v>
          </cell>
          <cell r="AX259">
            <v>219305040.62</v>
          </cell>
          <cell r="AY259">
            <v>219305040.62</v>
          </cell>
          <cell r="AZ259">
            <v>219305040.62</v>
          </cell>
        </row>
        <row r="261">
          <cell r="C261">
            <v>0</v>
          </cell>
          <cell r="D261">
            <v>42500000</v>
          </cell>
          <cell r="E261">
            <v>0</v>
          </cell>
          <cell r="F261">
            <v>5900000</v>
          </cell>
          <cell r="G261">
            <v>0</v>
          </cell>
          <cell r="H261">
            <v>0</v>
          </cell>
          <cell r="I261">
            <v>8750000</v>
          </cell>
          <cell r="J261">
            <v>3750000</v>
          </cell>
          <cell r="K261">
            <v>0</v>
          </cell>
          <cell r="L261">
            <v>0</v>
          </cell>
          <cell r="M261">
            <v>2000000</v>
          </cell>
          <cell r="N261">
            <v>0</v>
          </cell>
          <cell r="O261">
            <v>3000000</v>
          </cell>
          <cell r="P261">
            <v>0</v>
          </cell>
          <cell r="Q261">
            <v>1217507.69</v>
          </cell>
          <cell r="R261">
            <v>4800000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C261">
            <v>42500000</v>
          </cell>
          <cell r="AD261">
            <v>42500000</v>
          </cell>
          <cell r="AE261">
            <v>48400000</v>
          </cell>
          <cell r="AF261">
            <v>48400000</v>
          </cell>
          <cell r="AG261">
            <v>48400000</v>
          </cell>
          <cell r="AH261">
            <v>57150000</v>
          </cell>
          <cell r="AI261">
            <v>60900000</v>
          </cell>
          <cell r="AJ261">
            <v>60900000</v>
          </cell>
          <cell r="AK261">
            <v>60900000</v>
          </cell>
          <cell r="AL261">
            <v>62900000</v>
          </cell>
          <cell r="AM261">
            <v>62900000</v>
          </cell>
          <cell r="AN261">
            <v>65900000</v>
          </cell>
          <cell r="AO261">
            <v>0</v>
          </cell>
          <cell r="AP261">
            <v>1217507.69</v>
          </cell>
          <cell r="AQ261">
            <v>6017507.6899999995</v>
          </cell>
          <cell r="AR261">
            <v>6017507.6899999995</v>
          </cell>
          <cell r="AS261">
            <v>6017507.6899999995</v>
          </cell>
          <cell r="AT261">
            <v>6017507.6899999995</v>
          </cell>
          <cell r="AU261">
            <v>6017507.6899999995</v>
          </cell>
          <cell r="AV261">
            <v>6017507.6899999995</v>
          </cell>
          <cell r="AW261">
            <v>6017507.6899999995</v>
          </cell>
          <cell r="AX261">
            <v>6017507.6899999995</v>
          </cell>
          <cell r="AY261">
            <v>6017507.6899999995</v>
          </cell>
          <cell r="AZ261">
            <v>6017507.6899999995</v>
          </cell>
        </row>
        <row r="262">
          <cell r="C262">
            <v>89554143.730000019</v>
          </cell>
          <cell r="D262">
            <v>32774594.990000002</v>
          </cell>
          <cell r="E262">
            <v>37048024.349999994</v>
          </cell>
          <cell r="F262">
            <v>24776498.699999999</v>
          </cell>
          <cell r="G262">
            <v>24298160.59</v>
          </cell>
          <cell r="H262">
            <v>49601272.670000002</v>
          </cell>
          <cell r="I262">
            <v>21742064.25</v>
          </cell>
          <cell r="J262">
            <v>48422039.660000004</v>
          </cell>
          <cell r="K262">
            <v>35062675.539999992</v>
          </cell>
          <cell r="L262">
            <v>57210551.540000007</v>
          </cell>
          <cell r="M262">
            <v>38390763.57</v>
          </cell>
          <cell r="N262">
            <v>20840659.02</v>
          </cell>
          <cell r="O262">
            <v>38734710.359999999</v>
          </cell>
          <cell r="P262">
            <v>90236075.280000001</v>
          </cell>
          <cell r="Q262">
            <v>34736303</v>
          </cell>
          <cell r="R262">
            <v>28015748.899999999</v>
          </cell>
          <cell r="S262">
            <v>58133795.399999999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C262">
            <v>32774594.990000002</v>
          </cell>
          <cell r="AD262">
            <v>69822619.340000004</v>
          </cell>
          <cell r="AE262">
            <v>94599118.040000007</v>
          </cell>
          <cell r="AF262">
            <v>118897278.63000001</v>
          </cell>
          <cell r="AG262">
            <v>168498551.30000001</v>
          </cell>
          <cell r="AH262">
            <v>190240615.55000001</v>
          </cell>
          <cell r="AI262">
            <v>238662655.21000001</v>
          </cell>
          <cell r="AJ262">
            <v>273725330.75</v>
          </cell>
          <cell r="AK262">
            <v>330935882.29000002</v>
          </cell>
          <cell r="AL262">
            <v>369326645.86000001</v>
          </cell>
          <cell r="AM262">
            <v>390167304.88</v>
          </cell>
          <cell r="AN262">
            <v>428902015.24000001</v>
          </cell>
          <cell r="AO262">
            <v>90236075.280000001</v>
          </cell>
          <cell r="AP262">
            <v>124972378.28</v>
          </cell>
          <cell r="AQ262">
            <v>152988127.18000001</v>
          </cell>
          <cell r="AR262">
            <v>211121922.58000001</v>
          </cell>
          <cell r="AS262">
            <v>211121922.58000001</v>
          </cell>
          <cell r="AT262">
            <v>211121922.58000001</v>
          </cell>
          <cell r="AU262">
            <v>211121922.58000001</v>
          </cell>
          <cell r="AV262">
            <v>211121922.58000001</v>
          </cell>
          <cell r="AW262">
            <v>211121922.58000001</v>
          </cell>
          <cell r="AX262">
            <v>211121922.58000001</v>
          </cell>
          <cell r="AY262">
            <v>211121922.58000001</v>
          </cell>
          <cell r="AZ262">
            <v>211121922.58000001</v>
          </cell>
        </row>
        <row r="263">
          <cell r="C263">
            <v>6195543.5099999998</v>
          </cell>
          <cell r="D263">
            <v>2728646.78</v>
          </cell>
          <cell r="E263">
            <v>5792966.0699999994</v>
          </cell>
          <cell r="F263">
            <v>2806268.42</v>
          </cell>
          <cell r="G263">
            <v>4225828.68</v>
          </cell>
          <cell r="H263">
            <v>3791153.61</v>
          </cell>
          <cell r="I263">
            <v>2126221.2799999998</v>
          </cell>
          <cell r="J263">
            <v>2824181.96</v>
          </cell>
          <cell r="K263">
            <v>2833158.62</v>
          </cell>
          <cell r="L263">
            <v>9503132.5600000005</v>
          </cell>
          <cell r="M263">
            <v>2321457.0299999998</v>
          </cell>
          <cell r="N263">
            <v>1634056.95</v>
          </cell>
          <cell r="O263">
            <v>2601056.7000000002</v>
          </cell>
          <cell r="P263">
            <v>8303344.8300000019</v>
          </cell>
          <cell r="Q263">
            <v>1805731.89</v>
          </cell>
          <cell r="R263">
            <v>2880365.23</v>
          </cell>
          <cell r="S263">
            <v>2891595.04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C263">
            <v>2728646.78</v>
          </cell>
          <cell r="AD263">
            <v>8521612.8499999996</v>
          </cell>
          <cell r="AE263">
            <v>11327881.27</v>
          </cell>
          <cell r="AF263">
            <v>15553709.949999999</v>
          </cell>
          <cell r="AG263">
            <v>19344863.559999999</v>
          </cell>
          <cell r="AH263">
            <v>21471084.84</v>
          </cell>
          <cell r="AI263">
            <v>24295266.800000001</v>
          </cell>
          <cell r="AJ263">
            <v>27128425.420000002</v>
          </cell>
          <cell r="AK263">
            <v>36631557.980000004</v>
          </cell>
          <cell r="AL263">
            <v>38953015.010000005</v>
          </cell>
          <cell r="AM263">
            <v>40587071.960000008</v>
          </cell>
          <cell r="AN263">
            <v>43188128.660000011</v>
          </cell>
          <cell r="AO263">
            <v>8303344.8300000019</v>
          </cell>
          <cell r="AP263">
            <v>10109076.720000003</v>
          </cell>
          <cell r="AQ263">
            <v>12989441.950000003</v>
          </cell>
          <cell r="AR263">
            <v>15881036.990000002</v>
          </cell>
          <cell r="AS263">
            <v>15881036.990000002</v>
          </cell>
          <cell r="AT263">
            <v>15881036.990000002</v>
          </cell>
          <cell r="AU263">
            <v>15881036.990000002</v>
          </cell>
          <cell r="AV263">
            <v>15881036.990000002</v>
          </cell>
          <cell r="AW263">
            <v>15881036.990000002</v>
          </cell>
          <cell r="AX263">
            <v>15881036.990000002</v>
          </cell>
          <cell r="AY263">
            <v>15881036.990000002</v>
          </cell>
          <cell r="AZ263">
            <v>15881036.990000002</v>
          </cell>
        </row>
        <row r="264">
          <cell r="C264">
            <v>3264775.31</v>
          </cell>
          <cell r="D264">
            <v>5496883.3100000005</v>
          </cell>
          <cell r="E264">
            <v>897980.76</v>
          </cell>
          <cell r="F264">
            <v>3816590.47</v>
          </cell>
          <cell r="G264">
            <v>1028929.23</v>
          </cell>
          <cell r="H264">
            <v>4459198.04</v>
          </cell>
          <cell r="I264">
            <v>3402856.74</v>
          </cell>
          <cell r="J264">
            <v>3795854.63</v>
          </cell>
          <cell r="K264">
            <v>1295692.31</v>
          </cell>
          <cell r="L264">
            <v>3369061.33</v>
          </cell>
          <cell r="M264">
            <v>655671.94999999995</v>
          </cell>
          <cell r="N264">
            <v>1307436.71</v>
          </cell>
          <cell r="O264">
            <v>2495161.89</v>
          </cell>
          <cell r="P264">
            <v>1057074.24</v>
          </cell>
          <cell r="Q264">
            <v>469556.99</v>
          </cell>
          <cell r="R264">
            <v>2839502.79</v>
          </cell>
          <cell r="S264">
            <v>1056372.3799999999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C264">
            <v>5496883.3100000005</v>
          </cell>
          <cell r="AD264">
            <v>6394864.0700000003</v>
          </cell>
          <cell r="AE264">
            <v>10211454.540000001</v>
          </cell>
          <cell r="AF264">
            <v>11240383.770000001</v>
          </cell>
          <cell r="AG264">
            <v>15699581.810000002</v>
          </cell>
          <cell r="AH264">
            <v>19102438.550000004</v>
          </cell>
          <cell r="AI264">
            <v>22898293.180000003</v>
          </cell>
          <cell r="AJ264">
            <v>24193985.490000002</v>
          </cell>
          <cell r="AK264">
            <v>27563046.82</v>
          </cell>
          <cell r="AL264">
            <v>28218718.77</v>
          </cell>
          <cell r="AM264">
            <v>29526155.48</v>
          </cell>
          <cell r="AN264">
            <v>32021317.370000001</v>
          </cell>
          <cell r="AO264">
            <v>1057074.24</v>
          </cell>
          <cell r="AP264">
            <v>1526631.23</v>
          </cell>
          <cell r="AQ264">
            <v>4366134.0199999996</v>
          </cell>
          <cell r="AR264">
            <v>5422506.3999999994</v>
          </cell>
          <cell r="AS264">
            <v>5422506.3999999994</v>
          </cell>
          <cell r="AT264">
            <v>5422506.3999999994</v>
          </cell>
          <cell r="AU264">
            <v>5422506.3999999994</v>
          </cell>
          <cell r="AV264">
            <v>5422506.3999999994</v>
          </cell>
          <cell r="AW264">
            <v>5422506.3999999994</v>
          </cell>
          <cell r="AX264">
            <v>5422506.3999999994</v>
          </cell>
          <cell r="AY264">
            <v>5422506.3999999994</v>
          </cell>
          <cell r="AZ264">
            <v>5422506.3999999994</v>
          </cell>
        </row>
        <row r="266">
          <cell r="C266">
            <v>685953207</v>
          </cell>
          <cell r="D266">
            <v>648324142.07000005</v>
          </cell>
          <cell r="E266">
            <v>408443200.81000006</v>
          </cell>
          <cell r="F266">
            <v>490851021.72000003</v>
          </cell>
          <cell r="G266">
            <v>475920547.95999998</v>
          </cell>
          <cell r="H266">
            <v>504198747.75999999</v>
          </cell>
          <cell r="I266">
            <v>441817805.33000004</v>
          </cell>
          <cell r="J266">
            <v>669516936.96000004</v>
          </cell>
          <cell r="K266">
            <v>487587754.95999992</v>
          </cell>
          <cell r="L266">
            <v>486666025.25999999</v>
          </cell>
          <cell r="M266">
            <v>464840713.76999992</v>
          </cell>
          <cell r="N266">
            <v>380420136.26999992</v>
          </cell>
          <cell r="O266">
            <v>672427604.45999992</v>
          </cell>
          <cell r="P266">
            <v>690076706.13</v>
          </cell>
          <cell r="Q266">
            <v>448848358.64999992</v>
          </cell>
          <cell r="R266">
            <v>468835721.94999993</v>
          </cell>
          <cell r="S266">
            <v>654087188.83999991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C266">
            <v>648324142.07000005</v>
          </cell>
          <cell r="AD266">
            <v>1056767342.8800001</v>
          </cell>
          <cell r="AE266">
            <v>1547618364.6000001</v>
          </cell>
          <cell r="AF266">
            <v>2023538912.5600002</v>
          </cell>
          <cell r="AG266">
            <v>2527737660.3200002</v>
          </cell>
          <cell r="AH266">
            <v>2969555465.6500001</v>
          </cell>
          <cell r="AI266">
            <v>3639072402.6100001</v>
          </cell>
          <cell r="AJ266">
            <v>4126660157.5700002</v>
          </cell>
          <cell r="AK266">
            <v>4613326182.8299999</v>
          </cell>
          <cell r="AL266">
            <v>5078166896.5999994</v>
          </cell>
          <cell r="AM266">
            <v>5458587032.8699989</v>
          </cell>
          <cell r="AN266">
            <v>6131014637.329999</v>
          </cell>
          <cell r="AO266">
            <v>690076706.13</v>
          </cell>
          <cell r="AP266">
            <v>1138925064.78</v>
          </cell>
          <cell r="AQ266">
            <v>1607760786.73</v>
          </cell>
          <cell r="AR266">
            <v>2261847975.5699997</v>
          </cell>
          <cell r="AS266">
            <v>2261847975.5699997</v>
          </cell>
          <cell r="AT266">
            <v>2261847975.5699997</v>
          </cell>
          <cell r="AU266">
            <v>2261847975.5699997</v>
          </cell>
          <cell r="AV266">
            <v>2261847975.5699997</v>
          </cell>
          <cell r="AW266">
            <v>2261847975.5699997</v>
          </cell>
          <cell r="AX266">
            <v>2261847975.5699997</v>
          </cell>
          <cell r="AY266">
            <v>2261847975.5699997</v>
          </cell>
          <cell r="AZ266">
            <v>2261847975.5699997</v>
          </cell>
        </row>
        <row r="267">
          <cell r="C267">
            <v>74465077.109999999</v>
          </cell>
          <cell r="D267">
            <v>96737923.330000013</v>
          </cell>
          <cell r="E267">
            <v>71494111.570000008</v>
          </cell>
          <cell r="F267">
            <v>75218696.019999996</v>
          </cell>
          <cell r="G267">
            <v>85135351.230000019</v>
          </cell>
          <cell r="H267">
            <v>61211958.080000028</v>
          </cell>
          <cell r="I267">
            <v>64936735.120000005</v>
          </cell>
          <cell r="J267">
            <v>74395503.270000011</v>
          </cell>
          <cell r="K267">
            <v>53299874.270000011</v>
          </cell>
          <cell r="L267">
            <v>61388584.140000001</v>
          </cell>
          <cell r="M267">
            <v>70352365.760000005</v>
          </cell>
          <cell r="N267">
            <v>47286886.919999994</v>
          </cell>
          <cell r="O267">
            <v>73069405.039999992</v>
          </cell>
          <cell r="P267">
            <v>117819559.10999998</v>
          </cell>
          <cell r="Q267">
            <v>44573636.080000013</v>
          </cell>
          <cell r="R267">
            <v>120758196.75999999</v>
          </cell>
          <cell r="S267">
            <v>56424177.100000001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C267">
            <v>96737923.330000013</v>
          </cell>
          <cell r="AD267">
            <v>168232034.90000004</v>
          </cell>
          <cell r="AE267">
            <v>243450730.92000002</v>
          </cell>
          <cell r="AF267">
            <v>328586082.15000004</v>
          </cell>
          <cell r="AG267">
            <v>389798040.23000008</v>
          </cell>
          <cell r="AH267">
            <v>454734775.35000008</v>
          </cell>
          <cell r="AI267">
            <v>529130278.62000012</v>
          </cell>
          <cell r="AJ267">
            <v>582430152.8900001</v>
          </cell>
          <cell r="AK267">
            <v>643818737.03000009</v>
          </cell>
          <cell r="AL267">
            <v>714171102.79000008</v>
          </cell>
          <cell r="AM267">
            <v>761457989.71000004</v>
          </cell>
          <cell r="AN267">
            <v>834527394.75</v>
          </cell>
          <cell r="AO267">
            <v>117819559.10999998</v>
          </cell>
          <cell r="AP267">
            <v>162393195.19</v>
          </cell>
          <cell r="AQ267">
            <v>283151391.94999999</v>
          </cell>
          <cell r="AR267">
            <v>339575569.05000001</v>
          </cell>
          <cell r="AS267">
            <v>339575569.05000001</v>
          </cell>
          <cell r="AT267">
            <v>339575569.05000001</v>
          </cell>
          <cell r="AU267">
            <v>339575569.05000001</v>
          </cell>
          <cell r="AV267">
            <v>339575569.05000001</v>
          </cell>
          <cell r="AW267">
            <v>339575569.05000001</v>
          </cell>
          <cell r="AX267">
            <v>339575569.05000001</v>
          </cell>
          <cell r="AY267">
            <v>339575569.05000001</v>
          </cell>
          <cell r="AZ267">
            <v>339575569.05000001</v>
          </cell>
        </row>
        <row r="268">
          <cell r="C268">
            <v>2632209079.7300005</v>
          </cell>
          <cell r="D268">
            <v>2770262609.29</v>
          </cell>
          <cell r="E268">
            <v>2100847736.8199997</v>
          </cell>
          <cell r="F268">
            <v>1712659226.8800001</v>
          </cell>
          <cell r="G268">
            <v>2466290429.2800007</v>
          </cell>
          <cell r="H268">
            <v>2034111198.1900001</v>
          </cell>
          <cell r="I268">
            <v>1566001631.74</v>
          </cell>
          <cell r="J268">
            <v>2023491498.1800001</v>
          </cell>
          <cell r="K268">
            <v>1527090470.1399999</v>
          </cell>
          <cell r="L268">
            <v>1818335429.8499999</v>
          </cell>
          <cell r="M268">
            <v>1955697038.2899997</v>
          </cell>
          <cell r="N268">
            <v>1285688255.5999999</v>
          </cell>
          <cell r="O268">
            <v>1392282075.0399997</v>
          </cell>
          <cell r="P268">
            <v>1763330125.3499999</v>
          </cell>
          <cell r="Q268">
            <v>1017886293.03</v>
          </cell>
          <cell r="R268">
            <v>1246682256.2900002</v>
          </cell>
          <cell r="S268">
            <v>1296590400.1200001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C268">
            <v>2770262609.29</v>
          </cell>
          <cell r="AD268">
            <v>4871110346.1099997</v>
          </cell>
          <cell r="AE268">
            <v>6583769572.9899998</v>
          </cell>
          <cell r="AF268">
            <v>9050060002.2700005</v>
          </cell>
          <cell r="AG268">
            <v>11084171200.460001</v>
          </cell>
          <cell r="AH268">
            <v>12650172832.200001</v>
          </cell>
          <cell r="AI268">
            <v>14673664330.380001</v>
          </cell>
          <cell r="AJ268">
            <v>16200754800.52</v>
          </cell>
          <cell r="AK268">
            <v>18019090230.369999</v>
          </cell>
          <cell r="AL268">
            <v>19974787268.66</v>
          </cell>
          <cell r="AM268">
            <v>21260475524.259998</v>
          </cell>
          <cell r="AN268">
            <v>22652757599.299999</v>
          </cell>
          <cell r="AO268">
            <v>1763330125.3499999</v>
          </cell>
          <cell r="AP268">
            <v>2781216418.3800001</v>
          </cell>
          <cell r="AQ268">
            <v>4027898674.6700001</v>
          </cell>
          <cell r="AR268">
            <v>5324489074.79</v>
          </cell>
          <cell r="AS268">
            <v>5324489074.79</v>
          </cell>
          <cell r="AT268">
            <v>5324489074.79</v>
          </cell>
          <cell r="AU268">
            <v>5324489074.79</v>
          </cell>
          <cell r="AV268">
            <v>5324489074.79</v>
          </cell>
          <cell r="AW268">
            <v>5324489074.79</v>
          </cell>
          <cell r="AX268">
            <v>5324489074.79</v>
          </cell>
          <cell r="AY268">
            <v>5324489074.79</v>
          </cell>
          <cell r="AZ268">
            <v>5324489074.79</v>
          </cell>
        </row>
        <row r="269">
          <cell r="C269">
            <v>6941477.9899999993</v>
          </cell>
          <cell r="D269">
            <v>8970899.0800000001</v>
          </cell>
          <cell r="E269">
            <v>5865529.9900000012</v>
          </cell>
          <cell r="F269">
            <v>5535407.9900000002</v>
          </cell>
          <cell r="G269">
            <v>5262349.21</v>
          </cell>
          <cell r="H269">
            <v>4818231.03</v>
          </cell>
          <cell r="I269">
            <v>4412368.5199999996</v>
          </cell>
          <cell r="J269">
            <v>5646697.2800000012</v>
          </cell>
          <cell r="K269">
            <v>4501361.99</v>
          </cell>
          <cell r="L269">
            <v>4798688.8899999997</v>
          </cell>
          <cell r="M269">
            <v>4273339.5999999996</v>
          </cell>
          <cell r="N269">
            <v>3714568.33</v>
          </cell>
          <cell r="O269">
            <v>4093011.75</v>
          </cell>
          <cell r="P269">
            <v>5503446.9600000009</v>
          </cell>
          <cell r="Q269">
            <v>4101933.01</v>
          </cell>
          <cell r="R269">
            <v>3898646.98</v>
          </cell>
          <cell r="S269">
            <v>3341739.99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C269">
            <v>8970899.0800000001</v>
          </cell>
          <cell r="AD269">
            <v>14836429.07</v>
          </cell>
          <cell r="AE269">
            <v>20371837.060000002</v>
          </cell>
          <cell r="AF269">
            <v>25634186.270000003</v>
          </cell>
          <cell r="AG269">
            <v>30452417.300000004</v>
          </cell>
          <cell r="AH269">
            <v>34864785.820000008</v>
          </cell>
          <cell r="AI269">
            <v>40511483.100000009</v>
          </cell>
          <cell r="AJ269">
            <v>45012845.090000011</v>
          </cell>
          <cell r="AK269">
            <v>49811533.980000012</v>
          </cell>
          <cell r="AL269">
            <v>54084873.580000013</v>
          </cell>
          <cell r="AM269">
            <v>57799441.910000011</v>
          </cell>
          <cell r="AN269">
            <v>61892453.660000011</v>
          </cell>
          <cell r="AO269">
            <v>5503446.9600000009</v>
          </cell>
          <cell r="AP269">
            <v>9605379.9700000007</v>
          </cell>
          <cell r="AQ269">
            <v>13504026.950000001</v>
          </cell>
          <cell r="AR269">
            <v>16845766.940000001</v>
          </cell>
          <cell r="AS269">
            <v>16845766.940000001</v>
          </cell>
          <cell r="AT269">
            <v>16845766.940000001</v>
          </cell>
          <cell r="AU269">
            <v>16845766.940000001</v>
          </cell>
          <cell r="AV269">
            <v>16845766.940000001</v>
          </cell>
          <cell r="AW269">
            <v>16845766.940000001</v>
          </cell>
          <cell r="AX269">
            <v>16845766.940000001</v>
          </cell>
          <cell r="AY269">
            <v>16845766.940000001</v>
          </cell>
          <cell r="AZ269">
            <v>16845766.940000001</v>
          </cell>
        </row>
        <row r="270">
          <cell r="C270">
            <v>19218811.32</v>
          </cell>
          <cell r="D270">
            <v>7682644.6399999987</v>
          </cell>
          <cell r="E270">
            <v>68153275.040000007</v>
          </cell>
          <cell r="F270">
            <v>33894476.990000002</v>
          </cell>
          <cell r="G270">
            <v>11518335.92</v>
          </cell>
          <cell r="H270">
            <v>20327582.009999998</v>
          </cell>
          <cell r="I270">
            <v>75954809.560000002</v>
          </cell>
          <cell r="J270">
            <v>5774738.4299999997</v>
          </cell>
          <cell r="K270">
            <v>80998261.12999998</v>
          </cell>
          <cell r="L270">
            <v>159285561.41</v>
          </cell>
          <cell r="M270">
            <v>91288868.780000001</v>
          </cell>
          <cell r="N270">
            <v>115123490.03999998</v>
          </cell>
          <cell r="O270">
            <v>5480348.8500000006</v>
          </cell>
          <cell r="P270">
            <v>77568432.589999989</v>
          </cell>
          <cell r="Q270">
            <v>100669455.78</v>
          </cell>
          <cell r="R270">
            <v>12769258.909999998</v>
          </cell>
          <cell r="S270">
            <v>2754424.31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C270">
            <v>7682644.6399999987</v>
          </cell>
          <cell r="AD270">
            <v>75835919.680000007</v>
          </cell>
          <cell r="AE270">
            <v>109730396.67000002</v>
          </cell>
          <cell r="AF270">
            <v>121248732.59000002</v>
          </cell>
          <cell r="AG270">
            <v>141576314.60000002</v>
          </cell>
          <cell r="AH270">
            <v>217531124.16000003</v>
          </cell>
          <cell r="AI270">
            <v>223305862.59000003</v>
          </cell>
          <cell r="AJ270">
            <v>304304123.72000003</v>
          </cell>
          <cell r="AK270">
            <v>463589685.13</v>
          </cell>
          <cell r="AL270">
            <v>554878553.90999997</v>
          </cell>
          <cell r="AM270">
            <v>670002043.94999993</v>
          </cell>
          <cell r="AN270">
            <v>675482392.79999995</v>
          </cell>
          <cell r="AO270">
            <v>77568432.589999989</v>
          </cell>
          <cell r="AP270">
            <v>178237888.37</v>
          </cell>
          <cell r="AQ270">
            <v>191007147.28</v>
          </cell>
          <cell r="AR270">
            <v>193761571.59</v>
          </cell>
          <cell r="AS270">
            <v>193761571.59</v>
          </cell>
          <cell r="AT270">
            <v>193761571.59</v>
          </cell>
          <cell r="AU270">
            <v>193761571.59</v>
          </cell>
          <cell r="AV270">
            <v>193761571.59</v>
          </cell>
          <cell r="AW270">
            <v>193761571.59</v>
          </cell>
          <cell r="AX270">
            <v>193761571.59</v>
          </cell>
          <cell r="AY270">
            <v>193761571.59</v>
          </cell>
          <cell r="AZ270">
            <v>193761571.59</v>
          </cell>
        </row>
        <row r="271">
          <cell r="C271">
            <v>0</v>
          </cell>
          <cell r="D271">
            <v>894.94</v>
          </cell>
          <cell r="E271">
            <v>24926.94</v>
          </cell>
          <cell r="F271">
            <v>0</v>
          </cell>
          <cell r="G271">
            <v>0</v>
          </cell>
          <cell r="H271">
            <v>0</v>
          </cell>
          <cell r="I271">
            <v>12316.2</v>
          </cell>
          <cell r="J271">
            <v>0</v>
          </cell>
          <cell r="K271">
            <v>0</v>
          </cell>
          <cell r="L271">
            <v>5860.01</v>
          </cell>
          <cell r="M271">
            <v>3129.57</v>
          </cell>
          <cell r="N271">
            <v>350.09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C271">
            <v>894.94</v>
          </cell>
          <cell r="AD271">
            <v>25821.879999999997</v>
          </cell>
          <cell r="AE271">
            <v>25821.879999999997</v>
          </cell>
          <cell r="AF271">
            <v>25821.879999999997</v>
          </cell>
          <cell r="AG271">
            <v>25821.879999999997</v>
          </cell>
          <cell r="AH271">
            <v>38138.080000000002</v>
          </cell>
          <cell r="AI271">
            <v>38138.080000000002</v>
          </cell>
          <cell r="AJ271">
            <v>38138.080000000002</v>
          </cell>
          <cell r="AK271">
            <v>43998.090000000004</v>
          </cell>
          <cell r="AL271">
            <v>47127.66</v>
          </cell>
          <cell r="AM271">
            <v>47477.75</v>
          </cell>
          <cell r="AN271">
            <v>47477.75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</row>
        <row r="273">
          <cell r="C273">
            <v>20186376.880000003</v>
          </cell>
          <cell r="D273">
            <v>21863712.109999999</v>
          </cell>
          <cell r="E273">
            <v>46805282.960000008</v>
          </cell>
          <cell r="F273">
            <v>49300926.969999999</v>
          </cell>
          <cell r="G273">
            <v>36250788.130000003</v>
          </cell>
          <cell r="H273">
            <v>30884651.289999999</v>
          </cell>
          <cell r="I273">
            <v>22561297.260000002</v>
          </cell>
          <cell r="J273">
            <v>25554427.520000003</v>
          </cell>
          <cell r="K273">
            <v>47259592.360000007</v>
          </cell>
          <cell r="L273">
            <v>30464622.889999997</v>
          </cell>
          <cell r="M273">
            <v>24663208.77</v>
          </cell>
          <cell r="N273">
            <v>20481976.359999999</v>
          </cell>
          <cell r="O273">
            <v>12267978.540000001</v>
          </cell>
          <cell r="P273">
            <v>17247431.329999998</v>
          </cell>
          <cell r="Q273">
            <v>41114609.779999994</v>
          </cell>
          <cell r="R273">
            <v>47533971.079999998</v>
          </cell>
          <cell r="S273">
            <v>29920441.919999998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C273">
            <v>21863712.109999999</v>
          </cell>
          <cell r="AD273">
            <v>68668995.070000008</v>
          </cell>
          <cell r="AE273">
            <v>117969922.04000001</v>
          </cell>
          <cell r="AF273">
            <v>154220710.17000002</v>
          </cell>
          <cell r="AG273">
            <v>185105361.46000001</v>
          </cell>
          <cell r="AH273">
            <v>207666658.72</v>
          </cell>
          <cell r="AI273">
            <v>233221086.24000001</v>
          </cell>
          <cell r="AJ273">
            <v>280480678.60000002</v>
          </cell>
          <cell r="AK273">
            <v>310945301.49000001</v>
          </cell>
          <cell r="AL273">
            <v>335608510.25999999</v>
          </cell>
          <cell r="AM273">
            <v>356090486.62</v>
          </cell>
          <cell r="AN273">
            <v>368358465.16000003</v>
          </cell>
          <cell r="AO273">
            <v>17247431.329999998</v>
          </cell>
          <cell r="AP273">
            <v>58362041.109999992</v>
          </cell>
          <cell r="AQ273">
            <v>105896012.19</v>
          </cell>
          <cell r="AR273">
            <v>135816454.10999998</v>
          </cell>
          <cell r="AS273">
            <v>135816454.10999998</v>
          </cell>
          <cell r="AT273">
            <v>135816454.10999998</v>
          </cell>
          <cell r="AU273">
            <v>135816454.10999998</v>
          </cell>
          <cell r="AV273">
            <v>135816454.10999998</v>
          </cell>
          <cell r="AW273">
            <v>135816454.10999998</v>
          </cell>
          <cell r="AX273">
            <v>135816454.10999998</v>
          </cell>
          <cell r="AY273">
            <v>135816454.10999998</v>
          </cell>
          <cell r="AZ273">
            <v>135816454.10999998</v>
          </cell>
        </row>
        <row r="274">
          <cell r="C274">
            <v>45064592.879999995</v>
          </cell>
          <cell r="D274">
            <v>24915308.07</v>
          </cell>
          <cell r="E274">
            <v>24678535.800000001</v>
          </cell>
          <cell r="F274">
            <v>56606955.449999996</v>
          </cell>
          <cell r="G274">
            <v>80648006.030000016</v>
          </cell>
          <cell r="H274">
            <v>54326630.82</v>
          </cell>
          <cell r="I274">
            <v>49768563.850000001</v>
          </cell>
          <cell r="J274">
            <v>188211923.58999997</v>
          </cell>
          <cell r="K274">
            <v>27216446.949999999</v>
          </cell>
          <cell r="L274">
            <v>32908621.32</v>
          </cell>
          <cell r="M274">
            <v>35059605.949999996</v>
          </cell>
          <cell r="N274">
            <v>22105464.870000001</v>
          </cell>
          <cell r="O274">
            <v>23253737.580000002</v>
          </cell>
          <cell r="P274">
            <v>19337749.460000001</v>
          </cell>
          <cell r="Q274">
            <v>20367527.199999996</v>
          </cell>
          <cell r="R274">
            <v>19873950.560000002</v>
          </cell>
          <cell r="S274">
            <v>41237760.219999999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C274">
            <v>24915308.07</v>
          </cell>
          <cell r="AD274">
            <v>49593843.870000005</v>
          </cell>
          <cell r="AE274">
            <v>106200799.31999999</v>
          </cell>
          <cell r="AF274">
            <v>186848805.35000002</v>
          </cell>
          <cell r="AG274">
            <v>241175436.17000002</v>
          </cell>
          <cell r="AH274">
            <v>290944000.02000004</v>
          </cell>
          <cell r="AI274">
            <v>479155923.61000001</v>
          </cell>
          <cell r="AJ274">
            <v>506372370.56</v>
          </cell>
          <cell r="AK274">
            <v>539280991.88</v>
          </cell>
          <cell r="AL274">
            <v>574340597.83000004</v>
          </cell>
          <cell r="AM274">
            <v>596446062.70000005</v>
          </cell>
          <cell r="AN274">
            <v>619699800.28000009</v>
          </cell>
          <cell r="AO274">
            <v>19337749.460000001</v>
          </cell>
          <cell r="AP274">
            <v>39705276.659999996</v>
          </cell>
          <cell r="AQ274">
            <v>59579227.219999999</v>
          </cell>
          <cell r="AR274">
            <v>100816987.44</v>
          </cell>
          <cell r="AS274">
            <v>100816987.44</v>
          </cell>
          <cell r="AT274">
            <v>100816987.44</v>
          </cell>
          <cell r="AU274">
            <v>100816987.44</v>
          </cell>
          <cell r="AV274">
            <v>100816987.44</v>
          </cell>
          <cell r="AW274">
            <v>100816987.44</v>
          </cell>
          <cell r="AX274">
            <v>100816987.44</v>
          </cell>
          <cell r="AY274">
            <v>100816987.44</v>
          </cell>
          <cell r="AZ274">
            <v>100816987.44</v>
          </cell>
        </row>
        <row r="275">
          <cell r="C275">
            <v>39605712</v>
          </cell>
          <cell r="D275">
            <v>166060430.86000001</v>
          </cell>
          <cell r="E275">
            <v>20766111.689999998</v>
          </cell>
          <cell r="F275">
            <v>27395906.780000001</v>
          </cell>
          <cell r="G275">
            <v>107456464.74000001</v>
          </cell>
          <cell r="H275">
            <v>46436996.350000001</v>
          </cell>
          <cell r="I275">
            <v>46611443.949999996</v>
          </cell>
          <cell r="J275">
            <v>88313608.649999976</v>
          </cell>
          <cell r="K275">
            <v>19469085.289999999</v>
          </cell>
          <cell r="L275">
            <v>230250945.91000006</v>
          </cell>
          <cell r="M275">
            <v>77379300.689999998</v>
          </cell>
          <cell r="N275">
            <v>68416418.230000004</v>
          </cell>
          <cell r="O275">
            <v>35006056.810000002</v>
          </cell>
          <cell r="P275">
            <v>76412560.659999996</v>
          </cell>
          <cell r="Q275">
            <v>92416527.280000016</v>
          </cell>
          <cell r="R275">
            <v>36690993.300000004</v>
          </cell>
          <cell r="S275">
            <v>37657350.329999998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C275">
            <v>166060430.86000001</v>
          </cell>
          <cell r="AD275">
            <v>186826542.55000001</v>
          </cell>
          <cell r="AE275">
            <v>214222449.33000001</v>
          </cell>
          <cell r="AF275">
            <v>321678914.07000005</v>
          </cell>
          <cell r="AG275">
            <v>368115910.42000008</v>
          </cell>
          <cell r="AH275">
            <v>414727354.37000006</v>
          </cell>
          <cell r="AI275">
            <v>503040963.02000004</v>
          </cell>
          <cell r="AJ275">
            <v>522510048.31000006</v>
          </cell>
          <cell r="AK275">
            <v>752760994.22000015</v>
          </cell>
          <cell r="AL275">
            <v>830140294.91000009</v>
          </cell>
          <cell r="AM275">
            <v>898556713.1400001</v>
          </cell>
          <cell r="AN275">
            <v>933562769.95000005</v>
          </cell>
          <cell r="AO275">
            <v>76412560.659999996</v>
          </cell>
          <cell r="AP275">
            <v>168829087.94</v>
          </cell>
          <cell r="AQ275">
            <v>205520081.24000001</v>
          </cell>
          <cell r="AR275">
            <v>243177431.56999999</v>
          </cell>
          <cell r="AS275">
            <v>243177431.56999999</v>
          </cell>
          <cell r="AT275">
            <v>243177431.56999999</v>
          </cell>
          <cell r="AU275">
            <v>243177431.56999999</v>
          </cell>
          <cell r="AV275">
            <v>243177431.56999999</v>
          </cell>
          <cell r="AW275">
            <v>243177431.56999999</v>
          </cell>
          <cell r="AX275">
            <v>243177431.56999999</v>
          </cell>
          <cell r="AY275">
            <v>243177431.56999999</v>
          </cell>
          <cell r="AZ275">
            <v>243177431.56999999</v>
          </cell>
        </row>
        <row r="277">
          <cell r="C277">
            <v>2837691127.9100003</v>
          </cell>
          <cell r="D277">
            <v>3096494422.3199997</v>
          </cell>
          <cell r="E277">
            <v>2338635510.8099995</v>
          </cell>
          <cell r="F277">
            <v>1960611597.0800002</v>
          </cell>
          <cell r="G277">
            <v>2792561724.5400009</v>
          </cell>
          <cell r="H277">
            <v>2252117247.7700005</v>
          </cell>
          <cell r="I277">
            <v>1830259166.2</v>
          </cell>
          <cell r="J277">
            <v>2411388396.9200001</v>
          </cell>
          <cell r="K277">
            <v>1759835092.1299996</v>
          </cell>
          <cell r="L277">
            <v>2337438314.4200001</v>
          </cell>
          <cell r="M277">
            <v>2258716857.4099998</v>
          </cell>
          <cell r="N277">
            <v>1562817410.4399998</v>
          </cell>
          <cell r="O277">
            <v>1545452613.6099997</v>
          </cell>
          <cell r="P277">
            <v>2077219305.4599998</v>
          </cell>
          <cell r="Q277">
            <v>1321129982.1599998</v>
          </cell>
          <cell r="R277">
            <v>1488207273.8800004</v>
          </cell>
          <cell r="S277">
            <v>1467926293.99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C277">
            <v>3096494422.3199997</v>
          </cell>
          <cell r="AD277">
            <v>5435129933.1299992</v>
          </cell>
          <cell r="AE277">
            <v>7395741530.2099991</v>
          </cell>
          <cell r="AF277">
            <v>10188303254.75</v>
          </cell>
          <cell r="AG277">
            <v>12440420502.52</v>
          </cell>
          <cell r="AH277">
            <v>14270679668.720001</v>
          </cell>
          <cell r="AI277">
            <v>16682068065.640001</v>
          </cell>
          <cell r="AJ277">
            <v>18441903157.77</v>
          </cell>
          <cell r="AK277">
            <v>20779341472.190002</v>
          </cell>
          <cell r="AL277">
            <v>23038058329.600002</v>
          </cell>
          <cell r="AM277">
            <v>24600875740.040001</v>
          </cell>
          <cell r="AN277">
            <v>26146328353.650002</v>
          </cell>
          <cell r="AO277">
            <v>2077219305.4599998</v>
          </cell>
          <cell r="AP277">
            <v>3398349287.6199999</v>
          </cell>
          <cell r="AQ277">
            <v>4886556561.5</v>
          </cell>
          <cell r="AR277">
            <v>6354482855.4899998</v>
          </cell>
          <cell r="AS277">
            <v>6354482855.4899998</v>
          </cell>
          <cell r="AT277">
            <v>6354482855.4899998</v>
          </cell>
          <cell r="AU277">
            <v>6354482855.4899998</v>
          </cell>
          <cell r="AV277">
            <v>6354482855.4899998</v>
          </cell>
          <cell r="AW277">
            <v>6354482855.4899998</v>
          </cell>
          <cell r="AX277">
            <v>6354482855.4899998</v>
          </cell>
          <cell r="AY277">
            <v>6354482855.4899998</v>
          </cell>
          <cell r="AZ277">
            <v>6354482855.4899998</v>
          </cell>
        </row>
        <row r="278">
          <cell r="C278">
            <v>3523644334.9100003</v>
          </cell>
          <cell r="D278">
            <v>3744818564.3899999</v>
          </cell>
          <cell r="E278">
            <v>2747078711.6199994</v>
          </cell>
          <cell r="F278">
            <v>2451462618.8000002</v>
          </cell>
          <cell r="G278">
            <v>3268482272.500001</v>
          </cell>
          <cell r="H278">
            <v>2756315995.5300007</v>
          </cell>
          <cell r="I278">
            <v>2272076971.5300002</v>
          </cell>
          <cell r="J278">
            <v>3080905333.8800001</v>
          </cell>
          <cell r="K278">
            <v>2247422847.0899997</v>
          </cell>
          <cell r="L278">
            <v>2824104339.6800003</v>
          </cell>
          <cell r="M278">
            <v>2723557571.1799998</v>
          </cell>
          <cell r="N278">
            <v>1943237546.7099998</v>
          </cell>
          <cell r="O278">
            <v>2217880218.0699997</v>
          </cell>
          <cell r="P278">
            <v>2767296011.5899997</v>
          </cell>
          <cell r="Q278">
            <v>1769978340.8099997</v>
          </cell>
          <cell r="R278">
            <v>1957042995.8300004</v>
          </cell>
          <cell r="S278">
            <v>2122013482.8299999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C278">
            <v>3744818564.3899999</v>
          </cell>
          <cell r="AD278">
            <v>6491897276.0099993</v>
          </cell>
          <cell r="AE278">
            <v>8943359894.8099995</v>
          </cell>
          <cell r="AF278">
            <v>12211842167.310001</v>
          </cell>
          <cell r="AG278">
            <v>14968158162.840002</v>
          </cell>
          <cell r="AH278">
            <v>17240235134.370003</v>
          </cell>
          <cell r="AI278">
            <v>20321140468.250004</v>
          </cell>
          <cell r="AJ278">
            <v>22568563315.340004</v>
          </cell>
          <cell r="AK278">
            <v>25392667655.020004</v>
          </cell>
          <cell r="AL278">
            <v>28116225226.200005</v>
          </cell>
          <cell r="AM278">
            <v>30059462772.910004</v>
          </cell>
          <cell r="AN278">
            <v>32277342990.980003</v>
          </cell>
          <cell r="AO278">
            <v>2767296011.5899997</v>
          </cell>
          <cell r="AP278">
            <v>4537274352.3999996</v>
          </cell>
          <cell r="AQ278">
            <v>6494317348.2299995</v>
          </cell>
          <cell r="AR278">
            <v>8616330831.0599995</v>
          </cell>
          <cell r="AS278">
            <v>8616330831.0599995</v>
          </cell>
          <cell r="AT278">
            <v>8616330831.0599995</v>
          </cell>
          <cell r="AU278">
            <v>8616330831.0599995</v>
          </cell>
          <cell r="AV278">
            <v>8616330831.0599995</v>
          </cell>
          <cell r="AW278">
            <v>8616330831.0599995</v>
          </cell>
          <cell r="AX278">
            <v>8616330831.0599995</v>
          </cell>
          <cell r="AY278">
            <v>8616330831.0599995</v>
          </cell>
          <cell r="AZ278">
            <v>8616330831.0599995</v>
          </cell>
        </row>
        <row r="282">
          <cell r="C282">
            <v>43248431.189999998</v>
          </cell>
          <cell r="D282">
            <v>98793495.090000004</v>
          </cell>
          <cell r="E282">
            <v>32195815.840000004</v>
          </cell>
          <cell r="F282">
            <v>17339344.25</v>
          </cell>
          <cell r="G282">
            <v>31813131.800000001</v>
          </cell>
          <cell r="H282">
            <v>37778029.57</v>
          </cell>
          <cell r="I282">
            <v>16982718.68</v>
          </cell>
          <cell r="J282">
            <v>59014955.260000013</v>
          </cell>
          <cell r="K282">
            <v>45493007.450000003</v>
          </cell>
          <cell r="L282">
            <v>33488900.450000003</v>
          </cell>
          <cell r="M282">
            <v>31345046.93</v>
          </cell>
          <cell r="N282">
            <v>17150204.950000003</v>
          </cell>
          <cell r="O282">
            <v>30573121.450000003</v>
          </cell>
          <cell r="P282">
            <v>56408466.990000002</v>
          </cell>
          <cell r="Q282">
            <v>38676728.479999997</v>
          </cell>
          <cell r="R282">
            <v>36443008.349999994</v>
          </cell>
          <cell r="S282">
            <v>33179339.82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C282">
            <v>98793495.090000004</v>
          </cell>
          <cell r="AD282">
            <v>130989310.93000001</v>
          </cell>
          <cell r="AE282">
            <v>148328655.18000001</v>
          </cell>
          <cell r="AF282">
            <v>180141786.98000002</v>
          </cell>
          <cell r="AG282">
            <v>217919816.55000001</v>
          </cell>
          <cell r="AH282">
            <v>234902535.23000002</v>
          </cell>
          <cell r="AI282">
            <v>293917490.49000001</v>
          </cell>
          <cell r="AJ282">
            <v>339410497.94</v>
          </cell>
          <cell r="AK282">
            <v>372899398.38999999</v>
          </cell>
          <cell r="AL282">
            <v>404244445.31999999</v>
          </cell>
          <cell r="AM282">
            <v>421394650.26999998</v>
          </cell>
          <cell r="AN282">
            <v>451967771.71999997</v>
          </cell>
          <cell r="AO282">
            <v>56408466.990000002</v>
          </cell>
          <cell r="AP282">
            <v>95085195.469999999</v>
          </cell>
          <cell r="AQ282">
            <v>131528203.81999999</v>
          </cell>
          <cell r="AR282">
            <v>164707543.63999999</v>
          </cell>
          <cell r="AS282">
            <v>164707543.63999999</v>
          </cell>
          <cell r="AT282">
            <v>164707543.63999999</v>
          </cell>
          <cell r="AU282">
            <v>164707543.63999999</v>
          </cell>
          <cell r="AV282">
            <v>164707543.63999999</v>
          </cell>
          <cell r="AW282">
            <v>164707543.63999999</v>
          </cell>
          <cell r="AX282">
            <v>164707543.63999999</v>
          </cell>
          <cell r="AY282">
            <v>164707543.63999999</v>
          </cell>
          <cell r="AZ282">
            <v>164707543.63999999</v>
          </cell>
        </row>
        <row r="283">
          <cell r="C283">
            <v>823399.03</v>
          </cell>
          <cell r="D283">
            <v>1531971.85</v>
          </cell>
          <cell r="E283">
            <v>447150.25</v>
          </cell>
          <cell r="F283">
            <v>300303.45</v>
          </cell>
          <cell r="G283">
            <v>895632.95</v>
          </cell>
          <cell r="H283">
            <v>699047.76</v>
          </cell>
          <cell r="I283">
            <v>858087.59</v>
          </cell>
          <cell r="J283">
            <v>1398949.35</v>
          </cell>
          <cell r="K283">
            <v>1159968.1000000001</v>
          </cell>
          <cell r="L283">
            <v>1959737.78</v>
          </cell>
          <cell r="M283">
            <v>1782056.98</v>
          </cell>
          <cell r="N283">
            <v>1198401.42</v>
          </cell>
          <cell r="O283">
            <v>1009798.35</v>
          </cell>
          <cell r="P283">
            <v>1230387.6499999999</v>
          </cell>
          <cell r="Q283">
            <v>1160966.25</v>
          </cell>
          <cell r="R283">
            <v>1174916.3600000001</v>
          </cell>
          <cell r="S283">
            <v>2940854.61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C283">
            <v>1531971.85</v>
          </cell>
          <cell r="AD283">
            <v>1979122.1</v>
          </cell>
          <cell r="AE283">
            <v>2279425.5500000003</v>
          </cell>
          <cell r="AF283">
            <v>3175058.5</v>
          </cell>
          <cell r="AG283">
            <v>3874106.26</v>
          </cell>
          <cell r="AH283">
            <v>4732193.8499999996</v>
          </cell>
          <cell r="AI283">
            <v>6131143.1999999993</v>
          </cell>
          <cell r="AJ283">
            <v>7291111.2999999989</v>
          </cell>
          <cell r="AK283">
            <v>9250849.0799999982</v>
          </cell>
          <cell r="AL283">
            <v>11032906.059999999</v>
          </cell>
          <cell r="AM283">
            <v>12231307.479999999</v>
          </cell>
          <cell r="AN283">
            <v>13241105.829999998</v>
          </cell>
          <cell r="AO283">
            <v>1230387.6499999999</v>
          </cell>
          <cell r="AP283">
            <v>2391353.9</v>
          </cell>
          <cell r="AQ283">
            <v>3566270.26</v>
          </cell>
          <cell r="AR283">
            <v>6507124.8699999992</v>
          </cell>
          <cell r="AS283">
            <v>6507124.8699999992</v>
          </cell>
          <cell r="AT283">
            <v>6507124.8699999992</v>
          </cell>
          <cell r="AU283">
            <v>6507124.8699999992</v>
          </cell>
          <cell r="AV283">
            <v>6507124.8699999992</v>
          </cell>
          <cell r="AW283">
            <v>6507124.8699999992</v>
          </cell>
          <cell r="AX283">
            <v>6507124.8699999992</v>
          </cell>
          <cell r="AY283">
            <v>6507124.8699999992</v>
          </cell>
          <cell r="AZ283">
            <v>6507124.8699999992</v>
          </cell>
        </row>
        <row r="284">
          <cell r="C284">
            <v>33938244.380000003</v>
          </cell>
          <cell r="D284">
            <v>584853783.56000006</v>
          </cell>
          <cell r="E284">
            <v>39500078.289999999</v>
          </cell>
          <cell r="F284">
            <v>29237166.240000002</v>
          </cell>
          <cell r="G284">
            <v>38648028.190000005</v>
          </cell>
          <cell r="H284">
            <v>39747949.729999997</v>
          </cell>
          <cell r="I284">
            <v>27027126.459999993</v>
          </cell>
          <cell r="J284">
            <v>50284199.859999992</v>
          </cell>
          <cell r="K284">
            <v>26164545.030000005</v>
          </cell>
          <cell r="L284">
            <v>61840219.960000008</v>
          </cell>
          <cell r="M284">
            <v>37876906.93</v>
          </cell>
          <cell r="N284">
            <v>148126808.81</v>
          </cell>
          <cell r="O284">
            <v>29305108.300000001</v>
          </cell>
          <cell r="P284">
            <v>282860312.77999997</v>
          </cell>
          <cell r="Q284">
            <v>19540327.849999998</v>
          </cell>
          <cell r="R284">
            <v>29427689.160000004</v>
          </cell>
          <cell r="S284">
            <v>36729818.5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C284">
            <v>584853783.56000006</v>
          </cell>
          <cell r="AD284">
            <v>624353861.85000002</v>
          </cell>
          <cell r="AE284">
            <v>653591028.09000003</v>
          </cell>
          <cell r="AF284">
            <v>692239056.28000009</v>
          </cell>
          <cell r="AG284">
            <v>731987006.01000011</v>
          </cell>
          <cell r="AH284">
            <v>759014132.47000015</v>
          </cell>
          <cell r="AI284">
            <v>809298332.33000016</v>
          </cell>
          <cell r="AJ284">
            <v>835462877.36000013</v>
          </cell>
          <cell r="AK284">
            <v>897303097.32000017</v>
          </cell>
          <cell r="AL284">
            <v>935180004.25000012</v>
          </cell>
          <cell r="AM284">
            <v>1083306813.0600002</v>
          </cell>
          <cell r="AN284">
            <v>1112611921.3600001</v>
          </cell>
          <cell r="AO284">
            <v>282860312.77999997</v>
          </cell>
          <cell r="AP284">
            <v>302400640.63</v>
          </cell>
          <cell r="AQ284">
            <v>331828329.79000002</v>
          </cell>
          <cell r="AR284">
            <v>368558148.29000002</v>
          </cell>
          <cell r="AS284">
            <v>368558148.29000002</v>
          </cell>
          <cell r="AT284">
            <v>368558148.29000002</v>
          </cell>
          <cell r="AU284">
            <v>368558148.29000002</v>
          </cell>
          <cell r="AV284">
            <v>368558148.29000002</v>
          </cell>
          <cell r="AW284">
            <v>368558148.29000002</v>
          </cell>
          <cell r="AX284">
            <v>368558148.29000002</v>
          </cell>
          <cell r="AY284">
            <v>368558148.29000002</v>
          </cell>
          <cell r="AZ284">
            <v>368558148.29000002</v>
          </cell>
        </row>
        <row r="285">
          <cell r="C285">
            <v>53363600.210000008</v>
          </cell>
          <cell r="D285">
            <v>44579820.789999999</v>
          </cell>
          <cell r="E285">
            <v>51526265.249999993</v>
          </cell>
          <cell r="F285">
            <v>34697087.010000005</v>
          </cell>
          <cell r="G285">
            <v>49350254.780000001</v>
          </cell>
          <cell r="H285">
            <v>44282344.790000007</v>
          </cell>
          <cell r="I285">
            <v>31713759.140000001</v>
          </cell>
          <cell r="J285">
            <v>74266207.480000004</v>
          </cell>
          <cell r="K285">
            <v>40503366.980000004</v>
          </cell>
          <cell r="L285">
            <v>35917934.07</v>
          </cell>
          <cell r="M285">
            <v>49920006.600000001</v>
          </cell>
          <cell r="N285">
            <v>60424981.870000005</v>
          </cell>
          <cell r="O285">
            <v>53963624.910000004</v>
          </cell>
          <cell r="P285">
            <v>48681652.029999994</v>
          </cell>
          <cell r="Q285">
            <v>41149327.729999997</v>
          </cell>
          <cell r="R285">
            <v>43905703.960000001</v>
          </cell>
          <cell r="S285">
            <v>46950764.020000003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C285">
            <v>44579820.789999999</v>
          </cell>
          <cell r="AD285">
            <v>96106086.039999992</v>
          </cell>
          <cell r="AE285">
            <v>130803173.05</v>
          </cell>
          <cell r="AF285">
            <v>180153427.82999998</v>
          </cell>
          <cell r="AG285">
            <v>224435772.62</v>
          </cell>
          <cell r="AH285">
            <v>256149531.75999999</v>
          </cell>
          <cell r="AI285">
            <v>330415739.24000001</v>
          </cell>
          <cell r="AJ285">
            <v>370919106.22000003</v>
          </cell>
          <cell r="AK285">
            <v>406837040.29000002</v>
          </cell>
          <cell r="AL285">
            <v>456757046.89000005</v>
          </cell>
          <cell r="AM285">
            <v>517182028.76000005</v>
          </cell>
          <cell r="AN285">
            <v>571145653.67000008</v>
          </cell>
          <cell r="AO285">
            <v>48681652.029999994</v>
          </cell>
          <cell r="AP285">
            <v>89830979.75999999</v>
          </cell>
          <cell r="AQ285">
            <v>133736683.72</v>
          </cell>
          <cell r="AR285">
            <v>180687447.74000001</v>
          </cell>
          <cell r="AS285">
            <v>180687447.74000001</v>
          </cell>
          <cell r="AT285">
            <v>180687447.74000001</v>
          </cell>
          <cell r="AU285">
            <v>180687447.74000001</v>
          </cell>
          <cell r="AV285">
            <v>180687447.74000001</v>
          </cell>
          <cell r="AW285">
            <v>180687447.74000001</v>
          </cell>
          <cell r="AX285">
            <v>180687447.74000001</v>
          </cell>
          <cell r="AY285">
            <v>180687447.74000001</v>
          </cell>
          <cell r="AZ285">
            <v>180687447.74000001</v>
          </cell>
        </row>
        <row r="286">
          <cell r="C286">
            <v>48568630.850000009</v>
          </cell>
          <cell r="D286">
            <v>49035718.520000011</v>
          </cell>
          <cell r="E286">
            <v>49787711.890000001</v>
          </cell>
          <cell r="F286">
            <v>45518148.159999996</v>
          </cell>
          <cell r="G286">
            <v>52633415.700000003</v>
          </cell>
          <cell r="H286">
            <v>51082548.239999995</v>
          </cell>
          <cell r="I286">
            <v>46795851.70000001</v>
          </cell>
          <cell r="J286">
            <v>53779828.780000001</v>
          </cell>
          <cell r="K286">
            <v>48479123.340000004</v>
          </cell>
          <cell r="L286">
            <v>51408658.210000001</v>
          </cell>
          <cell r="M286">
            <v>50095582.260000005</v>
          </cell>
          <cell r="N286">
            <v>46530670.13000001</v>
          </cell>
          <cell r="O286">
            <v>52117997.920000002</v>
          </cell>
          <cell r="P286">
            <v>50653638.270000011</v>
          </cell>
          <cell r="Q286">
            <v>50834672.850000009</v>
          </cell>
          <cell r="R286">
            <v>48986070.74000001</v>
          </cell>
          <cell r="S286">
            <v>49065113.829999991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C286">
            <v>49035718.520000011</v>
          </cell>
          <cell r="AD286">
            <v>98823430.410000011</v>
          </cell>
          <cell r="AE286">
            <v>144341578.56999999</v>
          </cell>
          <cell r="AF286">
            <v>196974994.26999998</v>
          </cell>
          <cell r="AG286">
            <v>248057542.50999999</v>
          </cell>
          <cell r="AH286">
            <v>294853394.20999998</v>
          </cell>
          <cell r="AI286">
            <v>348633222.99000001</v>
          </cell>
          <cell r="AJ286">
            <v>397112346.33000004</v>
          </cell>
          <cell r="AK286">
            <v>448521004.54000002</v>
          </cell>
          <cell r="AL286">
            <v>498616586.80000001</v>
          </cell>
          <cell r="AM286">
            <v>545147256.93000007</v>
          </cell>
          <cell r="AN286">
            <v>597265254.85000002</v>
          </cell>
          <cell r="AO286">
            <v>50653638.270000011</v>
          </cell>
          <cell r="AP286">
            <v>101488311.12000002</v>
          </cell>
          <cell r="AQ286">
            <v>150474381.86000001</v>
          </cell>
          <cell r="AR286">
            <v>199539495.69</v>
          </cell>
          <cell r="AS286">
            <v>199539495.69</v>
          </cell>
          <cell r="AT286">
            <v>199539495.69</v>
          </cell>
          <cell r="AU286">
            <v>199539495.69</v>
          </cell>
          <cell r="AV286">
            <v>199539495.69</v>
          </cell>
          <cell r="AW286">
            <v>199539495.69</v>
          </cell>
          <cell r="AX286">
            <v>199539495.69</v>
          </cell>
          <cell r="AY286">
            <v>199539495.69</v>
          </cell>
          <cell r="AZ286">
            <v>199539495.69</v>
          </cell>
        </row>
        <row r="287">
          <cell r="C287">
            <v>20241665.039999999</v>
          </cell>
          <cell r="D287">
            <v>11995765.18</v>
          </cell>
          <cell r="E287">
            <v>10917305.34</v>
          </cell>
          <cell r="F287">
            <v>17515848.719999999</v>
          </cell>
          <cell r="G287">
            <v>18051330.280000001</v>
          </cell>
          <cell r="H287">
            <v>17206919.100000001</v>
          </cell>
          <cell r="I287">
            <v>15847361.309999999</v>
          </cell>
          <cell r="J287">
            <v>15238602.050000001</v>
          </cell>
          <cell r="K287">
            <v>15471907.92</v>
          </cell>
          <cell r="L287">
            <v>14264083.25</v>
          </cell>
          <cell r="M287">
            <v>17688599.18</v>
          </cell>
          <cell r="N287">
            <v>18110877.25</v>
          </cell>
          <cell r="O287">
            <v>9139767.4600000009</v>
          </cell>
          <cell r="P287">
            <v>16444214.470000001</v>
          </cell>
          <cell r="Q287">
            <v>15877608.07</v>
          </cell>
          <cell r="R287">
            <v>12557645.389999997</v>
          </cell>
          <cell r="S287">
            <v>12313732.209999999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C287">
            <v>11995765.18</v>
          </cell>
          <cell r="AD287">
            <v>22913070.52</v>
          </cell>
          <cell r="AE287">
            <v>40428919.239999995</v>
          </cell>
          <cell r="AF287">
            <v>58480249.519999996</v>
          </cell>
          <cell r="AG287">
            <v>75687168.620000005</v>
          </cell>
          <cell r="AH287">
            <v>91534529.930000007</v>
          </cell>
          <cell r="AI287">
            <v>106773131.98</v>
          </cell>
          <cell r="AJ287">
            <v>122245039.90000001</v>
          </cell>
          <cell r="AK287">
            <v>136509123.15000001</v>
          </cell>
          <cell r="AL287">
            <v>154197722.33000001</v>
          </cell>
          <cell r="AM287">
            <v>172308599.58000001</v>
          </cell>
          <cell r="AN287">
            <v>181448367.04000002</v>
          </cell>
          <cell r="AO287">
            <v>16444214.470000001</v>
          </cell>
          <cell r="AP287">
            <v>32321822.539999999</v>
          </cell>
          <cell r="AQ287">
            <v>44879467.929999992</v>
          </cell>
          <cell r="AR287">
            <v>57193200.139999993</v>
          </cell>
          <cell r="AS287">
            <v>57193200.139999993</v>
          </cell>
          <cell r="AT287">
            <v>57193200.139999993</v>
          </cell>
          <cell r="AU287">
            <v>57193200.139999993</v>
          </cell>
          <cell r="AV287">
            <v>57193200.139999993</v>
          </cell>
          <cell r="AW287">
            <v>57193200.139999993</v>
          </cell>
          <cell r="AX287">
            <v>57193200.139999993</v>
          </cell>
          <cell r="AY287">
            <v>57193200.139999993</v>
          </cell>
          <cell r="AZ287">
            <v>57193200.139999993</v>
          </cell>
        </row>
        <row r="288">
          <cell r="C288">
            <v>16328649.58</v>
          </cell>
          <cell r="D288">
            <v>20046505.850000001</v>
          </cell>
          <cell r="E288">
            <v>15850316.280000001</v>
          </cell>
          <cell r="F288">
            <v>15988209.460000001</v>
          </cell>
          <cell r="G288">
            <v>17398172.150000002</v>
          </cell>
          <cell r="H288">
            <v>16465449.469999999</v>
          </cell>
          <cell r="I288">
            <v>16255489.219999999</v>
          </cell>
          <cell r="J288">
            <v>19057086.27</v>
          </cell>
          <cell r="K288">
            <v>15337331.570000002</v>
          </cell>
          <cell r="L288">
            <v>17897557.250000004</v>
          </cell>
          <cell r="M288">
            <v>17480227.269999996</v>
          </cell>
          <cell r="N288">
            <v>15874567.299999999</v>
          </cell>
          <cell r="O288">
            <v>16256656.829999998</v>
          </cell>
          <cell r="P288">
            <v>17085718.319999997</v>
          </cell>
          <cell r="Q288">
            <v>16063014.76</v>
          </cell>
          <cell r="R288">
            <v>14916040.1</v>
          </cell>
          <cell r="S288">
            <v>15571224.639999997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C288">
            <v>20046505.850000001</v>
          </cell>
          <cell r="AD288">
            <v>35896822.130000003</v>
          </cell>
          <cell r="AE288">
            <v>51885031.590000004</v>
          </cell>
          <cell r="AF288">
            <v>69283203.74000001</v>
          </cell>
          <cell r="AG288">
            <v>85748653.210000008</v>
          </cell>
          <cell r="AH288">
            <v>102004142.43000001</v>
          </cell>
          <cell r="AI288">
            <v>121061228.7</v>
          </cell>
          <cell r="AJ288">
            <v>136398560.27000001</v>
          </cell>
          <cell r="AK288">
            <v>154296117.52000001</v>
          </cell>
          <cell r="AL288">
            <v>171776344.79000002</v>
          </cell>
          <cell r="AM288">
            <v>187650912.09000003</v>
          </cell>
          <cell r="AN288">
            <v>203907568.92000002</v>
          </cell>
          <cell r="AO288">
            <v>17085718.319999997</v>
          </cell>
          <cell r="AP288">
            <v>33148733.079999998</v>
          </cell>
          <cell r="AQ288">
            <v>48064773.18</v>
          </cell>
          <cell r="AR288">
            <v>63635997.819999993</v>
          </cell>
          <cell r="AS288">
            <v>63635997.819999993</v>
          </cell>
          <cell r="AT288">
            <v>63635997.819999993</v>
          </cell>
          <cell r="AU288">
            <v>63635997.819999993</v>
          </cell>
          <cell r="AV288">
            <v>63635997.819999993</v>
          </cell>
          <cell r="AW288">
            <v>63635997.819999993</v>
          </cell>
          <cell r="AX288">
            <v>63635997.819999993</v>
          </cell>
          <cell r="AY288">
            <v>63635997.819999993</v>
          </cell>
          <cell r="AZ288">
            <v>63635997.819999993</v>
          </cell>
        </row>
        <row r="289">
          <cell r="C289">
            <v>18458843.600000001</v>
          </cell>
          <cell r="D289">
            <v>25461923.510000002</v>
          </cell>
          <cell r="E289">
            <v>16497347.689999998</v>
          </cell>
          <cell r="F289">
            <v>17052626.330000002</v>
          </cell>
          <cell r="G289">
            <v>16775952.029999997</v>
          </cell>
          <cell r="H289">
            <v>21779129.489999998</v>
          </cell>
          <cell r="I289">
            <v>15683042.220000001</v>
          </cell>
          <cell r="J289">
            <v>28428649.909999996</v>
          </cell>
          <cell r="K289">
            <v>21479032.890000004</v>
          </cell>
          <cell r="L289">
            <v>25049168.600000001</v>
          </cell>
          <cell r="M289">
            <v>28656113.360000003</v>
          </cell>
          <cell r="N289">
            <v>17249568.350000001</v>
          </cell>
          <cell r="O289">
            <v>23003497.060000002</v>
          </cell>
          <cell r="P289">
            <v>20418480.66</v>
          </cell>
          <cell r="Q289">
            <v>14273004.269999998</v>
          </cell>
          <cell r="R289">
            <v>20629557.390000004</v>
          </cell>
          <cell r="S289">
            <v>19343059.860000003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C289">
            <v>25461923.510000002</v>
          </cell>
          <cell r="AD289">
            <v>41959271.200000003</v>
          </cell>
          <cell r="AE289">
            <v>59011897.530000001</v>
          </cell>
          <cell r="AF289">
            <v>75787849.560000002</v>
          </cell>
          <cell r="AG289">
            <v>97566979.049999997</v>
          </cell>
          <cell r="AH289">
            <v>113250021.27</v>
          </cell>
          <cell r="AI289">
            <v>141678671.18000001</v>
          </cell>
          <cell r="AJ289">
            <v>163157704.07000002</v>
          </cell>
          <cell r="AK289">
            <v>188206872.67000002</v>
          </cell>
          <cell r="AL289">
            <v>216862986.03000003</v>
          </cell>
          <cell r="AM289">
            <v>234112554.38000003</v>
          </cell>
          <cell r="AN289">
            <v>257116051.44000003</v>
          </cell>
          <cell r="AO289">
            <v>20418480.66</v>
          </cell>
          <cell r="AP289">
            <v>34691484.93</v>
          </cell>
          <cell r="AQ289">
            <v>55321042.320000008</v>
          </cell>
          <cell r="AR289">
            <v>74664102.180000007</v>
          </cell>
          <cell r="AS289">
            <v>74664102.180000007</v>
          </cell>
          <cell r="AT289">
            <v>74664102.180000007</v>
          </cell>
          <cell r="AU289">
            <v>74664102.180000007</v>
          </cell>
          <cell r="AV289">
            <v>74664102.180000007</v>
          </cell>
          <cell r="AW289">
            <v>74664102.180000007</v>
          </cell>
          <cell r="AX289">
            <v>74664102.180000007</v>
          </cell>
          <cell r="AY289">
            <v>74664102.180000007</v>
          </cell>
          <cell r="AZ289">
            <v>74664102.180000007</v>
          </cell>
        </row>
        <row r="290">
          <cell r="C290">
            <v>74450066.719999999</v>
          </cell>
          <cell r="D290">
            <v>68185343.769999996</v>
          </cell>
          <cell r="E290">
            <v>57045487.569999993</v>
          </cell>
          <cell r="F290">
            <v>93923006.739999995</v>
          </cell>
          <cell r="G290">
            <v>58467356.089999996</v>
          </cell>
          <cell r="H290">
            <v>100563852.52</v>
          </cell>
          <cell r="I290">
            <v>79068840.140000015</v>
          </cell>
          <cell r="J290">
            <v>81200828.079999998</v>
          </cell>
          <cell r="K290">
            <v>44624950.950000003</v>
          </cell>
          <cell r="L290">
            <v>97554614.230000004</v>
          </cell>
          <cell r="M290">
            <v>96493894.320000008</v>
          </cell>
          <cell r="N290">
            <v>105205088.05</v>
          </cell>
          <cell r="O290">
            <v>107536555.14999999</v>
          </cell>
          <cell r="P290">
            <v>81589235.980000004</v>
          </cell>
          <cell r="Q290">
            <v>81189294.99000001</v>
          </cell>
          <cell r="R290">
            <v>212544703.26000002</v>
          </cell>
          <cell r="S290">
            <v>65705383.750000007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C290">
            <v>68185343.769999996</v>
          </cell>
          <cell r="AD290">
            <v>125230831.33999999</v>
          </cell>
          <cell r="AE290">
            <v>219153838.07999998</v>
          </cell>
          <cell r="AF290">
            <v>277621194.16999996</v>
          </cell>
          <cell r="AG290">
            <v>378185046.68999994</v>
          </cell>
          <cell r="AH290">
            <v>457253886.82999992</v>
          </cell>
          <cell r="AI290">
            <v>538454714.90999997</v>
          </cell>
          <cell r="AJ290">
            <v>583079665.86000001</v>
          </cell>
          <cell r="AK290">
            <v>680634280.09000003</v>
          </cell>
          <cell r="AL290">
            <v>777128174.41000009</v>
          </cell>
          <cell r="AM290">
            <v>882333262.46000004</v>
          </cell>
          <cell r="AN290">
            <v>989869817.61000001</v>
          </cell>
          <cell r="AO290">
            <v>81589235.980000004</v>
          </cell>
          <cell r="AP290">
            <v>162778530.97000003</v>
          </cell>
          <cell r="AQ290">
            <v>375323234.23000002</v>
          </cell>
          <cell r="AR290">
            <v>441028617.98000002</v>
          </cell>
          <cell r="AS290">
            <v>441028617.98000002</v>
          </cell>
          <cell r="AT290">
            <v>441028617.98000002</v>
          </cell>
          <cell r="AU290">
            <v>441028617.98000002</v>
          </cell>
          <cell r="AV290">
            <v>441028617.98000002</v>
          </cell>
          <cell r="AW290">
            <v>441028617.98000002</v>
          </cell>
          <cell r="AX290">
            <v>441028617.98000002</v>
          </cell>
          <cell r="AY290">
            <v>441028617.98000002</v>
          </cell>
          <cell r="AZ290">
            <v>441028617.98000002</v>
          </cell>
        </row>
        <row r="292">
          <cell r="C292">
            <v>2508009.75</v>
          </cell>
          <cell r="D292">
            <v>119749.34</v>
          </cell>
          <cell r="E292">
            <v>10016210.550000001</v>
          </cell>
          <cell r="F292">
            <v>0</v>
          </cell>
          <cell r="G292">
            <v>0</v>
          </cell>
          <cell r="H292">
            <v>318805.74</v>
          </cell>
          <cell r="I292">
            <v>2508489.94</v>
          </cell>
          <cell r="J292">
            <v>38096.17</v>
          </cell>
          <cell r="K292">
            <v>0</v>
          </cell>
          <cell r="L292">
            <v>14300000</v>
          </cell>
          <cell r="M292">
            <v>34837.019999999997</v>
          </cell>
          <cell r="N292">
            <v>281725.09000000003</v>
          </cell>
          <cell r="O292">
            <v>2052.5300000000002</v>
          </cell>
          <cell r="P292">
            <v>0</v>
          </cell>
          <cell r="Q292">
            <v>3610.16</v>
          </cell>
          <cell r="R292">
            <v>1424.81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C292">
            <v>119749.34</v>
          </cell>
          <cell r="AD292">
            <v>10135959.890000001</v>
          </cell>
          <cell r="AE292">
            <v>10135959.890000001</v>
          </cell>
          <cell r="AF292">
            <v>10135959.890000001</v>
          </cell>
          <cell r="AG292">
            <v>10454765.630000001</v>
          </cell>
          <cell r="AH292">
            <v>12963255.57</v>
          </cell>
          <cell r="AI292">
            <v>13001351.74</v>
          </cell>
          <cell r="AJ292">
            <v>13001351.74</v>
          </cell>
          <cell r="AK292">
            <v>27301351.740000002</v>
          </cell>
          <cell r="AL292">
            <v>27336188.760000002</v>
          </cell>
          <cell r="AM292">
            <v>27617913.850000001</v>
          </cell>
          <cell r="AN292">
            <v>27619966.380000003</v>
          </cell>
          <cell r="AO292">
            <v>0</v>
          </cell>
          <cell r="AP292">
            <v>3610.16</v>
          </cell>
          <cell r="AQ292">
            <v>5034.9699999999993</v>
          </cell>
          <cell r="AR292">
            <v>5034.9699999999993</v>
          </cell>
          <cell r="AS292">
            <v>5034.9699999999993</v>
          </cell>
          <cell r="AT292">
            <v>5034.9699999999993</v>
          </cell>
          <cell r="AU292">
            <v>5034.9699999999993</v>
          </cell>
          <cell r="AV292">
            <v>5034.9699999999993</v>
          </cell>
          <cell r="AW292">
            <v>5034.9699999999993</v>
          </cell>
          <cell r="AX292">
            <v>5034.9699999999993</v>
          </cell>
          <cell r="AY292">
            <v>5034.9699999999993</v>
          </cell>
          <cell r="AZ292">
            <v>5034.9699999999993</v>
          </cell>
        </row>
        <row r="293">
          <cell r="C293">
            <v>9092151.0800000001</v>
          </cell>
          <cell r="D293">
            <v>15944986.640000001</v>
          </cell>
          <cell r="E293">
            <v>8621666.9499999993</v>
          </cell>
          <cell r="F293">
            <v>26471563.609999999</v>
          </cell>
          <cell r="G293">
            <v>13115093</v>
          </cell>
          <cell r="H293">
            <v>21572378.879999999</v>
          </cell>
          <cell r="I293">
            <v>12370860.280000003</v>
          </cell>
          <cell r="J293">
            <v>17114374.969999999</v>
          </cell>
          <cell r="K293">
            <v>12364043.739999998</v>
          </cell>
          <cell r="L293">
            <v>15534321.109999999</v>
          </cell>
          <cell r="M293">
            <v>11337996.93</v>
          </cell>
          <cell r="N293">
            <v>11984167.149999999</v>
          </cell>
          <cell r="O293">
            <v>17863270.310000002</v>
          </cell>
          <cell r="P293">
            <v>13654473.109999999</v>
          </cell>
          <cell r="Q293">
            <v>22199177.920000002</v>
          </cell>
          <cell r="R293">
            <v>20039190.140000001</v>
          </cell>
          <cell r="S293">
            <v>11888187.26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C293">
            <v>15944986.640000001</v>
          </cell>
          <cell r="AD293">
            <v>24566653.59</v>
          </cell>
          <cell r="AE293">
            <v>51038217.200000003</v>
          </cell>
          <cell r="AF293">
            <v>64153310.200000003</v>
          </cell>
          <cell r="AG293">
            <v>85725689.079999998</v>
          </cell>
          <cell r="AH293">
            <v>98096549.359999999</v>
          </cell>
          <cell r="AI293">
            <v>115210924.33</v>
          </cell>
          <cell r="AJ293">
            <v>127574968.06999999</v>
          </cell>
          <cell r="AK293">
            <v>143109289.18000001</v>
          </cell>
          <cell r="AL293">
            <v>154447286.11000001</v>
          </cell>
          <cell r="AM293">
            <v>166431453.26000002</v>
          </cell>
          <cell r="AN293">
            <v>184294723.57000002</v>
          </cell>
          <cell r="AO293">
            <v>13654473.109999999</v>
          </cell>
          <cell r="AP293">
            <v>35853651.030000001</v>
          </cell>
          <cell r="AQ293">
            <v>55892841.170000002</v>
          </cell>
          <cell r="AR293">
            <v>67781028.430000007</v>
          </cell>
          <cell r="AS293">
            <v>67781028.430000007</v>
          </cell>
          <cell r="AT293">
            <v>67781028.430000007</v>
          </cell>
          <cell r="AU293">
            <v>67781028.430000007</v>
          </cell>
          <cell r="AV293">
            <v>67781028.430000007</v>
          </cell>
          <cell r="AW293">
            <v>67781028.430000007</v>
          </cell>
          <cell r="AX293">
            <v>67781028.430000007</v>
          </cell>
          <cell r="AY293">
            <v>67781028.430000007</v>
          </cell>
          <cell r="AZ293">
            <v>67781028.430000007</v>
          </cell>
        </row>
        <row r="294">
          <cell r="C294">
            <v>11808858.640000002</v>
          </cell>
          <cell r="D294">
            <v>11505941.880000001</v>
          </cell>
          <cell r="E294">
            <v>10500027.720000001</v>
          </cell>
          <cell r="F294">
            <v>10924249.559999999</v>
          </cell>
          <cell r="G294">
            <v>10461014.660000002</v>
          </cell>
          <cell r="H294">
            <v>9457335.5600000005</v>
          </cell>
          <cell r="I294">
            <v>10498402.469999999</v>
          </cell>
          <cell r="J294">
            <v>10206650.24</v>
          </cell>
          <cell r="K294">
            <v>9536451.8900000006</v>
          </cell>
          <cell r="L294">
            <v>9775289.9700000025</v>
          </cell>
          <cell r="M294">
            <v>9862023.0399999991</v>
          </cell>
          <cell r="N294">
            <v>8946101.5800000001</v>
          </cell>
          <cell r="O294">
            <v>9550431.0800000001</v>
          </cell>
          <cell r="P294">
            <v>9715696.120000001</v>
          </cell>
          <cell r="Q294">
            <v>8518741.0999999996</v>
          </cell>
          <cell r="R294">
            <v>9262794.5700000003</v>
          </cell>
          <cell r="S294">
            <v>8781057.9700000007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C294">
            <v>11505941.880000001</v>
          </cell>
          <cell r="AD294">
            <v>22005969.600000001</v>
          </cell>
          <cell r="AE294">
            <v>32930219.16</v>
          </cell>
          <cell r="AF294">
            <v>43391233.82</v>
          </cell>
          <cell r="AG294">
            <v>52848569.380000003</v>
          </cell>
          <cell r="AH294">
            <v>63346971.850000001</v>
          </cell>
          <cell r="AI294">
            <v>73553622.090000004</v>
          </cell>
          <cell r="AJ294">
            <v>83090073.980000004</v>
          </cell>
          <cell r="AK294">
            <v>92865363.950000003</v>
          </cell>
          <cell r="AL294">
            <v>102727386.99000001</v>
          </cell>
          <cell r="AM294">
            <v>111673488.57000001</v>
          </cell>
          <cell r="AN294">
            <v>121223919.65000001</v>
          </cell>
          <cell r="AO294">
            <v>9715696.120000001</v>
          </cell>
          <cell r="AP294">
            <v>18234437.219999999</v>
          </cell>
          <cell r="AQ294">
            <v>27497231.789999999</v>
          </cell>
          <cell r="AR294">
            <v>36278289.759999998</v>
          </cell>
          <cell r="AS294">
            <v>36278289.759999998</v>
          </cell>
          <cell r="AT294">
            <v>36278289.759999998</v>
          </cell>
          <cell r="AU294">
            <v>36278289.759999998</v>
          </cell>
          <cell r="AV294">
            <v>36278289.759999998</v>
          </cell>
          <cell r="AW294">
            <v>36278289.759999998</v>
          </cell>
          <cell r="AX294">
            <v>36278289.759999998</v>
          </cell>
          <cell r="AY294">
            <v>36278289.759999998</v>
          </cell>
          <cell r="AZ294">
            <v>36278289.759999998</v>
          </cell>
        </row>
        <row r="295">
          <cell r="C295">
            <v>5799696.1300000008</v>
          </cell>
          <cell r="D295">
            <v>5767456.0099999998</v>
          </cell>
          <cell r="E295">
            <v>5622410.6500000004</v>
          </cell>
          <cell r="F295">
            <v>5634835.6799999997</v>
          </cell>
          <cell r="G295">
            <v>5959623.4000000004</v>
          </cell>
          <cell r="H295">
            <v>5460782.8100000005</v>
          </cell>
          <cell r="I295">
            <v>5382981.9199999999</v>
          </cell>
          <cell r="J295">
            <v>5683576.3899999997</v>
          </cell>
          <cell r="K295">
            <v>5993767.9100000001</v>
          </cell>
          <cell r="L295">
            <v>6091843.3700000001</v>
          </cell>
          <cell r="M295">
            <v>5574640.7800000012</v>
          </cell>
          <cell r="N295">
            <v>5198562.4800000004</v>
          </cell>
          <cell r="O295">
            <v>6500588.370000001</v>
          </cell>
          <cell r="P295">
            <v>5530529.0499999998</v>
          </cell>
          <cell r="Q295">
            <v>5239580.82</v>
          </cell>
          <cell r="R295">
            <v>5335989.5199999996</v>
          </cell>
          <cell r="S295">
            <v>5547964.8099999996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C295">
            <v>5767456.0099999998</v>
          </cell>
          <cell r="AD295">
            <v>11389866.66</v>
          </cell>
          <cell r="AE295">
            <v>17024702.34</v>
          </cell>
          <cell r="AF295">
            <v>22984325.740000002</v>
          </cell>
          <cell r="AG295">
            <v>28445108.550000004</v>
          </cell>
          <cell r="AH295">
            <v>33828090.470000006</v>
          </cell>
          <cell r="AI295">
            <v>39511666.860000007</v>
          </cell>
          <cell r="AJ295">
            <v>45505434.770000011</v>
          </cell>
          <cell r="AK295">
            <v>51597278.140000008</v>
          </cell>
          <cell r="AL295">
            <v>57171918.920000009</v>
          </cell>
          <cell r="AM295">
            <v>62370481.400000006</v>
          </cell>
          <cell r="AN295">
            <v>68871069.770000011</v>
          </cell>
          <cell r="AO295">
            <v>5530529.0499999998</v>
          </cell>
          <cell r="AP295">
            <v>10770109.870000001</v>
          </cell>
          <cell r="AQ295">
            <v>16106099.390000001</v>
          </cell>
          <cell r="AR295">
            <v>21654064.199999999</v>
          </cell>
          <cell r="AS295">
            <v>21654064.199999999</v>
          </cell>
          <cell r="AT295">
            <v>21654064.199999999</v>
          </cell>
          <cell r="AU295">
            <v>21654064.199999999</v>
          </cell>
          <cell r="AV295">
            <v>21654064.199999999</v>
          </cell>
          <cell r="AW295">
            <v>21654064.199999999</v>
          </cell>
          <cell r="AX295">
            <v>21654064.199999999</v>
          </cell>
          <cell r="AY295">
            <v>21654064.199999999</v>
          </cell>
          <cell r="AZ295">
            <v>21654064.199999999</v>
          </cell>
        </row>
        <row r="297">
          <cell r="C297">
            <v>338630246.19999999</v>
          </cell>
          <cell r="D297">
            <v>937822461.99000001</v>
          </cell>
          <cell r="E297">
            <v>308527794.26999998</v>
          </cell>
          <cell r="F297">
            <v>314602389.20999998</v>
          </cell>
          <cell r="G297">
            <v>313569005.02999997</v>
          </cell>
          <cell r="H297">
            <v>366414573.66000003</v>
          </cell>
          <cell r="I297">
            <v>280993011.07000005</v>
          </cell>
          <cell r="J297">
            <v>415712004.81000006</v>
          </cell>
          <cell r="K297">
            <v>286607497.77000004</v>
          </cell>
          <cell r="L297">
            <v>385082328.25</v>
          </cell>
          <cell r="M297">
            <v>358147931.60000002</v>
          </cell>
          <cell r="N297">
            <v>456281724.43000001</v>
          </cell>
          <cell r="O297">
            <v>356822469.72000003</v>
          </cell>
          <cell r="P297">
            <v>604272805.42999995</v>
          </cell>
          <cell r="Q297">
            <v>314726055.25</v>
          </cell>
          <cell r="R297">
            <v>455224733.75000006</v>
          </cell>
          <cell r="S297">
            <v>308016501.27999997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C297">
            <v>937822461.99000001</v>
          </cell>
          <cell r="AD297">
            <v>1246350256.26</v>
          </cell>
          <cell r="AE297">
            <v>1560952645.47</v>
          </cell>
          <cell r="AF297">
            <v>1874521650.5</v>
          </cell>
          <cell r="AG297">
            <v>2240936224.1599998</v>
          </cell>
          <cell r="AH297">
            <v>2521929235.23</v>
          </cell>
          <cell r="AI297">
            <v>2937641240.04</v>
          </cell>
          <cell r="AJ297">
            <v>3224248737.8099999</v>
          </cell>
          <cell r="AK297">
            <v>3609331066.0599999</v>
          </cell>
          <cell r="AL297">
            <v>3967478997.6599998</v>
          </cell>
          <cell r="AM297">
            <v>4423760722.0900002</v>
          </cell>
          <cell r="AN297">
            <v>4780583191.8100004</v>
          </cell>
          <cell r="AO297">
            <v>604272805.42999995</v>
          </cell>
          <cell r="AP297">
            <v>918998860.67999995</v>
          </cell>
          <cell r="AQ297">
            <v>1374223594.4300001</v>
          </cell>
          <cell r="AR297">
            <v>1682240095.71</v>
          </cell>
          <cell r="AS297">
            <v>1682240095.71</v>
          </cell>
          <cell r="AT297">
            <v>1682240095.71</v>
          </cell>
          <cell r="AU297">
            <v>1682240095.71</v>
          </cell>
          <cell r="AV297">
            <v>1682240095.71</v>
          </cell>
          <cell r="AW297">
            <v>1682240095.71</v>
          </cell>
          <cell r="AX297">
            <v>1682240095.71</v>
          </cell>
          <cell r="AY297">
            <v>1682240095.71</v>
          </cell>
          <cell r="AZ297">
            <v>1682240095.71</v>
          </cell>
        </row>
        <row r="298">
          <cell r="C298">
            <v>940812894.32000017</v>
          </cell>
          <cell r="D298">
            <v>1789806719.1299996</v>
          </cell>
          <cell r="E298">
            <v>931580592.82999992</v>
          </cell>
          <cell r="F298">
            <v>916038277.45000017</v>
          </cell>
          <cell r="G298">
            <v>1964415692.5099995</v>
          </cell>
          <cell r="H298">
            <v>947423277.02000022</v>
          </cell>
          <cell r="I298">
            <v>1076891924.3000002</v>
          </cell>
          <cell r="J298">
            <v>1401234286.4599998</v>
          </cell>
          <cell r="K298">
            <v>1093655185.1400001</v>
          </cell>
          <cell r="L298">
            <v>1021872803.4299998</v>
          </cell>
          <cell r="M298">
            <v>1126386164.4099996</v>
          </cell>
          <cell r="N298">
            <v>1077243165.8600001</v>
          </cell>
          <cell r="O298">
            <v>1021829533.14</v>
          </cell>
          <cell r="P298">
            <v>1315003793.1300004</v>
          </cell>
          <cell r="Q298">
            <v>922810032.30999994</v>
          </cell>
          <cell r="R298">
            <v>901879497.52999985</v>
          </cell>
          <cell r="S298">
            <v>983788645.30999982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C298">
            <v>1789806719.1299996</v>
          </cell>
          <cell r="AD298">
            <v>2721387311.9599996</v>
          </cell>
          <cell r="AE298">
            <v>3637425589.4099998</v>
          </cell>
          <cell r="AF298">
            <v>5601841281.9199991</v>
          </cell>
          <cell r="AG298">
            <v>6549264558.9399996</v>
          </cell>
          <cell r="AH298">
            <v>7626156483.2399998</v>
          </cell>
          <cell r="AI298">
            <v>9027390769.6999989</v>
          </cell>
          <cell r="AJ298">
            <v>10121045954.839998</v>
          </cell>
          <cell r="AK298">
            <v>11142918758.269999</v>
          </cell>
          <cell r="AL298">
            <v>12269304922.679998</v>
          </cell>
          <cell r="AM298">
            <v>13346548088.539999</v>
          </cell>
          <cell r="AN298">
            <v>14368377621.679998</v>
          </cell>
          <cell r="AO298">
            <v>1315003793.1300004</v>
          </cell>
          <cell r="AP298">
            <v>2237813825.4400005</v>
          </cell>
          <cell r="AQ298">
            <v>3139693322.9700003</v>
          </cell>
          <cell r="AR298">
            <v>4123481968.2800002</v>
          </cell>
          <cell r="AS298">
            <v>4123481968.2800002</v>
          </cell>
          <cell r="AT298">
            <v>4123481968.2800002</v>
          </cell>
          <cell r="AU298">
            <v>4123481968.2800002</v>
          </cell>
          <cell r="AV298">
            <v>4123481968.2800002</v>
          </cell>
          <cell r="AW298">
            <v>4123481968.2800002</v>
          </cell>
          <cell r="AX298">
            <v>4123481968.2800002</v>
          </cell>
          <cell r="AY298">
            <v>4123481968.2800002</v>
          </cell>
          <cell r="AZ298">
            <v>4123481968.2800002</v>
          </cell>
        </row>
        <row r="299">
          <cell r="C299">
            <v>167736650.78000003</v>
          </cell>
          <cell r="D299">
            <v>168168810.83999997</v>
          </cell>
          <cell r="E299">
            <v>131521730.83999997</v>
          </cell>
          <cell r="F299">
            <v>149161866.84</v>
          </cell>
          <cell r="G299">
            <v>175963460.47</v>
          </cell>
          <cell r="H299">
            <v>155501733.62</v>
          </cell>
          <cell r="I299">
            <v>140890309.06</v>
          </cell>
          <cell r="J299">
            <v>147618826.06999999</v>
          </cell>
          <cell r="K299">
            <v>136384874.28</v>
          </cell>
          <cell r="L299">
            <v>169110326.73000002</v>
          </cell>
          <cell r="M299">
            <v>136067511.45999998</v>
          </cell>
          <cell r="N299">
            <v>141544897.54000002</v>
          </cell>
          <cell r="O299">
            <v>169392304.66000003</v>
          </cell>
          <cell r="P299">
            <v>135691401.91</v>
          </cell>
          <cell r="Q299">
            <v>134949713.95000002</v>
          </cell>
          <cell r="R299">
            <v>174825284.59</v>
          </cell>
          <cell r="S299">
            <v>131113745.25999999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C299">
            <v>168168810.83999997</v>
          </cell>
          <cell r="AD299">
            <v>299690541.67999995</v>
          </cell>
          <cell r="AE299">
            <v>448852408.51999998</v>
          </cell>
          <cell r="AF299">
            <v>624815868.99000001</v>
          </cell>
          <cell r="AG299">
            <v>780317602.61000001</v>
          </cell>
          <cell r="AH299">
            <v>921207911.67000008</v>
          </cell>
          <cell r="AI299">
            <v>1068826737.74</v>
          </cell>
          <cell r="AJ299">
            <v>1205211612.02</v>
          </cell>
          <cell r="AK299">
            <v>1374321938.75</v>
          </cell>
          <cell r="AL299">
            <v>1510389450.21</v>
          </cell>
          <cell r="AM299">
            <v>1651934347.75</v>
          </cell>
          <cell r="AN299">
            <v>1821326652.4100001</v>
          </cell>
          <cell r="AO299">
            <v>135691401.91</v>
          </cell>
          <cell r="AP299">
            <v>270641115.86000001</v>
          </cell>
          <cell r="AQ299">
            <v>445466400.45000005</v>
          </cell>
          <cell r="AR299">
            <v>576580145.71000004</v>
          </cell>
          <cell r="AS299">
            <v>576580145.71000004</v>
          </cell>
          <cell r="AT299">
            <v>576580145.71000004</v>
          </cell>
          <cell r="AU299">
            <v>576580145.71000004</v>
          </cell>
          <cell r="AV299">
            <v>576580145.71000004</v>
          </cell>
          <cell r="AW299">
            <v>576580145.71000004</v>
          </cell>
          <cell r="AX299">
            <v>576580145.71000004</v>
          </cell>
          <cell r="AY299">
            <v>576580145.71000004</v>
          </cell>
          <cell r="AZ299">
            <v>576580145.71000004</v>
          </cell>
        </row>
        <row r="300">
          <cell r="C300">
            <v>147135.88</v>
          </cell>
          <cell r="D300">
            <v>178263.11</v>
          </cell>
          <cell r="E300">
            <v>116885.19</v>
          </cell>
          <cell r="F300">
            <v>236749.32</v>
          </cell>
          <cell r="G300">
            <v>173779.82</v>
          </cell>
          <cell r="H300">
            <v>192702.84</v>
          </cell>
          <cell r="I300">
            <v>92978.38</v>
          </cell>
          <cell r="J300">
            <v>131394.85</v>
          </cell>
          <cell r="K300">
            <v>133126.89000000001</v>
          </cell>
          <cell r="L300">
            <v>136416.44</v>
          </cell>
          <cell r="M300">
            <v>129045.48</v>
          </cell>
          <cell r="N300">
            <v>111995.49</v>
          </cell>
          <cell r="O300">
            <v>120603.13</v>
          </cell>
          <cell r="P300">
            <v>64782.03</v>
          </cell>
          <cell r="Q300">
            <v>105008.96000000001</v>
          </cell>
          <cell r="R300">
            <v>76248.66</v>
          </cell>
          <cell r="S300">
            <v>183559.1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C300">
            <v>178263.11</v>
          </cell>
          <cell r="AD300">
            <v>295148.3</v>
          </cell>
          <cell r="AE300">
            <v>531897.62</v>
          </cell>
          <cell r="AF300">
            <v>705677.44</v>
          </cell>
          <cell r="AG300">
            <v>898380.27999999991</v>
          </cell>
          <cell r="AH300">
            <v>991358.65999999992</v>
          </cell>
          <cell r="AI300">
            <v>1122753.51</v>
          </cell>
          <cell r="AJ300">
            <v>1255880.3999999999</v>
          </cell>
          <cell r="AK300">
            <v>1392296.8399999999</v>
          </cell>
          <cell r="AL300">
            <v>1521342.3199999998</v>
          </cell>
          <cell r="AM300">
            <v>1633337.8099999998</v>
          </cell>
          <cell r="AN300">
            <v>1753940.94</v>
          </cell>
          <cell r="AO300">
            <v>64782.03</v>
          </cell>
          <cell r="AP300">
            <v>169790.99</v>
          </cell>
          <cell r="AQ300">
            <v>246039.65</v>
          </cell>
          <cell r="AR300">
            <v>429598.75</v>
          </cell>
          <cell r="AS300">
            <v>429598.75</v>
          </cell>
          <cell r="AT300">
            <v>429598.75</v>
          </cell>
          <cell r="AU300">
            <v>429598.75</v>
          </cell>
          <cell r="AV300">
            <v>429598.75</v>
          </cell>
          <cell r="AW300">
            <v>429598.75</v>
          </cell>
          <cell r="AX300">
            <v>429598.75</v>
          </cell>
          <cell r="AY300">
            <v>429598.75</v>
          </cell>
          <cell r="AZ300">
            <v>429598.75</v>
          </cell>
        </row>
        <row r="301">
          <cell r="C301">
            <v>2670621.14</v>
          </cell>
          <cell r="D301">
            <v>5174307.47</v>
          </cell>
          <cell r="E301">
            <v>1039804.02</v>
          </cell>
          <cell r="F301">
            <v>625159.6</v>
          </cell>
          <cell r="G301">
            <v>3388668.14</v>
          </cell>
          <cell r="H301">
            <v>289767.86</v>
          </cell>
          <cell r="I301">
            <v>3936333.37</v>
          </cell>
          <cell r="J301">
            <v>2711025.61</v>
          </cell>
          <cell r="K301">
            <v>309004.87</v>
          </cell>
          <cell r="L301">
            <v>4933819.8600000003</v>
          </cell>
          <cell r="M301">
            <v>1750798.76</v>
          </cell>
          <cell r="N301">
            <v>278565</v>
          </cell>
          <cell r="O301">
            <v>5431125.9100000001</v>
          </cell>
          <cell r="P301">
            <v>304315.75</v>
          </cell>
          <cell r="Q301">
            <v>3819172.2</v>
          </cell>
          <cell r="R301">
            <v>1924955.02</v>
          </cell>
          <cell r="S301">
            <v>1179770.6599999999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C301">
            <v>5174307.47</v>
          </cell>
          <cell r="AD301">
            <v>6214111.4900000002</v>
          </cell>
          <cell r="AE301">
            <v>6839271.0899999999</v>
          </cell>
          <cell r="AF301">
            <v>10227939.23</v>
          </cell>
          <cell r="AG301">
            <v>10517707.09</v>
          </cell>
          <cell r="AH301">
            <v>14454040.460000001</v>
          </cell>
          <cell r="AI301">
            <v>17165066.07</v>
          </cell>
          <cell r="AJ301">
            <v>17474070.940000001</v>
          </cell>
          <cell r="AK301">
            <v>22407890.800000001</v>
          </cell>
          <cell r="AL301">
            <v>24158689.560000002</v>
          </cell>
          <cell r="AM301">
            <v>24437254.560000002</v>
          </cell>
          <cell r="AN301">
            <v>29868380.470000003</v>
          </cell>
          <cell r="AO301">
            <v>304315.75</v>
          </cell>
          <cell r="AP301">
            <v>4123487.95</v>
          </cell>
          <cell r="AQ301">
            <v>6048442.9700000007</v>
          </cell>
          <cell r="AR301">
            <v>7228213.6300000008</v>
          </cell>
          <cell r="AS301">
            <v>7228213.6300000008</v>
          </cell>
          <cell r="AT301">
            <v>7228213.6300000008</v>
          </cell>
          <cell r="AU301">
            <v>7228213.6300000008</v>
          </cell>
          <cell r="AV301">
            <v>7228213.6300000008</v>
          </cell>
          <cell r="AW301">
            <v>7228213.6300000008</v>
          </cell>
          <cell r="AX301">
            <v>7228213.6300000008</v>
          </cell>
          <cell r="AY301">
            <v>7228213.6300000008</v>
          </cell>
          <cell r="AZ301">
            <v>7228213.6300000008</v>
          </cell>
        </row>
        <row r="302">
          <cell r="C302">
            <v>0</v>
          </cell>
          <cell r="D302">
            <v>0</v>
          </cell>
          <cell r="E302">
            <v>5780.15</v>
          </cell>
          <cell r="F302">
            <v>390.09</v>
          </cell>
          <cell r="G302">
            <v>0</v>
          </cell>
          <cell r="H302">
            <v>0</v>
          </cell>
          <cell r="I302">
            <v>8525.89</v>
          </cell>
          <cell r="J302">
            <v>0</v>
          </cell>
          <cell r="K302">
            <v>1300.75</v>
          </cell>
          <cell r="L302">
            <v>0</v>
          </cell>
          <cell r="M302">
            <v>0</v>
          </cell>
          <cell r="N302">
            <v>0</v>
          </cell>
          <cell r="O302">
            <v>324.72000000000003</v>
          </cell>
          <cell r="P302">
            <v>2315.21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C302">
            <v>0</v>
          </cell>
          <cell r="AD302">
            <v>5780.15</v>
          </cell>
          <cell r="AE302">
            <v>6170.24</v>
          </cell>
          <cell r="AF302">
            <v>6170.24</v>
          </cell>
          <cell r="AG302">
            <v>6170.24</v>
          </cell>
          <cell r="AH302">
            <v>14696.13</v>
          </cell>
          <cell r="AI302">
            <v>14696.13</v>
          </cell>
          <cell r="AJ302">
            <v>15996.88</v>
          </cell>
          <cell r="AK302">
            <v>15996.88</v>
          </cell>
          <cell r="AL302">
            <v>15996.88</v>
          </cell>
          <cell r="AM302">
            <v>15996.88</v>
          </cell>
          <cell r="AN302">
            <v>16321.599999999999</v>
          </cell>
          <cell r="AO302">
            <v>2315.21</v>
          </cell>
          <cell r="AP302">
            <v>2315.21</v>
          </cell>
          <cell r="AQ302">
            <v>2315.21</v>
          </cell>
          <cell r="AR302">
            <v>2315.21</v>
          </cell>
          <cell r="AS302">
            <v>2315.21</v>
          </cell>
          <cell r="AT302">
            <v>2315.21</v>
          </cell>
          <cell r="AU302">
            <v>2315.21</v>
          </cell>
          <cell r="AV302">
            <v>2315.21</v>
          </cell>
          <cell r="AW302">
            <v>2315.21</v>
          </cell>
          <cell r="AX302">
            <v>2315.21</v>
          </cell>
          <cell r="AY302">
            <v>2315.21</v>
          </cell>
          <cell r="AZ302">
            <v>2315.21</v>
          </cell>
        </row>
        <row r="304">
          <cell r="C304">
            <v>18079446.34</v>
          </cell>
          <cell r="D304">
            <v>7221517.75</v>
          </cell>
          <cell r="E304">
            <v>1324327.48</v>
          </cell>
          <cell r="F304">
            <v>335625.91</v>
          </cell>
          <cell r="G304">
            <v>2129462.92</v>
          </cell>
          <cell r="H304">
            <v>1787886.92</v>
          </cell>
          <cell r="I304">
            <v>1249558.3</v>
          </cell>
          <cell r="J304">
            <v>2910574.27</v>
          </cell>
          <cell r="K304">
            <v>822336.99</v>
          </cell>
          <cell r="L304">
            <v>1929851.19</v>
          </cell>
          <cell r="M304">
            <v>1551597.8</v>
          </cell>
          <cell r="N304">
            <v>1453324.67</v>
          </cell>
          <cell r="O304">
            <v>2165450.08</v>
          </cell>
          <cell r="P304">
            <v>519912.52</v>
          </cell>
          <cell r="Q304">
            <v>3494340.7</v>
          </cell>
          <cell r="R304">
            <v>1506679.02</v>
          </cell>
          <cell r="S304">
            <v>3198705.31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C304">
            <v>7221517.75</v>
          </cell>
          <cell r="AD304">
            <v>8545845.2300000004</v>
          </cell>
          <cell r="AE304">
            <v>8881471.1400000006</v>
          </cell>
          <cell r="AF304">
            <v>11010934.060000001</v>
          </cell>
          <cell r="AG304">
            <v>12798820.98</v>
          </cell>
          <cell r="AH304">
            <v>14048379.280000001</v>
          </cell>
          <cell r="AI304">
            <v>16958953.550000001</v>
          </cell>
          <cell r="AJ304">
            <v>17781290.539999999</v>
          </cell>
          <cell r="AK304">
            <v>19711141.73</v>
          </cell>
          <cell r="AL304">
            <v>21262739.530000001</v>
          </cell>
          <cell r="AM304">
            <v>22716064.200000003</v>
          </cell>
          <cell r="AN304">
            <v>24881514.280000001</v>
          </cell>
          <cell r="AO304">
            <v>519912.52</v>
          </cell>
          <cell r="AP304">
            <v>4014253.22</v>
          </cell>
          <cell r="AQ304">
            <v>5520932.2400000002</v>
          </cell>
          <cell r="AR304">
            <v>8719637.5500000007</v>
          </cell>
          <cell r="AS304">
            <v>8719637.5500000007</v>
          </cell>
          <cell r="AT304">
            <v>8719637.5500000007</v>
          </cell>
          <cell r="AU304">
            <v>8719637.5500000007</v>
          </cell>
          <cell r="AV304">
            <v>8719637.5500000007</v>
          </cell>
          <cell r="AW304">
            <v>8719637.5500000007</v>
          </cell>
          <cell r="AX304">
            <v>8719637.5500000007</v>
          </cell>
          <cell r="AY304">
            <v>8719637.5500000007</v>
          </cell>
          <cell r="AZ304">
            <v>8719637.5500000007</v>
          </cell>
        </row>
        <row r="305">
          <cell r="C305">
            <v>10785093.970000001</v>
          </cell>
          <cell r="D305">
            <v>8515027.75</v>
          </cell>
          <cell r="E305">
            <v>22545809.240000002</v>
          </cell>
          <cell r="F305">
            <v>20702681.439999994</v>
          </cell>
          <cell r="G305">
            <v>19389870.449999999</v>
          </cell>
          <cell r="H305">
            <v>21751707.520000007</v>
          </cell>
          <cell r="I305">
            <v>30441350.93</v>
          </cell>
          <cell r="J305">
            <v>13560292.520000001</v>
          </cell>
          <cell r="K305">
            <v>18652273.150000002</v>
          </cell>
          <cell r="L305">
            <v>10670434.370000001</v>
          </cell>
          <cell r="M305">
            <v>25811876.260000002</v>
          </cell>
          <cell r="N305">
            <v>14406345.040000003</v>
          </cell>
          <cell r="O305">
            <v>12693361.590000004</v>
          </cell>
          <cell r="P305">
            <v>14240577.949999997</v>
          </cell>
          <cell r="Q305">
            <v>18894760.989999998</v>
          </cell>
          <cell r="R305">
            <v>16768127.140000001</v>
          </cell>
          <cell r="S305">
            <v>17019920.770000003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C305">
            <v>8515027.75</v>
          </cell>
          <cell r="AD305">
            <v>31060836.990000002</v>
          </cell>
          <cell r="AE305">
            <v>51763518.429999992</v>
          </cell>
          <cell r="AF305">
            <v>71153388.879999995</v>
          </cell>
          <cell r="AG305">
            <v>92905096.400000006</v>
          </cell>
          <cell r="AH305">
            <v>123346447.33000001</v>
          </cell>
          <cell r="AI305">
            <v>136906739.85000002</v>
          </cell>
          <cell r="AJ305">
            <v>155559013.00000003</v>
          </cell>
          <cell r="AK305">
            <v>166229447.37000003</v>
          </cell>
          <cell r="AL305">
            <v>192041323.63000003</v>
          </cell>
          <cell r="AM305">
            <v>206447668.67000002</v>
          </cell>
          <cell r="AN305">
            <v>219141030.26000002</v>
          </cell>
          <cell r="AO305">
            <v>14240577.949999997</v>
          </cell>
          <cell r="AP305">
            <v>33135338.939999998</v>
          </cell>
          <cell r="AQ305">
            <v>49903466.079999998</v>
          </cell>
          <cell r="AR305">
            <v>66923386.850000001</v>
          </cell>
          <cell r="AS305">
            <v>66923386.850000001</v>
          </cell>
          <cell r="AT305">
            <v>66923386.850000001</v>
          </cell>
          <cell r="AU305">
            <v>66923386.850000001</v>
          </cell>
          <cell r="AV305">
            <v>66923386.850000001</v>
          </cell>
          <cell r="AW305">
            <v>66923386.850000001</v>
          </cell>
          <cell r="AX305">
            <v>66923386.850000001</v>
          </cell>
          <cell r="AY305">
            <v>66923386.850000001</v>
          </cell>
          <cell r="AZ305">
            <v>66923386.850000001</v>
          </cell>
        </row>
        <row r="306">
          <cell r="C306">
            <v>918727.51</v>
          </cell>
          <cell r="D306">
            <v>1033077.5</v>
          </cell>
          <cell r="E306">
            <v>917390.06</v>
          </cell>
          <cell r="F306">
            <v>879290.12</v>
          </cell>
          <cell r="G306">
            <v>18909376.289999995</v>
          </cell>
          <cell r="H306">
            <v>1026065.61</v>
          </cell>
          <cell r="I306">
            <v>1754909.47</v>
          </cell>
          <cell r="J306">
            <v>1023900.38</v>
          </cell>
          <cell r="K306">
            <v>911188.98</v>
          </cell>
          <cell r="L306">
            <v>770082.19</v>
          </cell>
          <cell r="M306">
            <v>861395.79</v>
          </cell>
          <cell r="N306">
            <v>669634.23</v>
          </cell>
          <cell r="O306">
            <v>720974.3</v>
          </cell>
          <cell r="P306">
            <v>907646.39</v>
          </cell>
          <cell r="Q306">
            <v>751436.68</v>
          </cell>
          <cell r="R306">
            <v>866503.98</v>
          </cell>
          <cell r="S306">
            <v>934661.86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C306">
            <v>1033077.5</v>
          </cell>
          <cell r="AD306">
            <v>1950467.56</v>
          </cell>
          <cell r="AE306">
            <v>2829757.68</v>
          </cell>
          <cell r="AF306">
            <v>21739133.969999995</v>
          </cell>
          <cell r="AG306">
            <v>22765199.579999994</v>
          </cell>
          <cell r="AH306">
            <v>24520109.049999993</v>
          </cell>
          <cell r="AI306">
            <v>25544009.429999992</v>
          </cell>
          <cell r="AJ306">
            <v>26455198.409999993</v>
          </cell>
          <cell r="AK306">
            <v>27225280.599999994</v>
          </cell>
          <cell r="AL306">
            <v>28086676.389999993</v>
          </cell>
          <cell r="AM306">
            <v>28756310.619999994</v>
          </cell>
          <cell r="AN306">
            <v>29477284.919999994</v>
          </cell>
          <cell r="AO306">
            <v>907646.39</v>
          </cell>
          <cell r="AP306">
            <v>1659083.07</v>
          </cell>
          <cell r="AQ306">
            <v>2525587.0499999998</v>
          </cell>
          <cell r="AR306">
            <v>3460248.9099999997</v>
          </cell>
          <cell r="AS306">
            <v>3460248.9099999997</v>
          </cell>
          <cell r="AT306">
            <v>3460248.9099999997</v>
          </cell>
          <cell r="AU306">
            <v>3460248.9099999997</v>
          </cell>
          <cell r="AV306">
            <v>3460248.9099999997</v>
          </cell>
          <cell r="AW306">
            <v>3460248.9099999997</v>
          </cell>
          <cell r="AX306">
            <v>3460248.9099999997</v>
          </cell>
          <cell r="AY306">
            <v>3460248.9099999997</v>
          </cell>
          <cell r="AZ306">
            <v>3460248.9099999997</v>
          </cell>
        </row>
        <row r="308">
          <cell r="C308">
            <v>1141150569.9400005</v>
          </cell>
          <cell r="D308">
            <v>1980097723.5499995</v>
          </cell>
          <cell r="E308">
            <v>1089052319.8099999</v>
          </cell>
          <cell r="F308">
            <v>1087980040.77</v>
          </cell>
          <cell r="G308">
            <v>2184370310.5999994</v>
          </cell>
          <cell r="H308">
            <v>1127973141.3899999</v>
          </cell>
          <cell r="I308">
            <v>1255265889.7000003</v>
          </cell>
          <cell r="J308">
            <v>1569190300.1599996</v>
          </cell>
          <cell r="K308">
            <v>1250869291.05</v>
          </cell>
          <cell r="L308">
            <v>1209423734.2099998</v>
          </cell>
          <cell r="M308">
            <v>1292558389.9599996</v>
          </cell>
          <cell r="N308">
            <v>1235707927.8300002</v>
          </cell>
          <cell r="O308">
            <v>1212353677.5300002</v>
          </cell>
          <cell r="P308">
            <v>1466734744.8900003</v>
          </cell>
          <cell r="Q308">
            <v>1084824465.79</v>
          </cell>
          <cell r="R308">
            <v>1097847295.9399998</v>
          </cell>
          <cell r="S308">
            <v>1137419008.2699997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C308">
            <v>1980097723.5499995</v>
          </cell>
          <cell r="AD308">
            <v>3069150043.3599997</v>
          </cell>
          <cell r="AE308">
            <v>4157130084.1299996</v>
          </cell>
          <cell r="AF308">
            <v>6341500394.7299995</v>
          </cell>
          <cell r="AG308">
            <v>7469473536.1199989</v>
          </cell>
          <cell r="AH308">
            <v>8724739425.8199997</v>
          </cell>
          <cell r="AI308">
            <v>10293929725.98</v>
          </cell>
          <cell r="AJ308">
            <v>11544799017.029999</v>
          </cell>
          <cell r="AK308">
            <v>12754222751.239998</v>
          </cell>
          <cell r="AL308">
            <v>14046781141.199997</v>
          </cell>
          <cell r="AM308">
            <v>15282489069.029997</v>
          </cell>
          <cell r="AN308">
            <v>16494842746.559998</v>
          </cell>
          <cell r="AO308">
            <v>1466734744.8900003</v>
          </cell>
          <cell r="AP308">
            <v>2551559210.6800003</v>
          </cell>
          <cell r="AQ308">
            <v>3649406506.6199999</v>
          </cell>
          <cell r="AR308">
            <v>4786825514.8899994</v>
          </cell>
          <cell r="AS308">
            <v>4786825514.8899994</v>
          </cell>
          <cell r="AT308">
            <v>4786825514.8899994</v>
          </cell>
          <cell r="AU308">
            <v>4786825514.8899994</v>
          </cell>
          <cell r="AV308">
            <v>4786825514.8899994</v>
          </cell>
          <cell r="AW308">
            <v>4786825514.8899994</v>
          </cell>
          <cell r="AX308">
            <v>4786825514.8899994</v>
          </cell>
          <cell r="AY308">
            <v>4786825514.8899994</v>
          </cell>
          <cell r="AZ308">
            <v>4786825514.8899994</v>
          </cell>
        </row>
        <row r="309">
          <cell r="C309">
            <v>1479780816.1400006</v>
          </cell>
          <cell r="D309">
            <v>2917920185.5399995</v>
          </cell>
          <cell r="E309">
            <v>1397580114.0799999</v>
          </cell>
          <cell r="F309">
            <v>1402582429.98</v>
          </cell>
          <cell r="G309">
            <v>2497939315.6299992</v>
          </cell>
          <cell r="H309">
            <v>1494387715.05</v>
          </cell>
          <cell r="I309">
            <v>1536258900.7700005</v>
          </cell>
          <cell r="J309">
            <v>1984902304.9699998</v>
          </cell>
          <cell r="K309">
            <v>1537476788.8199999</v>
          </cell>
          <cell r="L309">
            <v>1594506062.4599998</v>
          </cell>
          <cell r="M309">
            <v>1650706321.5599995</v>
          </cell>
          <cell r="N309">
            <v>1691989652.2600002</v>
          </cell>
          <cell r="O309">
            <v>1569176147.2500002</v>
          </cell>
          <cell r="P309">
            <v>2071007550.3200002</v>
          </cell>
          <cell r="Q309">
            <v>1399550521.04</v>
          </cell>
          <cell r="R309">
            <v>1553072029.6899998</v>
          </cell>
          <cell r="S309">
            <v>1445435509.5499997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C309">
            <v>2917920185.5399995</v>
          </cell>
          <cell r="AD309">
            <v>4315500299.6199989</v>
          </cell>
          <cell r="AE309">
            <v>5718082729.5999985</v>
          </cell>
          <cell r="AF309">
            <v>8216022045.2299976</v>
          </cell>
          <cell r="AG309">
            <v>9710409760.2799969</v>
          </cell>
          <cell r="AH309">
            <v>11246668661.049997</v>
          </cell>
          <cell r="AI309">
            <v>13231570966.019997</v>
          </cell>
          <cell r="AJ309">
            <v>14769047754.839996</v>
          </cell>
          <cell r="AK309">
            <v>16363553817.299995</v>
          </cell>
          <cell r="AL309">
            <v>18014260138.859993</v>
          </cell>
          <cell r="AM309">
            <v>19706249791.119995</v>
          </cell>
          <cell r="AN309">
            <v>21275425938.369995</v>
          </cell>
          <cell r="AO309">
            <v>2071007550.3200002</v>
          </cell>
          <cell r="AP309">
            <v>3470558071.3600001</v>
          </cell>
          <cell r="AQ309">
            <v>5023630101.0500002</v>
          </cell>
          <cell r="AR309">
            <v>6469065610.6000004</v>
          </cell>
          <cell r="AS309">
            <v>6469065610.6000004</v>
          </cell>
          <cell r="AT309">
            <v>6469065610.6000004</v>
          </cell>
          <cell r="AU309">
            <v>6469065610.6000004</v>
          </cell>
          <cell r="AV309">
            <v>6469065610.6000004</v>
          </cell>
          <cell r="AW309">
            <v>6469065610.6000004</v>
          </cell>
          <cell r="AX309">
            <v>6469065610.6000004</v>
          </cell>
          <cell r="AY309">
            <v>6469065610.6000004</v>
          </cell>
          <cell r="AZ309">
            <v>6469065610.6000004</v>
          </cell>
        </row>
        <row r="313">
          <cell r="C313">
            <v>9470601.8300000019</v>
          </cell>
          <cell r="D313">
            <v>5781118.9900000002</v>
          </cell>
          <cell r="E313">
            <v>6192678.3200000003</v>
          </cell>
          <cell r="F313">
            <v>7323567.5399999991</v>
          </cell>
          <cell r="G313">
            <v>5231702.54</v>
          </cell>
          <cell r="H313">
            <v>9982546.7699999996</v>
          </cell>
          <cell r="I313">
            <v>7947501.629999999</v>
          </cell>
          <cell r="J313">
            <v>6812747.21</v>
          </cell>
          <cell r="K313">
            <v>6292719.0499999998</v>
          </cell>
          <cell r="L313">
            <v>6833857.2800000003</v>
          </cell>
          <cell r="M313">
            <v>7060539.5499999998</v>
          </cell>
          <cell r="N313">
            <v>7407190.7599999998</v>
          </cell>
          <cell r="O313">
            <v>11282790.239999998</v>
          </cell>
          <cell r="P313">
            <v>6919868.8799999999</v>
          </cell>
          <cell r="Q313">
            <v>7082414.8000000007</v>
          </cell>
          <cell r="R313">
            <v>6881673.4399999995</v>
          </cell>
          <cell r="S313">
            <v>4775421.67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C313">
            <v>5781118.9900000002</v>
          </cell>
          <cell r="AD313">
            <v>11973797.310000001</v>
          </cell>
          <cell r="AE313">
            <v>19297364.850000001</v>
          </cell>
          <cell r="AF313">
            <v>24529067.390000001</v>
          </cell>
          <cell r="AG313">
            <v>34511614.159999996</v>
          </cell>
          <cell r="AH313">
            <v>42459115.789999992</v>
          </cell>
          <cell r="AI313">
            <v>49271862.999999993</v>
          </cell>
          <cell r="AJ313">
            <v>55564582.04999999</v>
          </cell>
          <cell r="AK313">
            <v>62398439.329999991</v>
          </cell>
          <cell r="AL313">
            <v>69458978.879999995</v>
          </cell>
          <cell r="AM313">
            <v>76866169.640000001</v>
          </cell>
          <cell r="AN313">
            <v>88148959.879999995</v>
          </cell>
          <cell r="AO313">
            <v>6919868.8799999999</v>
          </cell>
          <cell r="AP313">
            <v>14002283.68</v>
          </cell>
          <cell r="AQ313">
            <v>20883957.119999997</v>
          </cell>
          <cell r="AR313">
            <v>25659378.789999999</v>
          </cell>
          <cell r="AS313">
            <v>25659378.789999999</v>
          </cell>
          <cell r="AT313">
            <v>25659378.789999999</v>
          </cell>
          <cell r="AU313">
            <v>25659378.789999999</v>
          </cell>
          <cell r="AV313">
            <v>25659378.789999999</v>
          </cell>
          <cell r="AW313">
            <v>25659378.789999999</v>
          </cell>
          <cell r="AX313">
            <v>25659378.789999999</v>
          </cell>
          <cell r="AY313">
            <v>25659378.789999999</v>
          </cell>
          <cell r="AZ313">
            <v>25659378.789999999</v>
          </cell>
        </row>
        <row r="314">
          <cell r="C314">
            <v>1235906.04</v>
          </cell>
          <cell r="D314">
            <v>1157041.19</v>
          </cell>
          <cell r="E314">
            <v>958729.77</v>
          </cell>
          <cell r="F314">
            <v>1325433.08</v>
          </cell>
          <cell r="G314">
            <v>997766.23</v>
          </cell>
          <cell r="H314">
            <v>1000936.87</v>
          </cell>
          <cell r="I314">
            <v>1094585.02</v>
          </cell>
          <cell r="J314">
            <v>1206585.43</v>
          </cell>
          <cell r="K314">
            <v>998841.49</v>
          </cell>
          <cell r="L314">
            <v>946560.29</v>
          </cell>
          <cell r="M314">
            <v>924082.98</v>
          </cell>
          <cell r="N314">
            <v>1234759.8999999999</v>
          </cell>
          <cell r="O314">
            <v>1340012.57</v>
          </cell>
          <cell r="P314">
            <v>1349933.88</v>
          </cell>
          <cell r="Q314">
            <v>1312165.5900000001</v>
          </cell>
          <cell r="R314">
            <v>1262038.5900000001</v>
          </cell>
          <cell r="S314">
            <v>1182052.32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C314">
            <v>1157041.19</v>
          </cell>
          <cell r="AD314">
            <v>2115770.96</v>
          </cell>
          <cell r="AE314">
            <v>3441204.04</v>
          </cell>
          <cell r="AF314">
            <v>4438970.2699999996</v>
          </cell>
          <cell r="AG314">
            <v>5439907.1399999997</v>
          </cell>
          <cell r="AH314">
            <v>6534492.1600000001</v>
          </cell>
          <cell r="AI314">
            <v>7741077.5899999999</v>
          </cell>
          <cell r="AJ314">
            <v>8739919.0800000001</v>
          </cell>
          <cell r="AK314">
            <v>9686479.370000001</v>
          </cell>
          <cell r="AL314">
            <v>10610562.350000001</v>
          </cell>
          <cell r="AM314">
            <v>11845322.250000002</v>
          </cell>
          <cell r="AN314">
            <v>13185334.820000002</v>
          </cell>
          <cell r="AO314">
            <v>1349933.88</v>
          </cell>
          <cell r="AP314">
            <v>2662099.4699999997</v>
          </cell>
          <cell r="AQ314">
            <v>3924138.0599999996</v>
          </cell>
          <cell r="AR314">
            <v>5106190.38</v>
          </cell>
          <cell r="AS314">
            <v>5106190.38</v>
          </cell>
          <cell r="AT314">
            <v>5106190.38</v>
          </cell>
          <cell r="AU314">
            <v>5106190.38</v>
          </cell>
          <cell r="AV314">
            <v>5106190.38</v>
          </cell>
          <cell r="AW314">
            <v>5106190.38</v>
          </cell>
          <cell r="AX314">
            <v>5106190.38</v>
          </cell>
          <cell r="AY314">
            <v>5106190.38</v>
          </cell>
          <cell r="AZ314">
            <v>5106190.38</v>
          </cell>
        </row>
        <row r="315">
          <cell r="C315">
            <v>414013.23</v>
          </cell>
          <cell r="D315">
            <v>1665899.29</v>
          </cell>
          <cell r="E315">
            <v>1652138.24</v>
          </cell>
          <cell r="F315">
            <v>2776155.11</v>
          </cell>
          <cell r="G315">
            <v>2032550.01</v>
          </cell>
          <cell r="H315">
            <v>1340537.7</v>
          </cell>
          <cell r="I315">
            <v>2133802.12</v>
          </cell>
          <cell r="J315">
            <v>1250185.01</v>
          </cell>
          <cell r="K315">
            <v>1223173.31</v>
          </cell>
          <cell r="L315">
            <v>1462961.81</v>
          </cell>
          <cell r="M315">
            <v>1087522.3899999999</v>
          </cell>
          <cell r="N315">
            <v>967384.41</v>
          </cell>
          <cell r="O315">
            <v>1041200.12</v>
          </cell>
          <cell r="P315">
            <v>871057.37</v>
          </cell>
          <cell r="Q315">
            <v>998093.45</v>
          </cell>
          <cell r="R315">
            <v>7616605.5999999987</v>
          </cell>
          <cell r="S315">
            <v>420187.33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C315">
            <v>1665899.29</v>
          </cell>
          <cell r="AD315">
            <v>3318037.5300000003</v>
          </cell>
          <cell r="AE315">
            <v>6094192.6400000006</v>
          </cell>
          <cell r="AF315">
            <v>8126742.6500000004</v>
          </cell>
          <cell r="AG315">
            <v>9467280.3499999996</v>
          </cell>
          <cell r="AH315">
            <v>11601082.469999999</v>
          </cell>
          <cell r="AI315">
            <v>12851267.479999999</v>
          </cell>
          <cell r="AJ315">
            <v>14074440.789999999</v>
          </cell>
          <cell r="AK315">
            <v>15537402.6</v>
          </cell>
          <cell r="AL315">
            <v>16624924.99</v>
          </cell>
          <cell r="AM315">
            <v>17592309.399999999</v>
          </cell>
          <cell r="AN315">
            <v>18633509.52</v>
          </cell>
          <cell r="AO315">
            <v>871057.37</v>
          </cell>
          <cell r="AP315">
            <v>1869150.8199999998</v>
          </cell>
          <cell r="AQ315">
            <v>9485756.4199999981</v>
          </cell>
          <cell r="AR315">
            <v>9905943.7499999981</v>
          </cell>
          <cell r="AS315">
            <v>9905943.7499999981</v>
          </cell>
          <cell r="AT315">
            <v>9905943.7499999981</v>
          </cell>
          <cell r="AU315">
            <v>9905943.7499999981</v>
          </cell>
          <cell r="AV315">
            <v>9905943.7499999981</v>
          </cell>
          <cell r="AW315">
            <v>9905943.7499999981</v>
          </cell>
          <cell r="AX315">
            <v>9905943.7499999981</v>
          </cell>
          <cell r="AY315">
            <v>9905943.7499999981</v>
          </cell>
          <cell r="AZ315">
            <v>9905943.7499999981</v>
          </cell>
        </row>
        <row r="316">
          <cell r="C316">
            <v>1031126.81</v>
          </cell>
          <cell r="D316">
            <v>1659033.45</v>
          </cell>
          <cell r="E316">
            <v>686218.39</v>
          </cell>
          <cell r="F316">
            <v>895278.83</v>
          </cell>
          <cell r="G316">
            <v>481783.11</v>
          </cell>
          <cell r="H316">
            <v>251864.95</v>
          </cell>
          <cell r="I316">
            <v>168627.71</v>
          </cell>
          <cell r="J316">
            <v>347716.11</v>
          </cell>
          <cell r="K316">
            <v>186291.99</v>
          </cell>
          <cell r="L316">
            <v>126507.25</v>
          </cell>
          <cell r="M316">
            <v>116174.39</v>
          </cell>
          <cell r="N316">
            <v>155094.41</v>
          </cell>
          <cell r="O316">
            <v>509431.64</v>
          </cell>
          <cell r="P316">
            <v>570880.75</v>
          </cell>
          <cell r="Q316">
            <v>287057.83</v>
          </cell>
          <cell r="R316">
            <v>256954.57</v>
          </cell>
          <cell r="S316">
            <v>219913.68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C316">
            <v>1659033.45</v>
          </cell>
          <cell r="AD316">
            <v>2345251.8399999999</v>
          </cell>
          <cell r="AE316">
            <v>3240530.67</v>
          </cell>
          <cell r="AF316">
            <v>3722313.78</v>
          </cell>
          <cell r="AG316">
            <v>3974178.73</v>
          </cell>
          <cell r="AH316">
            <v>4142806.44</v>
          </cell>
          <cell r="AI316">
            <v>4490522.55</v>
          </cell>
          <cell r="AJ316">
            <v>4676814.54</v>
          </cell>
          <cell r="AK316">
            <v>4803321.79</v>
          </cell>
          <cell r="AL316">
            <v>4919496.18</v>
          </cell>
          <cell r="AM316">
            <v>5074590.59</v>
          </cell>
          <cell r="AN316">
            <v>5584022.2299999995</v>
          </cell>
          <cell r="AO316">
            <v>570880.75</v>
          </cell>
          <cell r="AP316">
            <v>857938.58000000007</v>
          </cell>
          <cell r="AQ316">
            <v>1114893.1500000001</v>
          </cell>
          <cell r="AR316">
            <v>1334806.83</v>
          </cell>
          <cell r="AS316">
            <v>1334806.83</v>
          </cell>
          <cell r="AT316">
            <v>1334806.83</v>
          </cell>
          <cell r="AU316">
            <v>1334806.83</v>
          </cell>
          <cell r="AV316">
            <v>1334806.83</v>
          </cell>
          <cell r="AW316">
            <v>1334806.83</v>
          </cell>
          <cell r="AX316">
            <v>1334806.83</v>
          </cell>
          <cell r="AY316">
            <v>1334806.83</v>
          </cell>
          <cell r="AZ316">
            <v>1334806.83</v>
          </cell>
        </row>
        <row r="317">
          <cell r="C317">
            <v>117753.84</v>
          </cell>
          <cell r="D317">
            <v>169199.08</v>
          </cell>
          <cell r="E317">
            <v>88180.36</v>
          </cell>
          <cell r="F317">
            <v>139449.73000000001</v>
          </cell>
          <cell r="G317">
            <v>178793.51</v>
          </cell>
          <cell r="H317">
            <v>149731.98000000001</v>
          </cell>
          <cell r="I317">
            <v>143716.26</v>
          </cell>
          <cell r="J317">
            <v>152410.16</v>
          </cell>
          <cell r="K317">
            <v>151270.96</v>
          </cell>
          <cell r="L317">
            <v>129656.63</v>
          </cell>
          <cell r="M317">
            <v>134954.4</v>
          </cell>
          <cell r="N317">
            <v>137240.10999999999</v>
          </cell>
          <cell r="O317">
            <v>152637.34</v>
          </cell>
          <cell r="P317">
            <v>172842.35</v>
          </cell>
          <cell r="Q317">
            <v>115902.18</v>
          </cell>
          <cell r="R317">
            <v>140141.19</v>
          </cell>
          <cell r="S317">
            <v>124050.03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C317">
            <v>169199.08</v>
          </cell>
          <cell r="AD317">
            <v>257379.44</v>
          </cell>
          <cell r="AE317">
            <v>396829.17000000004</v>
          </cell>
          <cell r="AF317">
            <v>575622.68000000005</v>
          </cell>
          <cell r="AG317">
            <v>725354.66</v>
          </cell>
          <cell r="AH317">
            <v>869070.92</v>
          </cell>
          <cell r="AI317">
            <v>1021481.0800000001</v>
          </cell>
          <cell r="AJ317">
            <v>1172752.04</v>
          </cell>
          <cell r="AK317">
            <v>1302408.67</v>
          </cell>
          <cell r="AL317">
            <v>1437363.0699999998</v>
          </cell>
          <cell r="AM317">
            <v>1574603.1799999997</v>
          </cell>
          <cell r="AN317">
            <v>1727240.5199999998</v>
          </cell>
          <cell r="AO317">
            <v>172842.35</v>
          </cell>
          <cell r="AP317">
            <v>288744.53000000003</v>
          </cell>
          <cell r="AQ317">
            <v>428885.72000000003</v>
          </cell>
          <cell r="AR317">
            <v>552935.75</v>
          </cell>
          <cell r="AS317">
            <v>552935.75</v>
          </cell>
          <cell r="AT317">
            <v>552935.75</v>
          </cell>
          <cell r="AU317">
            <v>552935.75</v>
          </cell>
          <cell r="AV317">
            <v>552935.75</v>
          </cell>
          <cell r="AW317">
            <v>552935.75</v>
          </cell>
          <cell r="AX317">
            <v>552935.75</v>
          </cell>
          <cell r="AY317">
            <v>552935.75</v>
          </cell>
          <cell r="AZ317">
            <v>552935.75</v>
          </cell>
        </row>
        <row r="318">
          <cell r="C318">
            <v>228022.86</v>
          </cell>
          <cell r="D318">
            <v>12113.33</v>
          </cell>
          <cell r="E318">
            <v>3953.76</v>
          </cell>
          <cell r="F318">
            <v>863413.54</v>
          </cell>
          <cell r="G318">
            <v>57812.6</v>
          </cell>
          <cell r="H318">
            <v>7254.07</v>
          </cell>
          <cell r="I318">
            <v>86554.78</v>
          </cell>
          <cell r="J318">
            <v>16125.05</v>
          </cell>
          <cell r="K318">
            <v>1935.88</v>
          </cell>
          <cell r="L318">
            <v>74044.52</v>
          </cell>
          <cell r="M318">
            <v>4900.97</v>
          </cell>
          <cell r="N318">
            <v>286287.61</v>
          </cell>
          <cell r="O318">
            <v>1523246.88</v>
          </cell>
          <cell r="P318">
            <v>59992.77</v>
          </cell>
          <cell r="Q318">
            <v>0</v>
          </cell>
          <cell r="R318">
            <v>40118.75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C318">
            <v>12113.33</v>
          </cell>
          <cell r="AD318">
            <v>16067.09</v>
          </cell>
          <cell r="AE318">
            <v>879480.63</v>
          </cell>
          <cell r="AF318">
            <v>937293.23</v>
          </cell>
          <cell r="AG318">
            <v>944547.29999999993</v>
          </cell>
          <cell r="AH318">
            <v>1031102.08</v>
          </cell>
          <cell r="AI318">
            <v>1047227.13</v>
          </cell>
          <cell r="AJ318">
            <v>1049163.01</v>
          </cell>
          <cell r="AK318">
            <v>1123207.53</v>
          </cell>
          <cell r="AL318">
            <v>1128108.5</v>
          </cell>
          <cell r="AM318">
            <v>1414396.1099999999</v>
          </cell>
          <cell r="AN318">
            <v>2937642.9899999998</v>
          </cell>
          <cell r="AO318">
            <v>59992.77</v>
          </cell>
          <cell r="AP318">
            <v>59992.77</v>
          </cell>
          <cell r="AQ318">
            <v>100111.51999999999</v>
          </cell>
          <cell r="AR318">
            <v>100111.51999999999</v>
          </cell>
          <cell r="AS318">
            <v>100111.51999999999</v>
          </cell>
          <cell r="AT318">
            <v>100111.51999999999</v>
          </cell>
          <cell r="AU318">
            <v>100111.51999999999</v>
          </cell>
          <cell r="AV318">
            <v>100111.51999999999</v>
          </cell>
          <cell r="AW318">
            <v>100111.51999999999</v>
          </cell>
          <cell r="AX318">
            <v>100111.51999999999</v>
          </cell>
          <cell r="AY318">
            <v>100111.51999999999</v>
          </cell>
          <cell r="AZ318">
            <v>100111.51999999999</v>
          </cell>
        </row>
        <row r="319">
          <cell r="C319">
            <v>2891482.6</v>
          </cell>
          <cell r="D319">
            <v>1663016.42</v>
          </cell>
          <cell r="E319">
            <v>2067676.49</v>
          </cell>
          <cell r="F319">
            <v>2626423.67</v>
          </cell>
          <cell r="G319">
            <v>1948479.42</v>
          </cell>
          <cell r="H319">
            <v>2593659.63</v>
          </cell>
          <cell r="I319">
            <v>2276980.8199999998</v>
          </cell>
          <cell r="J319">
            <v>1745692.8</v>
          </cell>
          <cell r="K319">
            <v>2111594.7999999998</v>
          </cell>
          <cell r="L319">
            <v>2570597.44</v>
          </cell>
          <cell r="M319">
            <v>2217255.98</v>
          </cell>
          <cell r="N319">
            <v>2733698.06</v>
          </cell>
          <cell r="O319">
            <v>3070419.92</v>
          </cell>
          <cell r="P319">
            <v>1696368.63</v>
          </cell>
          <cell r="Q319">
            <v>2355791.5699999998</v>
          </cell>
          <cell r="R319">
            <v>2595641.8199999998</v>
          </cell>
          <cell r="S319">
            <v>1766254.6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C319">
            <v>1663016.42</v>
          </cell>
          <cell r="AD319">
            <v>3730692.91</v>
          </cell>
          <cell r="AE319">
            <v>6357116.5800000001</v>
          </cell>
          <cell r="AF319">
            <v>8305596</v>
          </cell>
          <cell r="AG319">
            <v>10899255.629999999</v>
          </cell>
          <cell r="AH319">
            <v>13176236.449999999</v>
          </cell>
          <cell r="AI319">
            <v>14921929.25</v>
          </cell>
          <cell r="AJ319">
            <v>17033524.050000001</v>
          </cell>
          <cell r="AK319">
            <v>19604121.490000002</v>
          </cell>
          <cell r="AL319">
            <v>21821377.470000003</v>
          </cell>
          <cell r="AM319">
            <v>24555075.530000001</v>
          </cell>
          <cell r="AN319">
            <v>27625495.450000003</v>
          </cell>
          <cell r="AO319">
            <v>1696368.63</v>
          </cell>
          <cell r="AP319">
            <v>4052160.1999999997</v>
          </cell>
          <cell r="AQ319">
            <v>6647802.0199999996</v>
          </cell>
          <cell r="AR319">
            <v>8414056.6199999992</v>
          </cell>
          <cell r="AS319">
            <v>8414056.6199999992</v>
          </cell>
          <cell r="AT319">
            <v>8414056.6199999992</v>
          </cell>
          <cell r="AU319">
            <v>8414056.6199999992</v>
          </cell>
          <cell r="AV319">
            <v>8414056.6199999992</v>
          </cell>
          <cell r="AW319">
            <v>8414056.6199999992</v>
          </cell>
          <cell r="AX319">
            <v>8414056.6199999992</v>
          </cell>
          <cell r="AY319">
            <v>8414056.6199999992</v>
          </cell>
          <cell r="AZ319">
            <v>8414056.6199999992</v>
          </cell>
        </row>
        <row r="320">
          <cell r="C320">
            <v>132736.87</v>
          </cell>
          <cell r="D320">
            <v>1517052.61</v>
          </cell>
          <cell r="E320">
            <v>1078729.6000000001</v>
          </cell>
          <cell r="F320">
            <v>1286436.46</v>
          </cell>
          <cell r="G320">
            <v>1391725.84</v>
          </cell>
          <cell r="H320">
            <v>2106356.2000000002</v>
          </cell>
          <cell r="I320">
            <v>2879977.61</v>
          </cell>
          <cell r="J320">
            <v>116102.37</v>
          </cell>
          <cell r="K320">
            <v>84718.35</v>
          </cell>
          <cell r="L320">
            <v>3732531.63</v>
          </cell>
          <cell r="M320">
            <v>983408.44</v>
          </cell>
          <cell r="N320">
            <v>305691.68</v>
          </cell>
          <cell r="O320">
            <v>92335.46</v>
          </cell>
          <cell r="P320">
            <v>1902063.91</v>
          </cell>
          <cell r="Q320">
            <v>2648326.67</v>
          </cell>
          <cell r="R320">
            <v>316687.37</v>
          </cell>
          <cell r="S320">
            <v>195744.79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C320">
            <v>1517052.61</v>
          </cell>
          <cell r="AD320">
            <v>2595782.21</v>
          </cell>
          <cell r="AE320">
            <v>3882218.67</v>
          </cell>
          <cell r="AF320">
            <v>5273944.51</v>
          </cell>
          <cell r="AG320">
            <v>7380300.71</v>
          </cell>
          <cell r="AH320">
            <v>10260278.32</v>
          </cell>
          <cell r="AI320">
            <v>10376380.689999999</v>
          </cell>
          <cell r="AJ320">
            <v>10461099.039999999</v>
          </cell>
          <cell r="AK320">
            <v>14193630.669999998</v>
          </cell>
          <cell r="AL320">
            <v>15177039.109999998</v>
          </cell>
          <cell r="AM320">
            <v>15482730.789999997</v>
          </cell>
          <cell r="AN320">
            <v>15575066.249999998</v>
          </cell>
          <cell r="AO320">
            <v>1902063.91</v>
          </cell>
          <cell r="AP320">
            <v>4550390.58</v>
          </cell>
          <cell r="AQ320">
            <v>4867077.95</v>
          </cell>
          <cell r="AR320">
            <v>5062822.74</v>
          </cell>
          <cell r="AS320">
            <v>5062822.74</v>
          </cell>
          <cell r="AT320">
            <v>5062822.74</v>
          </cell>
          <cell r="AU320">
            <v>5062822.74</v>
          </cell>
          <cell r="AV320">
            <v>5062822.74</v>
          </cell>
          <cell r="AW320">
            <v>5062822.74</v>
          </cell>
          <cell r="AX320">
            <v>5062822.74</v>
          </cell>
          <cell r="AY320">
            <v>5062822.74</v>
          </cell>
          <cell r="AZ320">
            <v>5062822.74</v>
          </cell>
        </row>
        <row r="321">
          <cell r="C321">
            <v>10588810.760000002</v>
          </cell>
          <cell r="D321">
            <v>3083440.2</v>
          </cell>
          <cell r="E321">
            <v>2027728.03</v>
          </cell>
          <cell r="F321">
            <v>3644083.08</v>
          </cell>
          <cell r="G321">
            <v>2021613.6</v>
          </cell>
          <cell r="H321">
            <v>2135855.08</v>
          </cell>
          <cell r="I321">
            <v>2952422.72</v>
          </cell>
          <cell r="J321">
            <v>4987247.25</v>
          </cell>
          <cell r="K321">
            <v>2249759.7200000002</v>
          </cell>
          <cell r="L321">
            <v>5327398.0199999996</v>
          </cell>
          <cell r="M321">
            <v>1960626.41</v>
          </cell>
          <cell r="N321">
            <v>2231921.4300000002</v>
          </cell>
          <cell r="O321">
            <v>2470524.38</v>
          </cell>
          <cell r="P321">
            <v>7629214.2599999998</v>
          </cell>
          <cell r="Q321">
            <v>1706746.03</v>
          </cell>
          <cell r="R321">
            <v>2184673.35</v>
          </cell>
          <cell r="S321">
            <v>2064178.67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C321">
            <v>3083440.2</v>
          </cell>
          <cell r="AD321">
            <v>5111168.2300000004</v>
          </cell>
          <cell r="AE321">
            <v>8755251.3100000005</v>
          </cell>
          <cell r="AF321">
            <v>10776864.91</v>
          </cell>
          <cell r="AG321">
            <v>12912719.99</v>
          </cell>
          <cell r="AH321">
            <v>15865142.710000001</v>
          </cell>
          <cell r="AI321">
            <v>20852389.960000001</v>
          </cell>
          <cell r="AJ321">
            <v>23102149.68</v>
          </cell>
          <cell r="AK321">
            <v>28429547.699999999</v>
          </cell>
          <cell r="AL321">
            <v>30390174.109999999</v>
          </cell>
          <cell r="AM321">
            <v>32622095.539999999</v>
          </cell>
          <cell r="AN321">
            <v>35092619.920000002</v>
          </cell>
          <cell r="AO321">
            <v>7629214.2599999998</v>
          </cell>
          <cell r="AP321">
            <v>9335960.2899999991</v>
          </cell>
          <cell r="AQ321">
            <v>11520633.639999999</v>
          </cell>
          <cell r="AR321">
            <v>13584812.309999999</v>
          </cell>
          <cell r="AS321">
            <v>13584812.309999999</v>
          </cell>
          <cell r="AT321">
            <v>13584812.309999999</v>
          </cell>
          <cell r="AU321">
            <v>13584812.309999999</v>
          </cell>
          <cell r="AV321">
            <v>13584812.309999999</v>
          </cell>
          <cell r="AW321">
            <v>13584812.309999999</v>
          </cell>
          <cell r="AX321">
            <v>13584812.309999999</v>
          </cell>
          <cell r="AY321">
            <v>13584812.309999999</v>
          </cell>
          <cell r="AZ321">
            <v>13584812.309999999</v>
          </cell>
        </row>
        <row r="323">
          <cell r="C323">
            <v>0</v>
          </cell>
          <cell r="D323">
            <v>5958817.4100000001</v>
          </cell>
          <cell r="E323">
            <v>0</v>
          </cell>
          <cell r="F323">
            <v>0</v>
          </cell>
          <cell r="G323">
            <v>0</v>
          </cell>
          <cell r="H323">
            <v>108849.12</v>
          </cell>
          <cell r="I323">
            <v>0</v>
          </cell>
          <cell r="J323">
            <v>0</v>
          </cell>
          <cell r="K323">
            <v>0</v>
          </cell>
          <cell r="L323">
            <v>50022</v>
          </cell>
          <cell r="M323">
            <v>0</v>
          </cell>
          <cell r="N323">
            <v>3076499.7</v>
          </cell>
          <cell r="O323">
            <v>0</v>
          </cell>
          <cell r="P323">
            <v>0</v>
          </cell>
          <cell r="Q323">
            <v>0</v>
          </cell>
          <cell r="R323">
            <v>1428841.08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C323">
            <v>5958817.4100000001</v>
          </cell>
          <cell r="AD323">
            <v>5958817.4100000001</v>
          </cell>
          <cell r="AE323">
            <v>5958817.4100000001</v>
          </cell>
          <cell r="AF323">
            <v>5958817.4100000001</v>
          </cell>
          <cell r="AG323">
            <v>6067666.5300000003</v>
          </cell>
          <cell r="AH323">
            <v>6067666.5300000003</v>
          </cell>
          <cell r="AI323">
            <v>6067666.5300000003</v>
          </cell>
          <cell r="AJ323">
            <v>6067666.5300000003</v>
          </cell>
          <cell r="AK323">
            <v>6117688.5300000003</v>
          </cell>
          <cell r="AL323">
            <v>6117688.5300000003</v>
          </cell>
          <cell r="AM323">
            <v>9194188.2300000004</v>
          </cell>
          <cell r="AN323">
            <v>9194188.2300000004</v>
          </cell>
          <cell r="AO323">
            <v>0</v>
          </cell>
          <cell r="AP323">
            <v>0</v>
          </cell>
          <cell r="AQ323">
            <v>1428841.08</v>
          </cell>
          <cell r="AR323">
            <v>1428841.08</v>
          </cell>
          <cell r="AS323">
            <v>1428841.08</v>
          </cell>
          <cell r="AT323">
            <v>1428841.08</v>
          </cell>
          <cell r="AU323">
            <v>1428841.08</v>
          </cell>
          <cell r="AV323">
            <v>1428841.08</v>
          </cell>
          <cell r="AW323">
            <v>1428841.08</v>
          </cell>
          <cell r="AX323">
            <v>1428841.08</v>
          </cell>
          <cell r="AY323">
            <v>1428841.08</v>
          </cell>
          <cell r="AZ323">
            <v>1428841.08</v>
          </cell>
        </row>
        <row r="324">
          <cell r="C324">
            <v>-190.78</v>
          </cell>
          <cell r="D324">
            <v>-6.16</v>
          </cell>
          <cell r="E324">
            <v>-563.04999999999995</v>
          </cell>
          <cell r="F324">
            <v>-3.47</v>
          </cell>
          <cell r="G324">
            <v>-622.99</v>
          </cell>
          <cell r="H324">
            <v>-131.26</v>
          </cell>
          <cell r="I324">
            <v>0</v>
          </cell>
          <cell r="J324">
            <v>-237.07</v>
          </cell>
          <cell r="K324">
            <v>0</v>
          </cell>
          <cell r="L324">
            <v>-28.28</v>
          </cell>
          <cell r="M324">
            <v>0</v>
          </cell>
          <cell r="N324">
            <v>-504.53</v>
          </cell>
          <cell r="O324">
            <v>-339.21</v>
          </cell>
          <cell r="P324">
            <v>-4009.58</v>
          </cell>
          <cell r="Q324">
            <v>-55.12</v>
          </cell>
          <cell r="R324">
            <v>-549.63</v>
          </cell>
          <cell r="S324">
            <v>-429.2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C324">
            <v>-6.16</v>
          </cell>
          <cell r="AD324">
            <v>-569.20999999999992</v>
          </cell>
          <cell r="AE324">
            <v>-572.67999999999995</v>
          </cell>
          <cell r="AF324">
            <v>-1195.67</v>
          </cell>
          <cell r="AG324">
            <v>-1326.93</v>
          </cell>
          <cell r="AH324">
            <v>-1326.93</v>
          </cell>
          <cell r="AI324">
            <v>-1564</v>
          </cell>
          <cell r="AJ324">
            <v>-1564</v>
          </cell>
          <cell r="AK324">
            <v>-1592.28</v>
          </cell>
          <cell r="AL324">
            <v>-1592.28</v>
          </cell>
          <cell r="AM324">
            <v>-2096.81</v>
          </cell>
          <cell r="AN324">
            <v>-2436.02</v>
          </cell>
          <cell r="AO324">
            <v>-4009.58</v>
          </cell>
          <cell r="AP324">
            <v>-4064.7</v>
          </cell>
          <cell r="AQ324">
            <v>-4614.33</v>
          </cell>
          <cell r="AR324">
            <v>-5043.53</v>
          </cell>
          <cell r="AS324">
            <v>-5043.53</v>
          </cell>
          <cell r="AT324">
            <v>-5043.53</v>
          </cell>
          <cell r="AU324">
            <v>-5043.53</v>
          </cell>
          <cell r="AV324">
            <v>-5043.53</v>
          </cell>
          <cell r="AW324">
            <v>-5043.53</v>
          </cell>
          <cell r="AX324">
            <v>-5043.53</v>
          </cell>
          <cell r="AY324">
            <v>-5043.53</v>
          </cell>
          <cell r="AZ324">
            <v>-5043.53</v>
          </cell>
        </row>
        <row r="325">
          <cell r="C325">
            <v>266296.03999999998</v>
          </cell>
          <cell r="D325">
            <v>222211.74</v>
          </cell>
          <cell r="E325">
            <v>227327.54</v>
          </cell>
          <cell r="F325">
            <v>236380.21</v>
          </cell>
          <cell r="G325">
            <v>150057.98000000001</v>
          </cell>
          <cell r="H325">
            <v>199856.9</v>
          </cell>
          <cell r="I325">
            <v>305171.19</v>
          </cell>
          <cell r="J325">
            <v>135131.57</v>
          </cell>
          <cell r="K325">
            <v>203731.99</v>
          </cell>
          <cell r="L325">
            <v>260248.94</v>
          </cell>
          <cell r="M325">
            <v>135492.88</v>
          </cell>
          <cell r="N325">
            <v>150158.88</v>
          </cell>
          <cell r="O325">
            <v>270187.39</v>
          </cell>
          <cell r="P325">
            <v>169594.25</v>
          </cell>
          <cell r="Q325">
            <v>150444.74</v>
          </cell>
          <cell r="R325">
            <v>111817.21</v>
          </cell>
          <cell r="S325">
            <v>213132.18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C325">
            <v>222211.74</v>
          </cell>
          <cell r="AD325">
            <v>449539.28</v>
          </cell>
          <cell r="AE325">
            <v>685919.49</v>
          </cell>
          <cell r="AF325">
            <v>835977.47</v>
          </cell>
          <cell r="AG325">
            <v>1035834.37</v>
          </cell>
          <cell r="AH325">
            <v>1341005.56</v>
          </cell>
          <cell r="AI325">
            <v>1476137.1300000001</v>
          </cell>
          <cell r="AJ325">
            <v>1679869.12</v>
          </cell>
          <cell r="AK325">
            <v>1940118.06</v>
          </cell>
          <cell r="AL325">
            <v>2075610.94</v>
          </cell>
          <cell r="AM325">
            <v>2225769.8199999998</v>
          </cell>
          <cell r="AN325">
            <v>2495957.21</v>
          </cell>
          <cell r="AO325">
            <v>169594.25</v>
          </cell>
          <cell r="AP325">
            <v>320038.99</v>
          </cell>
          <cell r="AQ325">
            <v>431856.2</v>
          </cell>
          <cell r="AR325">
            <v>644988.38</v>
          </cell>
          <cell r="AS325">
            <v>644988.38</v>
          </cell>
          <cell r="AT325">
            <v>644988.38</v>
          </cell>
          <cell r="AU325">
            <v>644988.38</v>
          </cell>
          <cell r="AV325">
            <v>644988.38</v>
          </cell>
          <cell r="AW325">
            <v>644988.38</v>
          </cell>
          <cell r="AX325">
            <v>644988.38</v>
          </cell>
          <cell r="AY325">
            <v>644988.38</v>
          </cell>
          <cell r="AZ325">
            <v>644988.38</v>
          </cell>
        </row>
        <row r="326">
          <cell r="C326">
            <v>110180.32</v>
          </cell>
          <cell r="D326">
            <v>82500.42</v>
          </cell>
          <cell r="E326">
            <v>41201.230000000003</v>
          </cell>
          <cell r="F326">
            <v>17330.61</v>
          </cell>
          <cell r="G326">
            <v>71638.240000000005</v>
          </cell>
          <cell r="H326">
            <v>106464.41</v>
          </cell>
          <cell r="I326">
            <v>128105.8</v>
          </cell>
          <cell r="J326">
            <v>56277.16</v>
          </cell>
          <cell r="K326">
            <v>28131.24</v>
          </cell>
          <cell r="L326">
            <v>107363.36</v>
          </cell>
          <cell r="M326">
            <v>29627.7</v>
          </cell>
          <cell r="N326">
            <v>56443.87</v>
          </cell>
          <cell r="O326">
            <v>93324.92</v>
          </cell>
          <cell r="P326">
            <v>36473.760000000002</v>
          </cell>
          <cell r="Q326">
            <v>39191.53</v>
          </cell>
          <cell r="R326">
            <v>68210.759999999995</v>
          </cell>
          <cell r="S326">
            <v>35757.83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C326">
            <v>82500.42</v>
          </cell>
          <cell r="AD326">
            <v>123701.65</v>
          </cell>
          <cell r="AE326">
            <v>141032.26</v>
          </cell>
          <cell r="AF326">
            <v>212670.5</v>
          </cell>
          <cell r="AG326">
            <v>319134.91000000003</v>
          </cell>
          <cell r="AH326">
            <v>447240.71</v>
          </cell>
          <cell r="AI326">
            <v>503517.87</v>
          </cell>
          <cell r="AJ326">
            <v>531649.11</v>
          </cell>
          <cell r="AK326">
            <v>639012.47</v>
          </cell>
          <cell r="AL326">
            <v>668640.16999999993</v>
          </cell>
          <cell r="AM326">
            <v>725084.03999999992</v>
          </cell>
          <cell r="AN326">
            <v>818408.95999999996</v>
          </cell>
          <cell r="AO326">
            <v>36473.760000000002</v>
          </cell>
          <cell r="AP326">
            <v>75665.290000000008</v>
          </cell>
          <cell r="AQ326">
            <v>143876.04999999999</v>
          </cell>
          <cell r="AR326">
            <v>179633.88</v>
          </cell>
          <cell r="AS326">
            <v>179633.88</v>
          </cell>
          <cell r="AT326">
            <v>179633.88</v>
          </cell>
          <cell r="AU326">
            <v>179633.88</v>
          </cell>
          <cell r="AV326">
            <v>179633.88</v>
          </cell>
          <cell r="AW326">
            <v>179633.88</v>
          </cell>
          <cell r="AX326">
            <v>179633.88</v>
          </cell>
          <cell r="AY326">
            <v>179633.88</v>
          </cell>
          <cell r="AZ326">
            <v>179633.88</v>
          </cell>
        </row>
        <row r="328">
          <cell r="C328">
            <v>26486740.420000002</v>
          </cell>
          <cell r="D328">
            <v>22971437.969999999</v>
          </cell>
          <cell r="E328">
            <v>15023998.679999998</v>
          </cell>
          <cell r="F328">
            <v>21133948.390000001</v>
          </cell>
          <cell r="G328">
            <v>14563300.089999998</v>
          </cell>
          <cell r="H328">
            <v>19983782.419999998</v>
          </cell>
          <cell r="I328">
            <v>20117445.66</v>
          </cell>
          <cell r="J328">
            <v>16825983.050000001</v>
          </cell>
          <cell r="K328">
            <v>13532168.780000001</v>
          </cell>
          <cell r="L328">
            <v>21621720.890000001</v>
          </cell>
          <cell r="M328">
            <v>14654586.090000002</v>
          </cell>
          <cell r="N328">
            <v>18741866.289999999</v>
          </cell>
          <cell r="O328">
            <v>21845771.650000002</v>
          </cell>
          <cell r="P328">
            <v>21374281.23</v>
          </cell>
          <cell r="Q328">
            <v>16696079.27</v>
          </cell>
          <cell r="R328">
            <v>22902854.100000001</v>
          </cell>
          <cell r="S328">
            <v>10996263.9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C328">
            <v>22971437.969999999</v>
          </cell>
          <cell r="AD328">
            <v>37995436.649999999</v>
          </cell>
          <cell r="AE328">
            <v>59129385.039999999</v>
          </cell>
          <cell r="AF328">
            <v>73692685.129999995</v>
          </cell>
          <cell r="AG328">
            <v>93676467.549999997</v>
          </cell>
          <cell r="AH328">
            <v>113793913.20999999</v>
          </cell>
          <cell r="AI328">
            <v>130619896.25999999</v>
          </cell>
          <cell r="AJ328">
            <v>144152065.03999999</v>
          </cell>
          <cell r="AK328">
            <v>165773785.93000001</v>
          </cell>
          <cell r="AL328">
            <v>180428372.02000001</v>
          </cell>
          <cell r="AM328">
            <v>199170238.31</v>
          </cell>
          <cell r="AN328">
            <v>221016009.96000001</v>
          </cell>
          <cell r="AO328">
            <v>21374281.23</v>
          </cell>
          <cell r="AP328">
            <v>38070360.5</v>
          </cell>
          <cell r="AQ328">
            <v>60973214.600000001</v>
          </cell>
          <cell r="AR328">
            <v>71969478.5</v>
          </cell>
          <cell r="AS328">
            <v>71969478.5</v>
          </cell>
          <cell r="AT328">
            <v>71969478.5</v>
          </cell>
          <cell r="AU328">
            <v>71969478.5</v>
          </cell>
          <cell r="AV328">
            <v>71969478.5</v>
          </cell>
          <cell r="AW328">
            <v>71969478.5</v>
          </cell>
          <cell r="AX328">
            <v>71969478.5</v>
          </cell>
          <cell r="AY328">
            <v>71969478.5</v>
          </cell>
          <cell r="AZ328">
            <v>71969478.5</v>
          </cell>
        </row>
        <row r="329">
          <cell r="C329">
            <v>279164.06</v>
          </cell>
          <cell r="D329">
            <v>596555.28</v>
          </cell>
          <cell r="E329">
            <v>285850.09000000003</v>
          </cell>
          <cell r="F329">
            <v>612539.99</v>
          </cell>
          <cell r="G329">
            <v>350171.19</v>
          </cell>
          <cell r="H329">
            <v>488949.36</v>
          </cell>
          <cell r="I329">
            <v>380851.54</v>
          </cell>
          <cell r="J329">
            <v>437135.29</v>
          </cell>
          <cell r="K329">
            <v>372982.47</v>
          </cell>
          <cell r="L329">
            <v>686467.21</v>
          </cell>
          <cell r="M329">
            <v>322182.36</v>
          </cell>
          <cell r="N329">
            <v>408294.71</v>
          </cell>
          <cell r="O329">
            <v>407364.01</v>
          </cell>
          <cell r="P329">
            <v>321087.78999999998</v>
          </cell>
          <cell r="Q329">
            <v>412890.14</v>
          </cell>
          <cell r="R329">
            <v>472133.18</v>
          </cell>
          <cell r="S329">
            <v>314845.92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C329">
            <v>596555.28</v>
          </cell>
          <cell r="AD329">
            <v>882405.37000000011</v>
          </cell>
          <cell r="AE329">
            <v>1494945.36</v>
          </cell>
          <cell r="AF329">
            <v>1845116.55</v>
          </cell>
          <cell r="AG329">
            <v>2334065.91</v>
          </cell>
          <cell r="AH329">
            <v>2714917.45</v>
          </cell>
          <cell r="AI329">
            <v>3152052.74</v>
          </cell>
          <cell r="AJ329">
            <v>3525035.21</v>
          </cell>
          <cell r="AK329">
            <v>4211502.42</v>
          </cell>
          <cell r="AL329">
            <v>4533684.78</v>
          </cell>
          <cell r="AM329">
            <v>4941979.49</v>
          </cell>
          <cell r="AN329">
            <v>5349343.5</v>
          </cell>
          <cell r="AO329">
            <v>321087.78999999998</v>
          </cell>
          <cell r="AP329">
            <v>733977.92999999993</v>
          </cell>
          <cell r="AQ329">
            <v>1206111.1099999999</v>
          </cell>
          <cell r="AR329">
            <v>1520957.0299999998</v>
          </cell>
          <cell r="AS329">
            <v>1520957.0299999998</v>
          </cell>
          <cell r="AT329">
            <v>1520957.0299999998</v>
          </cell>
          <cell r="AU329">
            <v>1520957.0299999998</v>
          </cell>
          <cell r="AV329">
            <v>1520957.0299999998</v>
          </cell>
          <cell r="AW329">
            <v>1520957.0299999998</v>
          </cell>
          <cell r="AX329">
            <v>1520957.0299999998</v>
          </cell>
          <cell r="AY329">
            <v>1520957.0299999998</v>
          </cell>
          <cell r="AZ329">
            <v>1520957.0299999998</v>
          </cell>
        </row>
        <row r="330">
          <cell r="C330">
            <v>-36399196.310000002</v>
          </cell>
          <cell r="D330">
            <v>-26622816.57</v>
          </cell>
          <cell r="E330">
            <v>-20611146.970000003</v>
          </cell>
          <cell r="F330">
            <v>-22603368.459999997</v>
          </cell>
          <cell r="G330">
            <v>-17881942.830000002</v>
          </cell>
          <cell r="H330">
            <v>-12154660.24</v>
          </cell>
          <cell r="I330">
            <v>-15323479.170000004</v>
          </cell>
          <cell r="J330">
            <v>-7437902.1699999981</v>
          </cell>
          <cell r="K330">
            <v>-7443700.0600000005</v>
          </cell>
          <cell r="L330">
            <v>-9828830.7200000025</v>
          </cell>
          <cell r="M330">
            <v>-3407618.39</v>
          </cell>
          <cell r="N330">
            <v>-5468234.5299999993</v>
          </cell>
          <cell r="O330">
            <v>-8453909.7100000009</v>
          </cell>
          <cell r="P330">
            <v>947790.97</v>
          </cell>
          <cell r="Q330">
            <v>882181.13999999932</v>
          </cell>
          <cell r="R330">
            <v>-1066157.26</v>
          </cell>
          <cell r="S330">
            <v>868355.83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C330">
            <v>-26622816.57</v>
          </cell>
          <cell r="AD330">
            <v>-47233963.540000007</v>
          </cell>
          <cell r="AE330">
            <v>-69837332</v>
          </cell>
          <cell r="AF330">
            <v>-87719274.829999998</v>
          </cell>
          <cell r="AG330">
            <v>-99873935.069999993</v>
          </cell>
          <cell r="AH330">
            <v>-115197414.23999999</v>
          </cell>
          <cell r="AI330">
            <v>-122635316.41</v>
          </cell>
          <cell r="AJ330">
            <v>-130079016.47</v>
          </cell>
          <cell r="AK330">
            <v>-139907847.19</v>
          </cell>
          <cell r="AL330">
            <v>-143315465.57999998</v>
          </cell>
          <cell r="AM330">
            <v>-148783700.10999998</v>
          </cell>
          <cell r="AN330">
            <v>-157237609.81999999</v>
          </cell>
          <cell r="AO330">
            <v>947790.97</v>
          </cell>
          <cell r="AP330">
            <v>1829972.1099999994</v>
          </cell>
          <cell r="AQ330">
            <v>763814.84999999939</v>
          </cell>
          <cell r="AR330">
            <v>1632170.6799999992</v>
          </cell>
          <cell r="AS330">
            <v>1632170.6799999992</v>
          </cell>
          <cell r="AT330">
            <v>1632170.6799999992</v>
          </cell>
          <cell r="AU330">
            <v>1632170.6799999992</v>
          </cell>
          <cell r="AV330">
            <v>1632170.6799999992</v>
          </cell>
          <cell r="AW330">
            <v>1632170.6799999992</v>
          </cell>
          <cell r="AX330">
            <v>1632170.6799999992</v>
          </cell>
          <cell r="AY330">
            <v>1632170.6799999992</v>
          </cell>
          <cell r="AZ330">
            <v>1632170.6799999992</v>
          </cell>
        </row>
        <row r="331">
          <cell r="C331">
            <v>534.65</v>
          </cell>
          <cell r="D331">
            <v>261.72000000000003</v>
          </cell>
          <cell r="E331">
            <v>242.66</v>
          </cell>
          <cell r="F331">
            <v>416.39</v>
          </cell>
          <cell r="G331">
            <v>651.87</v>
          </cell>
          <cell r="H331">
            <v>465.06</v>
          </cell>
          <cell r="I331">
            <v>267.92</v>
          </cell>
          <cell r="J331">
            <v>266.07</v>
          </cell>
          <cell r="K331">
            <v>625.64</v>
          </cell>
          <cell r="L331">
            <v>186.29</v>
          </cell>
          <cell r="M331">
            <v>419.88</v>
          </cell>
          <cell r="N331">
            <v>203.65</v>
          </cell>
          <cell r="O331">
            <v>365.65</v>
          </cell>
          <cell r="P331">
            <v>375.77</v>
          </cell>
          <cell r="Q331">
            <v>317.68</v>
          </cell>
          <cell r="R331">
            <v>363.12</v>
          </cell>
          <cell r="S331">
            <v>143.96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C331">
            <v>261.72000000000003</v>
          </cell>
          <cell r="AD331">
            <v>504.38</v>
          </cell>
          <cell r="AE331">
            <v>920.77</v>
          </cell>
          <cell r="AF331">
            <v>1572.6399999999999</v>
          </cell>
          <cell r="AG331">
            <v>2037.6999999999998</v>
          </cell>
          <cell r="AH331">
            <v>2305.62</v>
          </cell>
          <cell r="AI331">
            <v>2571.69</v>
          </cell>
          <cell r="AJ331">
            <v>3197.33</v>
          </cell>
          <cell r="AK331">
            <v>3383.62</v>
          </cell>
          <cell r="AL331">
            <v>3803.5</v>
          </cell>
          <cell r="AM331">
            <v>4007.15</v>
          </cell>
          <cell r="AN331">
            <v>4372.8</v>
          </cell>
          <cell r="AO331">
            <v>375.77</v>
          </cell>
          <cell r="AP331">
            <v>693.45</v>
          </cell>
          <cell r="AQ331">
            <v>1056.5700000000002</v>
          </cell>
          <cell r="AR331">
            <v>1200.5300000000002</v>
          </cell>
          <cell r="AS331">
            <v>1200.5300000000002</v>
          </cell>
          <cell r="AT331">
            <v>1200.5300000000002</v>
          </cell>
          <cell r="AU331">
            <v>1200.5300000000002</v>
          </cell>
          <cell r="AV331">
            <v>1200.5300000000002</v>
          </cell>
          <cell r="AW331">
            <v>1200.5300000000002</v>
          </cell>
          <cell r="AX331">
            <v>1200.5300000000002</v>
          </cell>
          <cell r="AY331">
            <v>1200.5300000000002</v>
          </cell>
          <cell r="AZ331">
            <v>1200.5300000000002</v>
          </cell>
        </row>
        <row r="332">
          <cell r="C332">
            <v>1153006.17</v>
          </cell>
          <cell r="D332">
            <v>10339.379999999999</v>
          </cell>
          <cell r="E332">
            <v>1103960.23</v>
          </cell>
          <cell r="F332">
            <v>1508358.4</v>
          </cell>
          <cell r="G332">
            <v>707188.48</v>
          </cell>
          <cell r="H332">
            <v>162975.38</v>
          </cell>
          <cell r="I332">
            <v>1240153.22</v>
          </cell>
          <cell r="J332">
            <v>455860.68</v>
          </cell>
          <cell r="K332">
            <v>79086.59</v>
          </cell>
          <cell r="L332">
            <v>1369563.58</v>
          </cell>
          <cell r="M332">
            <v>619381.22</v>
          </cell>
          <cell r="N332">
            <v>93416.93</v>
          </cell>
          <cell r="O332">
            <v>1034988.79</v>
          </cell>
          <cell r="P332">
            <v>5093.62</v>
          </cell>
          <cell r="Q332">
            <v>601229.76</v>
          </cell>
          <cell r="R332">
            <v>1023251.68</v>
          </cell>
          <cell r="S332">
            <v>3643.01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C332">
            <v>10339.379999999999</v>
          </cell>
          <cell r="AD332">
            <v>1114299.6099999999</v>
          </cell>
          <cell r="AE332">
            <v>2622658.0099999998</v>
          </cell>
          <cell r="AF332">
            <v>3329846.4899999998</v>
          </cell>
          <cell r="AG332">
            <v>3492821.8699999996</v>
          </cell>
          <cell r="AH332">
            <v>4732975.09</v>
          </cell>
          <cell r="AI332">
            <v>5188835.7699999996</v>
          </cell>
          <cell r="AJ332">
            <v>5267922.3599999994</v>
          </cell>
          <cell r="AK332">
            <v>6637485.9399999995</v>
          </cell>
          <cell r="AL332">
            <v>7256867.1599999992</v>
          </cell>
          <cell r="AM332">
            <v>7350284.0899999989</v>
          </cell>
          <cell r="AN332">
            <v>8385272.879999999</v>
          </cell>
          <cell r="AO332">
            <v>5093.62</v>
          </cell>
          <cell r="AP332">
            <v>606323.38</v>
          </cell>
          <cell r="AQ332">
            <v>1629575.06</v>
          </cell>
          <cell r="AR332">
            <v>1633218.07</v>
          </cell>
          <cell r="AS332">
            <v>1633218.07</v>
          </cell>
          <cell r="AT332">
            <v>1633218.07</v>
          </cell>
          <cell r="AU332">
            <v>1633218.07</v>
          </cell>
          <cell r="AV332">
            <v>1633218.07</v>
          </cell>
          <cell r="AW332">
            <v>1633218.07</v>
          </cell>
          <cell r="AX332">
            <v>1633218.07</v>
          </cell>
          <cell r="AY332">
            <v>1633218.07</v>
          </cell>
          <cell r="AZ332">
            <v>1633218.07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</row>
        <row r="335">
          <cell r="C335">
            <v>-93193.1</v>
          </cell>
          <cell r="D335">
            <v>-160860.96</v>
          </cell>
          <cell r="E335">
            <v>-1787.72</v>
          </cell>
          <cell r="F335">
            <v>-190874.73</v>
          </cell>
          <cell r="G335">
            <v>-270057.73</v>
          </cell>
          <cell r="H335">
            <v>-187693.64</v>
          </cell>
          <cell r="I335">
            <v>-88601.08</v>
          </cell>
          <cell r="J335">
            <v>78175.02</v>
          </cell>
          <cell r="K335">
            <v>-95804.34</v>
          </cell>
          <cell r="L335">
            <v>-50664.63</v>
          </cell>
          <cell r="M335">
            <v>-14865.62</v>
          </cell>
          <cell r="N335">
            <v>43822.92</v>
          </cell>
          <cell r="O335">
            <v>27926.7</v>
          </cell>
          <cell r="P335">
            <v>75810.97</v>
          </cell>
          <cell r="Q335">
            <v>67740.5</v>
          </cell>
          <cell r="R335">
            <v>245184.06</v>
          </cell>
          <cell r="S335">
            <v>-19466.62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C335">
            <v>-160860.96</v>
          </cell>
          <cell r="AD335">
            <v>-162648.68</v>
          </cell>
          <cell r="AE335">
            <v>-353523.41000000003</v>
          </cell>
          <cell r="AF335">
            <v>-623581.14</v>
          </cell>
          <cell r="AG335">
            <v>-811274.78</v>
          </cell>
          <cell r="AH335">
            <v>-899875.86</v>
          </cell>
          <cell r="AI335">
            <v>-821700.84</v>
          </cell>
          <cell r="AJ335">
            <v>-917505.17999999993</v>
          </cell>
          <cell r="AK335">
            <v>-968169.80999999994</v>
          </cell>
          <cell r="AL335">
            <v>-983035.42999999993</v>
          </cell>
          <cell r="AM335">
            <v>-939212.50999999989</v>
          </cell>
          <cell r="AN335">
            <v>-911285.80999999994</v>
          </cell>
          <cell r="AO335">
            <v>75810.97</v>
          </cell>
          <cell r="AP335">
            <v>143551.47</v>
          </cell>
          <cell r="AQ335">
            <v>388735.53</v>
          </cell>
          <cell r="AR335">
            <v>369268.91000000003</v>
          </cell>
          <cell r="AS335">
            <v>369268.91000000003</v>
          </cell>
          <cell r="AT335">
            <v>369268.91000000003</v>
          </cell>
          <cell r="AU335">
            <v>369268.91000000003</v>
          </cell>
          <cell r="AV335">
            <v>369268.91000000003</v>
          </cell>
          <cell r="AW335">
            <v>369268.91000000003</v>
          </cell>
          <cell r="AX335">
            <v>369268.91000000003</v>
          </cell>
          <cell r="AY335">
            <v>369268.91000000003</v>
          </cell>
          <cell r="AZ335">
            <v>369268.91000000003</v>
          </cell>
        </row>
        <row r="336"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</row>
        <row r="337"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</row>
        <row r="339">
          <cell r="C339">
            <v>-35059684.530000001</v>
          </cell>
          <cell r="D339">
            <v>-26176521.150000002</v>
          </cell>
          <cell r="E339">
            <v>-19222881.710000001</v>
          </cell>
          <cell r="F339">
            <v>-20672928.41</v>
          </cell>
          <cell r="G339">
            <v>-17093989.02</v>
          </cell>
          <cell r="H339">
            <v>-11689964.08</v>
          </cell>
          <cell r="I339">
            <v>-13790807.570000004</v>
          </cell>
          <cell r="J339">
            <v>-6466465.1099999985</v>
          </cell>
          <cell r="K339">
            <v>-7086809.7000000011</v>
          </cell>
          <cell r="L339">
            <v>-7823278.2700000023</v>
          </cell>
          <cell r="M339">
            <v>-2480500.5500000007</v>
          </cell>
          <cell r="N339">
            <v>-4922496.3199999994</v>
          </cell>
          <cell r="O339">
            <v>-6983264.5600000005</v>
          </cell>
          <cell r="P339">
            <v>1350159.12</v>
          </cell>
          <cell r="Q339">
            <v>1964359.2199999993</v>
          </cell>
          <cell r="R339">
            <v>674774.78</v>
          </cell>
          <cell r="S339">
            <v>1167522.0999999999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C339">
            <v>-26176521.150000002</v>
          </cell>
          <cell r="AD339">
            <v>-45399402.859999999</v>
          </cell>
          <cell r="AE339">
            <v>-66072331.269999996</v>
          </cell>
          <cell r="AF339">
            <v>-83166320.289999992</v>
          </cell>
          <cell r="AG339">
            <v>-94856284.36999999</v>
          </cell>
          <cell r="AH339">
            <v>-108647091.94</v>
          </cell>
          <cell r="AI339">
            <v>-115113557.05</v>
          </cell>
          <cell r="AJ339">
            <v>-122200366.75</v>
          </cell>
          <cell r="AK339">
            <v>-130023645.02</v>
          </cell>
          <cell r="AL339">
            <v>-132504145.56999999</v>
          </cell>
          <cell r="AM339">
            <v>-137426641.88999999</v>
          </cell>
          <cell r="AN339">
            <v>-144409906.44999999</v>
          </cell>
          <cell r="AO339">
            <v>1350159.12</v>
          </cell>
          <cell r="AP339">
            <v>3314518.3399999994</v>
          </cell>
          <cell r="AQ339">
            <v>3989293.1199999992</v>
          </cell>
          <cell r="AR339">
            <v>5156815.2199999988</v>
          </cell>
          <cell r="AS339">
            <v>5156815.2199999988</v>
          </cell>
          <cell r="AT339">
            <v>5156815.2199999988</v>
          </cell>
          <cell r="AU339">
            <v>5156815.2199999988</v>
          </cell>
          <cell r="AV339">
            <v>5156815.2199999988</v>
          </cell>
          <cell r="AW339">
            <v>5156815.2199999988</v>
          </cell>
          <cell r="AX339">
            <v>5156815.2199999988</v>
          </cell>
          <cell r="AY339">
            <v>5156815.2199999988</v>
          </cell>
          <cell r="AZ339">
            <v>5156815.2199999988</v>
          </cell>
        </row>
        <row r="340">
          <cell r="C340">
            <v>-8572944.1099999994</v>
          </cell>
          <cell r="D340">
            <v>-3205083.1800000034</v>
          </cell>
          <cell r="E340">
            <v>-4198883.0300000031</v>
          </cell>
          <cell r="F340">
            <v>461019.98000000045</v>
          </cell>
          <cell r="G340">
            <v>-2530688.9300000016</v>
          </cell>
          <cell r="H340">
            <v>8293818.339999998</v>
          </cell>
          <cell r="I340">
            <v>6326638.0899999961</v>
          </cell>
          <cell r="J340">
            <v>10359517.940000001</v>
          </cell>
          <cell r="K340">
            <v>6445359.0800000001</v>
          </cell>
          <cell r="L340">
            <v>13798442.619999997</v>
          </cell>
          <cell r="M340">
            <v>12174085.540000001</v>
          </cell>
          <cell r="N340">
            <v>13819369.969999999</v>
          </cell>
          <cell r="O340">
            <v>14862507.090000002</v>
          </cell>
          <cell r="P340">
            <v>22724440.350000001</v>
          </cell>
          <cell r="Q340">
            <v>18660438.489999998</v>
          </cell>
          <cell r="R340">
            <v>23577628.880000003</v>
          </cell>
          <cell r="S340">
            <v>12163786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C340">
            <v>-3205083.1800000034</v>
          </cell>
          <cell r="AD340">
            <v>-7403966.2100000065</v>
          </cell>
          <cell r="AE340">
            <v>-6942946.230000006</v>
          </cell>
          <cell r="AF340">
            <v>-9473635.1600000076</v>
          </cell>
          <cell r="AG340">
            <v>-1179816.8200000096</v>
          </cell>
          <cell r="AH340">
            <v>5146821.2699999865</v>
          </cell>
          <cell r="AI340">
            <v>15506339.209999988</v>
          </cell>
          <cell r="AJ340">
            <v>21951698.289999988</v>
          </cell>
          <cell r="AK340">
            <v>35750140.909999982</v>
          </cell>
          <cell r="AL340">
            <v>47924226.449999981</v>
          </cell>
          <cell r="AM340">
            <v>61743596.419999979</v>
          </cell>
          <cell r="AN340">
            <v>76606103.509999976</v>
          </cell>
          <cell r="AO340">
            <v>22724440.350000001</v>
          </cell>
          <cell r="AP340">
            <v>41384878.840000004</v>
          </cell>
          <cell r="AQ340">
            <v>64962507.720000006</v>
          </cell>
          <cell r="AR340">
            <v>77126293.719999999</v>
          </cell>
          <cell r="AS340">
            <v>77126293.719999999</v>
          </cell>
          <cell r="AT340">
            <v>77126293.719999999</v>
          </cell>
          <cell r="AU340">
            <v>77126293.719999999</v>
          </cell>
          <cell r="AV340">
            <v>77126293.719999999</v>
          </cell>
          <cell r="AW340">
            <v>77126293.719999999</v>
          </cell>
          <cell r="AX340">
            <v>77126293.719999999</v>
          </cell>
          <cell r="AY340">
            <v>77126293.719999999</v>
          </cell>
          <cell r="AZ340">
            <v>77126293.719999999</v>
          </cell>
        </row>
        <row r="344">
          <cell r="C344">
            <v>206279258.94</v>
          </cell>
          <cell r="D344">
            <v>119630688.97999999</v>
          </cell>
          <cell r="E344">
            <v>127027058.89</v>
          </cell>
          <cell r="F344">
            <v>159031753.34999999</v>
          </cell>
          <cell r="G344">
            <v>112107692.34</v>
          </cell>
          <cell r="H344">
            <v>312425441.11000001</v>
          </cell>
          <cell r="I344">
            <v>187139966.03</v>
          </cell>
          <cell r="J344">
            <v>153560583.53</v>
          </cell>
          <cell r="K344">
            <v>141804303.92000002</v>
          </cell>
          <cell r="L344">
            <v>153035820.05000001</v>
          </cell>
          <cell r="M344">
            <v>156906276.97999999</v>
          </cell>
          <cell r="N344">
            <v>175188242.91</v>
          </cell>
          <cell r="O344">
            <v>293278721.14999998</v>
          </cell>
          <cell r="P344">
            <v>171434952.93000001</v>
          </cell>
          <cell r="Q344">
            <v>304370837.78999996</v>
          </cell>
          <cell r="R344">
            <v>177903405.62</v>
          </cell>
          <cell r="S344">
            <v>139170037.19000003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C344">
            <v>119630688.97999999</v>
          </cell>
          <cell r="AD344">
            <v>246657747.87</v>
          </cell>
          <cell r="AE344">
            <v>405689501.22000003</v>
          </cell>
          <cell r="AF344">
            <v>517797193.56000006</v>
          </cell>
          <cell r="AG344">
            <v>830222634.67000008</v>
          </cell>
          <cell r="AH344">
            <v>1017362600.7</v>
          </cell>
          <cell r="AI344">
            <v>1170923184.23</v>
          </cell>
          <cell r="AJ344">
            <v>1312727488.1500001</v>
          </cell>
          <cell r="AK344">
            <v>1465763308.2</v>
          </cell>
          <cell r="AL344">
            <v>1622669585.1800001</v>
          </cell>
          <cell r="AM344">
            <v>1797857828.0900002</v>
          </cell>
          <cell r="AN344">
            <v>2091136549.2400002</v>
          </cell>
          <cell r="AO344">
            <v>171434952.93000001</v>
          </cell>
          <cell r="AP344">
            <v>475805790.71999997</v>
          </cell>
          <cell r="AQ344">
            <v>653709196.33999991</v>
          </cell>
          <cell r="AR344">
            <v>792879233.52999997</v>
          </cell>
          <cell r="AS344">
            <v>792879233.52999997</v>
          </cell>
          <cell r="AT344">
            <v>792879233.52999997</v>
          </cell>
          <cell r="AU344">
            <v>792879233.52999997</v>
          </cell>
          <cell r="AV344">
            <v>792879233.52999997</v>
          </cell>
          <cell r="AW344">
            <v>792879233.52999997</v>
          </cell>
          <cell r="AX344">
            <v>792879233.52999997</v>
          </cell>
          <cell r="AY344">
            <v>792879233.52999997</v>
          </cell>
          <cell r="AZ344">
            <v>792879233.52999997</v>
          </cell>
        </row>
        <row r="345">
          <cell r="C345">
            <v>31116648.119999997</v>
          </cell>
          <cell r="D345">
            <v>26731626.73</v>
          </cell>
          <cell r="E345">
            <v>22135884.839999996</v>
          </cell>
          <cell r="F345">
            <v>30244316.59</v>
          </cell>
          <cell r="G345">
            <v>26506331.93</v>
          </cell>
          <cell r="H345">
            <v>23825720.359999999</v>
          </cell>
          <cell r="I345">
            <v>25629578.890000001</v>
          </cell>
          <cell r="J345">
            <v>28164925.200000003</v>
          </cell>
          <cell r="K345">
            <v>28188172.539999999</v>
          </cell>
          <cell r="L345">
            <v>23886547.939999998</v>
          </cell>
          <cell r="M345">
            <v>21888409.710000001</v>
          </cell>
          <cell r="N345">
            <v>34591259.789999992</v>
          </cell>
          <cell r="O345">
            <v>41533879.989999995</v>
          </cell>
          <cell r="P345">
            <v>32379762.09</v>
          </cell>
          <cell r="Q345">
            <v>41069253.75</v>
          </cell>
          <cell r="R345">
            <v>34359154.07</v>
          </cell>
          <cell r="S345">
            <v>43070398.659999996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C345">
            <v>26731626.73</v>
          </cell>
          <cell r="AD345">
            <v>48867511.569999993</v>
          </cell>
          <cell r="AE345">
            <v>79111828.159999996</v>
          </cell>
          <cell r="AF345">
            <v>105618160.09</v>
          </cell>
          <cell r="AG345">
            <v>129443880.45</v>
          </cell>
          <cell r="AH345">
            <v>155073459.34</v>
          </cell>
          <cell r="AI345">
            <v>183238384.54000002</v>
          </cell>
          <cell r="AJ345">
            <v>211426557.08000001</v>
          </cell>
          <cell r="AK345">
            <v>235313105.02000001</v>
          </cell>
          <cell r="AL345">
            <v>257201514.73000002</v>
          </cell>
          <cell r="AM345">
            <v>291792774.51999998</v>
          </cell>
          <cell r="AN345">
            <v>333326654.50999999</v>
          </cell>
          <cell r="AO345">
            <v>32379762.09</v>
          </cell>
          <cell r="AP345">
            <v>73449015.840000004</v>
          </cell>
          <cell r="AQ345">
            <v>107808169.91</v>
          </cell>
          <cell r="AR345">
            <v>150878568.56999999</v>
          </cell>
          <cell r="AS345">
            <v>150878568.56999999</v>
          </cell>
          <cell r="AT345">
            <v>150878568.56999999</v>
          </cell>
          <cell r="AU345">
            <v>150878568.56999999</v>
          </cell>
          <cell r="AV345">
            <v>150878568.56999999</v>
          </cell>
          <cell r="AW345">
            <v>150878568.56999999</v>
          </cell>
          <cell r="AX345">
            <v>150878568.56999999</v>
          </cell>
          <cell r="AY345">
            <v>150878568.56999999</v>
          </cell>
          <cell r="AZ345">
            <v>150878568.56999999</v>
          </cell>
        </row>
        <row r="346">
          <cell r="C346">
            <v>6729976.04</v>
          </cell>
          <cell r="D346">
            <v>56353679.280000001</v>
          </cell>
          <cell r="E346">
            <v>57155568.25</v>
          </cell>
          <cell r="F346">
            <v>60409235.529999994</v>
          </cell>
          <cell r="G346">
            <v>63058256.359999992</v>
          </cell>
          <cell r="H346">
            <v>47639116.479999997</v>
          </cell>
          <cell r="I346">
            <v>77006404.039999992</v>
          </cell>
          <cell r="J346">
            <v>45508580.079999998</v>
          </cell>
          <cell r="K346">
            <v>48642981.310000002</v>
          </cell>
          <cell r="L346">
            <v>42639629.530000001</v>
          </cell>
          <cell r="M346">
            <v>46275073.43</v>
          </cell>
          <cell r="N346">
            <v>41699523.009999998</v>
          </cell>
          <cell r="O346">
            <v>51523063.480000004</v>
          </cell>
          <cell r="P346">
            <v>45761334.489999995</v>
          </cell>
          <cell r="Q346">
            <v>46542098.920000002</v>
          </cell>
          <cell r="R346">
            <v>74035762.599999994</v>
          </cell>
          <cell r="S346">
            <v>14437333.549999999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C346">
            <v>56353679.280000001</v>
          </cell>
          <cell r="AD346">
            <v>113509247.53</v>
          </cell>
          <cell r="AE346">
            <v>173918483.06</v>
          </cell>
          <cell r="AF346">
            <v>236976739.41999999</v>
          </cell>
          <cell r="AG346">
            <v>284615855.89999998</v>
          </cell>
          <cell r="AH346">
            <v>361622259.93999994</v>
          </cell>
          <cell r="AI346">
            <v>407130840.01999992</v>
          </cell>
          <cell r="AJ346">
            <v>455773821.32999992</v>
          </cell>
          <cell r="AK346">
            <v>498413450.8599999</v>
          </cell>
          <cell r="AL346">
            <v>544688524.28999984</v>
          </cell>
          <cell r="AM346">
            <v>586388047.29999983</v>
          </cell>
          <cell r="AN346">
            <v>637911110.77999985</v>
          </cell>
          <cell r="AO346">
            <v>45761334.489999995</v>
          </cell>
          <cell r="AP346">
            <v>92303433.409999996</v>
          </cell>
          <cell r="AQ346">
            <v>166339196.00999999</v>
          </cell>
          <cell r="AR346">
            <v>180776529.56</v>
          </cell>
          <cell r="AS346">
            <v>180776529.56</v>
          </cell>
          <cell r="AT346">
            <v>180776529.56</v>
          </cell>
          <cell r="AU346">
            <v>180776529.56</v>
          </cell>
          <cell r="AV346">
            <v>180776529.56</v>
          </cell>
          <cell r="AW346">
            <v>180776529.56</v>
          </cell>
          <cell r="AX346">
            <v>180776529.56</v>
          </cell>
          <cell r="AY346">
            <v>180776529.56</v>
          </cell>
          <cell r="AZ346">
            <v>180776529.56</v>
          </cell>
        </row>
        <row r="347">
          <cell r="C347">
            <v>34581885.019999996</v>
          </cell>
          <cell r="D347">
            <v>54700352.140000001</v>
          </cell>
          <cell r="E347">
            <v>18743078.149999999</v>
          </cell>
          <cell r="F347">
            <v>24063992.170000002</v>
          </cell>
          <cell r="G347">
            <v>19345155.719999999</v>
          </cell>
          <cell r="H347">
            <v>6357847.9500000002</v>
          </cell>
          <cell r="I347">
            <v>6740244.6199999992</v>
          </cell>
          <cell r="J347">
            <v>18723334.52</v>
          </cell>
          <cell r="K347">
            <v>4984368.93</v>
          </cell>
          <cell r="L347">
            <v>34373357.780000001</v>
          </cell>
          <cell r="M347">
            <v>3324105.54</v>
          </cell>
          <cell r="N347">
            <v>6440466.3100000005</v>
          </cell>
          <cell r="O347">
            <v>19339733.859999999</v>
          </cell>
          <cell r="P347">
            <v>31239363.109999999</v>
          </cell>
          <cell r="Q347">
            <v>8327126.3500000006</v>
          </cell>
          <cell r="R347">
            <v>8636682.4100000001</v>
          </cell>
          <cell r="S347">
            <v>22054532.32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C347">
            <v>54700352.140000001</v>
          </cell>
          <cell r="AD347">
            <v>73443430.289999992</v>
          </cell>
          <cell r="AE347">
            <v>97507422.459999993</v>
          </cell>
          <cell r="AF347">
            <v>116852578.17999999</v>
          </cell>
          <cell r="AG347">
            <v>123210426.13</v>
          </cell>
          <cell r="AH347">
            <v>129950670.75</v>
          </cell>
          <cell r="AI347">
            <v>148674005.27000001</v>
          </cell>
          <cell r="AJ347">
            <v>153658374.20000002</v>
          </cell>
          <cell r="AK347">
            <v>188031731.98000002</v>
          </cell>
          <cell r="AL347">
            <v>191355837.52000001</v>
          </cell>
          <cell r="AM347">
            <v>197796303.83000001</v>
          </cell>
          <cell r="AN347">
            <v>217136037.69</v>
          </cell>
          <cell r="AO347">
            <v>31239363.109999999</v>
          </cell>
          <cell r="AP347">
            <v>39566489.460000001</v>
          </cell>
          <cell r="AQ347">
            <v>48203171.870000005</v>
          </cell>
          <cell r="AR347">
            <v>70257704.189999998</v>
          </cell>
          <cell r="AS347">
            <v>70257704.189999998</v>
          </cell>
          <cell r="AT347">
            <v>70257704.189999998</v>
          </cell>
          <cell r="AU347">
            <v>70257704.189999998</v>
          </cell>
          <cell r="AV347">
            <v>70257704.189999998</v>
          </cell>
          <cell r="AW347">
            <v>70257704.189999998</v>
          </cell>
          <cell r="AX347">
            <v>70257704.189999998</v>
          </cell>
          <cell r="AY347">
            <v>70257704.189999998</v>
          </cell>
          <cell r="AZ347">
            <v>70257704.189999998</v>
          </cell>
        </row>
        <row r="348">
          <cell r="C348">
            <v>33606449.279999994</v>
          </cell>
          <cell r="D348">
            <v>21185363.970000003</v>
          </cell>
          <cell r="E348">
            <v>21320957.41</v>
          </cell>
          <cell r="F348">
            <v>28414265.859999996</v>
          </cell>
          <cell r="G348">
            <v>27339039.32</v>
          </cell>
          <cell r="H348">
            <v>31747309.27</v>
          </cell>
          <cell r="I348">
            <v>22644632.490000002</v>
          </cell>
          <cell r="J348">
            <v>25529563.399999999</v>
          </cell>
          <cell r="K348">
            <v>25033488.07</v>
          </cell>
          <cell r="L348">
            <v>28617409.189999994</v>
          </cell>
          <cell r="M348">
            <v>24369993.059999999</v>
          </cell>
          <cell r="N348">
            <v>24561581.780000001</v>
          </cell>
          <cell r="O348">
            <v>20061803.710000001</v>
          </cell>
          <cell r="P348">
            <v>23853792.759999998</v>
          </cell>
          <cell r="Q348">
            <v>21499924.229999997</v>
          </cell>
          <cell r="R348">
            <v>23159008.960000001</v>
          </cell>
          <cell r="S348">
            <v>22433507.740000002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C348">
            <v>21185363.970000003</v>
          </cell>
          <cell r="AD348">
            <v>42506321.380000003</v>
          </cell>
          <cell r="AE348">
            <v>70920587.239999995</v>
          </cell>
          <cell r="AF348">
            <v>98259626.560000002</v>
          </cell>
          <cell r="AG348">
            <v>130006935.83</v>
          </cell>
          <cell r="AH348">
            <v>152651568.31999999</v>
          </cell>
          <cell r="AI348">
            <v>178181131.72</v>
          </cell>
          <cell r="AJ348">
            <v>203214619.78999999</v>
          </cell>
          <cell r="AK348">
            <v>231832028.97999999</v>
          </cell>
          <cell r="AL348">
            <v>256202022.03999999</v>
          </cell>
          <cell r="AM348">
            <v>280763603.81999999</v>
          </cell>
          <cell r="AN348">
            <v>300825407.52999997</v>
          </cell>
          <cell r="AO348">
            <v>23853792.759999998</v>
          </cell>
          <cell r="AP348">
            <v>45353716.989999995</v>
          </cell>
          <cell r="AQ348">
            <v>68512725.949999988</v>
          </cell>
          <cell r="AR348">
            <v>90946233.689999998</v>
          </cell>
          <cell r="AS348">
            <v>90946233.689999998</v>
          </cell>
          <cell r="AT348">
            <v>90946233.689999998</v>
          </cell>
          <cell r="AU348">
            <v>90946233.689999998</v>
          </cell>
          <cell r="AV348">
            <v>90946233.689999998</v>
          </cell>
          <cell r="AW348">
            <v>90946233.689999998</v>
          </cell>
          <cell r="AX348">
            <v>90946233.689999998</v>
          </cell>
          <cell r="AY348">
            <v>90946233.689999998</v>
          </cell>
          <cell r="AZ348">
            <v>90946233.689999998</v>
          </cell>
        </row>
        <row r="349">
          <cell r="C349">
            <v>7212583.7799999993</v>
          </cell>
          <cell r="D349">
            <v>622566.56000000006</v>
          </cell>
          <cell r="E349">
            <v>131791.39000000001</v>
          </cell>
          <cell r="F349">
            <v>15536256.33</v>
          </cell>
          <cell r="G349">
            <v>14645419.539999999</v>
          </cell>
          <cell r="H349">
            <v>228183.66</v>
          </cell>
          <cell r="I349">
            <v>2847500</v>
          </cell>
          <cell r="J349">
            <v>1115837.1000000001</v>
          </cell>
          <cell r="K349">
            <v>400000</v>
          </cell>
          <cell r="L349">
            <v>2200000</v>
          </cell>
          <cell r="M349">
            <v>444222.81</v>
          </cell>
          <cell r="N349">
            <v>6810583.3399999999</v>
          </cell>
          <cell r="O349">
            <v>33479387.41</v>
          </cell>
          <cell r="P349">
            <v>2806121.4</v>
          </cell>
          <cell r="Q349">
            <v>0</v>
          </cell>
          <cell r="R349">
            <v>1533402.76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C349">
            <v>622566.56000000006</v>
          </cell>
          <cell r="AD349">
            <v>754357.95000000007</v>
          </cell>
          <cell r="AE349">
            <v>16290614.279999999</v>
          </cell>
          <cell r="AF349">
            <v>30936033.82</v>
          </cell>
          <cell r="AG349">
            <v>31164217.48</v>
          </cell>
          <cell r="AH349">
            <v>34011717.480000004</v>
          </cell>
          <cell r="AI349">
            <v>35127554.580000006</v>
          </cell>
          <cell r="AJ349">
            <v>35527554.580000006</v>
          </cell>
          <cell r="AK349">
            <v>37727554.580000006</v>
          </cell>
          <cell r="AL349">
            <v>38171777.390000008</v>
          </cell>
          <cell r="AM349">
            <v>44982360.730000004</v>
          </cell>
          <cell r="AN349">
            <v>78461748.140000001</v>
          </cell>
          <cell r="AO349">
            <v>2806121.4</v>
          </cell>
          <cell r="AP349">
            <v>2806121.4</v>
          </cell>
          <cell r="AQ349">
            <v>4339524.16</v>
          </cell>
          <cell r="AR349">
            <v>4339524.16</v>
          </cell>
          <cell r="AS349">
            <v>4339524.16</v>
          </cell>
          <cell r="AT349">
            <v>4339524.16</v>
          </cell>
          <cell r="AU349">
            <v>4339524.16</v>
          </cell>
          <cell r="AV349">
            <v>4339524.16</v>
          </cell>
          <cell r="AW349">
            <v>4339524.16</v>
          </cell>
          <cell r="AX349">
            <v>4339524.16</v>
          </cell>
          <cell r="AY349">
            <v>4339524.16</v>
          </cell>
          <cell r="AZ349">
            <v>4339524.16</v>
          </cell>
        </row>
        <row r="350">
          <cell r="C350">
            <v>53036715.219999999</v>
          </cell>
          <cell r="D350">
            <v>33838032.229999997</v>
          </cell>
          <cell r="E350">
            <v>41812868.079999998</v>
          </cell>
          <cell r="F350">
            <v>53495140.710000008</v>
          </cell>
          <cell r="G350">
            <v>36648106.629999995</v>
          </cell>
          <cell r="H350">
            <v>49169459.229999997</v>
          </cell>
          <cell r="I350">
            <v>43435609.800000004</v>
          </cell>
          <cell r="J350">
            <v>28972732.089999996</v>
          </cell>
          <cell r="K350">
            <v>35140193.779999994</v>
          </cell>
          <cell r="L350">
            <v>46909922.429999992</v>
          </cell>
          <cell r="M350">
            <v>37301594.030000001</v>
          </cell>
          <cell r="N350">
            <v>46997369.300000004</v>
          </cell>
          <cell r="O350">
            <v>55110150.419999994</v>
          </cell>
          <cell r="P350">
            <v>28191433.480000008</v>
          </cell>
          <cell r="Q350">
            <v>43692021.579999998</v>
          </cell>
          <cell r="R350">
            <v>50928278.019999996</v>
          </cell>
          <cell r="S350">
            <v>32305759.720000003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C350">
            <v>33838032.229999997</v>
          </cell>
          <cell r="AD350">
            <v>75650900.310000002</v>
          </cell>
          <cell r="AE350">
            <v>129146041.02000001</v>
          </cell>
          <cell r="AF350">
            <v>165794147.65000001</v>
          </cell>
          <cell r="AG350">
            <v>214963606.88</v>
          </cell>
          <cell r="AH350">
            <v>258399216.68000001</v>
          </cell>
          <cell r="AI350">
            <v>287371948.76999998</v>
          </cell>
          <cell r="AJ350">
            <v>322512142.54999995</v>
          </cell>
          <cell r="AK350">
            <v>369422064.97999996</v>
          </cell>
          <cell r="AL350">
            <v>406723659.00999999</v>
          </cell>
          <cell r="AM350">
            <v>453721028.31</v>
          </cell>
          <cell r="AN350">
            <v>508831178.73000002</v>
          </cell>
          <cell r="AO350">
            <v>28191433.480000008</v>
          </cell>
          <cell r="AP350">
            <v>71883455.060000002</v>
          </cell>
          <cell r="AQ350">
            <v>122811733.08</v>
          </cell>
          <cell r="AR350">
            <v>155117492.80000001</v>
          </cell>
          <cell r="AS350">
            <v>155117492.80000001</v>
          </cell>
          <cell r="AT350">
            <v>155117492.80000001</v>
          </cell>
          <cell r="AU350">
            <v>155117492.80000001</v>
          </cell>
          <cell r="AV350">
            <v>155117492.80000001</v>
          </cell>
          <cell r="AW350">
            <v>155117492.80000001</v>
          </cell>
          <cell r="AX350">
            <v>155117492.80000001</v>
          </cell>
          <cell r="AY350">
            <v>155117492.80000001</v>
          </cell>
          <cell r="AZ350">
            <v>155117492.80000001</v>
          </cell>
        </row>
        <row r="351">
          <cell r="C351">
            <v>2451920.85</v>
          </cell>
          <cell r="D351">
            <v>13841852.459999999</v>
          </cell>
          <cell r="E351">
            <v>11068664.279999999</v>
          </cell>
          <cell r="F351">
            <v>12348992.6</v>
          </cell>
          <cell r="G351">
            <v>14757729.440000001</v>
          </cell>
          <cell r="H351">
            <v>20577536.510000002</v>
          </cell>
          <cell r="I351">
            <v>26403993.309999999</v>
          </cell>
          <cell r="J351">
            <v>4413149.54</v>
          </cell>
          <cell r="K351">
            <v>3275768.17</v>
          </cell>
          <cell r="L351">
            <v>32058162.43</v>
          </cell>
          <cell r="M351">
            <v>9293658.1500000004</v>
          </cell>
          <cell r="N351">
            <v>3703777.64</v>
          </cell>
          <cell r="O351">
            <v>2631953.0699999998</v>
          </cell>
          <cell r="P351">
            <v>16630943.229999997</v>
          </cell>
          <cell r="Q351">
            <v>37495619.780000009</v>
          </cell>
          <cell r="R351">
            <v>7795853.4200000018</v>
          </cell>
          <cell r="S351">
            <v>5861017.0099999998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C351">
            <v>13841852.459999999</v>
          </cell>
          <cell r="AD351">
            <v>24910516.739999998</v>
          </cell>
          <cell r="AE351">
            <v>37259509.339999996</v>
          </cell>
          <cell r="AF351">
            <v>52017238.780000001</v>
          </cell>
          <cell r="AG351">
            <v>72594775.290000007</v>
          </cell>
          <cell r="AH351">
            <v>98998768.600000009</v>
          </cell>
          <cell r="AI351">
            <v>103411918.14000002</v>
          </cell>
          <cell r="AJ351">
            <v>106687686.31000002</v>
          </cell>
          <cell r="AK351">
            <v>138745848.74000001</v>
          </cell>
          <cell r="AL351">
            <v>148039506.89000002</v>
          </cell>
          <cell r="AM351">
            <v>151743284.53</v>
          </cell>
          <cell r="AN351">
            <v>154375237.59999999</v>
          </cell>
          <cell r="AO351">
            <v>16630943.229999997</v>
          </cell>
          <cell r="AP351">
            <v>54126563.010000005</v>
          </cell>
          <cell r="AQ351">
            <v>61922416.430000007</v>
          </cell>
          <cell r="AR351">
            <v>67783433.440000013</v>
          </cell>
          <cell r="AS351">
            <v>67783433.440000013</v>
          </cell>
          <cell r="AT351">
            <v>67783433.440000013</v>
          </cell>
          <cell r="AU351">
            <v>67783433.440000013</v>
          </cell>
          <cell r="AV351">
            <v>67783433.440000013</v>
          </cell>
          <cell r="AW351">
            <v>67783433.440000013</v>
          </cell>
          <cell r="AX351">
            <v>67783433.440000013</v>
          </cell>
          <cell r="AY351">
            <v>67783433.440000013</v>
          </cell>
          <cell r="AZ351">
            <v>67783433.440000013</v>
          </cell>
        </row>
        <row r="352">
          <cell r="C352">
            <v>399019206.36000001</v>
          </cell>
          <cell r="D352">
            <v>107581535.49000001</v>
          </cell>
          <cell r="E352">
            <v>81646444.75999999</v>
          </cell>
          <cell r="F352">
            <v>211775463.31</v>
          </cell>
          <cell r="G352">
            <v>57879323.890000001</v>
          </cell>
          <cell r="H352">
            <v>69251749.560000002</v>
          </cell>
          <cell r="I352">
            <v>99166622.220000014</v>
          </cell>
          <cell r="J352">
            <v>217703409.81</v>
          </cell>
          <cell r="K352">
            <v>83361448.780000001</v>
          </cell>
          <cell r="L352">
            <v>179275939.39000002</v>
          </cell>
          <cell r="M352">
            <v>76656910.549999997</v>
          </cell>
          <cell r="N352">
            <v>99088987.50999999</v>
          </cell>
          <cell r="O352">
            <v>176452990.52999997</v>
          </cell>
          <cell r="P352">
            <v>147225946.19999999</v>
          </cell>
          <cell r="Q352">
            <v>92124078.899999991</v>
          </cell>
          <cell r="R352">
            <v>121259865.88</v>
          </cell>
          <cell r="S352">
            <v>76316516.74000001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C352">
            <v>107581535.49000001</v>
          </cell>
          <cell r="AD352">
            <v>189227980.25</v>
          </cell>
          <cell r="AE352">
            <v>401003443.56</v>
          </cell>
          <cell r="AF352">
            <v>458882767.44999999</v>
          </cell>
          <cell r="AG352">
            <v>528134517.00999999</v>
          </cell>
          <cell r="AH352">
            <v>627301139.23000002</v>
          </cell>
          <cell r="AI352">
            <v>845004549.03999996</v>
          </cell>
          <cell r="AJ352">
            <v>928365997.81999993</v>
          </cell>
          <cell r="AK352">
            <v>1107641937.21</v>
          </cell>
          <cell r="AL352">
            <v>1184298847.76</v>
          </cell>
          <cell r="AM352">
            <v>1283387835.27</v>
          </cell>
          <cell r="AN352">
            <v>1459840825.8</v>
          </cell>
          <cell r="AO352">
            <v>147225946.19999999</v>
          </cell>
          <cell r="AP352">
            <v>239350025.09999996</v>
          </cell>
          <cell r="AQ352">
            <v>360609890.97999996</v>
          </cell>
          <cell r="AR352">
            <v>436926407.71999997</v>
          </cell>
          <cell r="AS352">
            <v>436926407.71999997</v>
          </cell>
          <cell r="AT352">
            <v>436926407.71999997</v>
          </cell>
          <cell r="AU352">
            <v>436926407.71999997</v>
          </cell>
          <cell r="AV352">
            <v>436926407.71999997</v>
          </cell>
          <cell r="AW352">
            <v>436926407.71999997</v>
          </cell>
          <cell r="AX352">
            <v>436926407.71999997</v>
          </cell>
          <cell r="AY352">
            <v>436926407.71999997</v>
          </cell>
          <cell r="AZ352">
            <v>436926407.71999997</v>
          </cell>
        </row>
        <row r="354">
          <cell r="C354">
            <v>0</v>
          </cell>
          <cell r="D354">
            <v>243400000</v>
          </cell>
          <cell r="E354">
            <v>0</v>
          </cell>
          <cell r="F354">
            <v>0</v>
          </cell>
          <cell r="G354">
            <v>0</v>
          </cell>
          <cell r="H354">
            <v>8750000</v>
          </cell>
          <cell r="I354">
            <v>0</v>
          </cell>
          <cell r="J354">
            <v>0</v>
          </cell>
          <cell r="K354">
            <v>0</v>
          </cell>
          <cell r="L354">
            <v>2000000</v>
          </cell>
          <cell r="M354">
            <v>0</v>
          </cell>
          <cell r="N354">
            <v>78000000</v>
          </cell>
          <cell r="O354">
            <v>0</v>
          </cell>
          <cell r="P354">
            <v>0</v>
          </cell>
          <cell r="Q354">
            <v>0</v>
          </cell>
          <cell r="R354">
            <v>41700000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C354">
            <v>243400000</v>
          </cell>
          <cell r="AD354">
            <v>243400000</v>
          </cell>
          <cell r="AE354">
            <v>243400000</v>
          </cell>
          <cell r="AF354">
            <v>243400000</v>
          </cell>
          <cell r="AG354">
            <v>252150000</v>
          </cell>
          <cell r="AH354">
            <v>252150000</v>
          </cell>
          <cell r="AI354">
            <v>252150000</v>
          </cell>
          <cell r="AJ354">
            <v>252150000</v>
          </cell>
          <cell r="AK354">
            <v>254150000</v>
          </cell>
          <cell r="AL354">
            <v>254150000</v>
          </cell>
          <cell r="AM354">
            <v>332150000</v>
          </cell>
          <cell r="AN354">
            <v>332150000</v>
          </cell>
          <cell r="AO354">
            <v>0</v>
          </cell>
          <cell r="AP354">
            <v>0</v>
          </cell>
          <cell r="AQ354">
            <v>41700000</v>
          </cell>
          <cell r="AR354">
            <v>41700000</v>
          </cell>
          <cell r="AS354">
            <v>41700000</v>
          </cell>
          <cell r="AT354">
            <v>41700000</v>
          </cell>
          <cell r="AU354">
            <v>41700000</v>
          </cell>
          <cell r="AV354">
            <v>41700000</v>
          </cell>
          <cell r="AW354">
            <v>41700000</v>
          </cell>
          <cell r="AX354">
            <v>41700000</v>
          </cell>
          <cell r="AY354">
            <v>41700000</v>
          </cell>
          <cell r="AZ354">
            <v>41700000</v>
          </cell>
        </row>
        <row r="355">
          <cell r="C355">
            <v>29496236.869999997</v>
          </cell>
          <cell r="D355">
            <v>34795168.740000002</v>
          </cell>
          <cell r="E355">
            <v>42837465.330000006</v>
          </cell>
          <cell r="F355">
            <v>56748962.290000007</v>
          </cell>
          <cell r="G355">
            <v>35253401.25</v>
          </cell>
          <cell r="H355">
            <v>57092833.82</v>
          </cell>
          <cell r="I355">
            <v>38300093.049999997</v>
          </cell>
          <cell r="J355">
            <v>37170672.859999999</v>
          </cell>
          <cell r="K355">
            <v>45565252.700000003</v>
          </cell>
          <cell r="L355">
            <v>44479874.629999995</v>
          </cell>
          <cell r="M355">
            <v>41742662.649999999</v>
          </cell>
          <cell r="N355">
            <v>47557022.259999998</v>
          </cell>
          <cell r="O355">
            <v>127144191.98</v>
          </cell>
          <cell r="P355">
            <v>76415784.079999998</v>
          </cell>
          <cell r="Q355">
            <v>36605639.350000001</v>
          </cell>
          <cell r="R355">
            <v>49844937.260000005</v>
          </cell>
          <cell r="S355">
            <v>47010505.659999996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C355">
            <v>34795168.740000002</v>
          </cell>
          <cell r="AD355">
            <v>77632634.070000008</v>
          </cell>
          <cell r="AE355">
            <v>134381596.36000001</v>
          </cell>
          <cell r="AF355">
            <v>169634997.61000001</v>
          </cell>
          <cell r="AG355">
            <v>226727831.43000001</v>
          </cell>
          <cell r="AH355">
            <v>265027924.48000002</v>
          </cell>
          <cell r="AI355">
            <v>302198597.34000003</v>
          </cell>
          <cell r="AJ355">
            <v>347763850.04000002</v>
          </cell>
          <cell r="AK355">
            <v>392243724.67000002</v>
          </cell>
          <cell r="AL355">
            <v>433986387.31999999</v>
          </cell>
          <cell r="AM355">
            <v>481543409.57999998</v>
          </cell>
          <cell r="AN355">
            <v>608687601.55999994</v>
          </cell>
          <cell r="AO355">
            <v>76415784.079999998</v>
          </cell>
          <cell r="AP355">
            <v>113021423.43000001</v>
          </cell>
          <cell r="AQ355">
            <v>162866360.69</v>
          </cell>
          <cell r="AR355">
            <v>209876866.34999999</v>
          </cell>
          <cell r="AS355">
            <v>209876866.34999999</v>
          </cell>
          <cell r="AT355">
            <v>209876866.34999999</v>
          </cell>
          <cell r="AU355">
            <v>209876866.34999999</v>
          </cell>
          <cell r="AV355">
            <v>209876866.34999999</v>
          </cell>
          <cell r="AW355">
            <v>209876866.34999999</v>
          </cell>
          <cell r="AX355">
            <v>209876866.34999999</v>
          </cell>
          <cell r="AY355">
            <v>209876866.34999999</v>
          </cell>
          <cell r="AZ355">
            <v>209876866.34999999</v>
          </cell>
        </row>
        <row r="356">
          <cell r="C356">
            <v>7756236.2599999998</v>
          </cell>
          <cell r="D356">
            <v>7093817.3900000006</v>
          </cell>
          <cell r="E356">
            <v>8508876.6699999999</v>
          </cell>
          <cell r="F356">
            <v>8584895.4499999993</v>
          </cell>
          <cell r="G356">
            <v>6078865.6499999994</v>
          </cell>
          <cell r="H356">
            <v>7544207.1799999997</v>
          </cell>
          <cell r="I356">
            <v>17074934.699999999</v>
          </cell>
          <cell r="J356">
            <v>5119620.24</v>
          </cell>
          <cell r="K356">
            <v>8163790.3499999996</v>
          </cell>
          <cell r="L356">
            <v>13737661.799999999</v>
          </cell>
          <cell r="M356">
            <v>6918291.1200000001</v>
          </cell>
          <cell r="N356">
            <v>8336891.1799999997</v>
          </cell>
          <cell r="O356">
            <v>17791043.829999998</v>
          </cell>
          <cell r="P356">
            <v>10722838.280000001</v>
          </cell>
          <cell r="Q356">
            <v>8876654.5100000016</v>
          </cell>
          <cell r="R356">
            <v>6086969.4700000007</v>
          </cell>
          <cell r="S356">
            <v>9497389.0500000007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C356">
            <v>7093817.3900000006</v>
          </cell>
          <cell r="AD356">
            <v>15602694.060000001</v>
          </cell>
          <cell r="AE356">
            <v>24187589.509999998</v>
          </cell>
          <cell r="AF356">
            <v>30266455.159999996</v>
          </cell>
          <cell r="AG356">
            <v>37810662.339999996</v>
          </cell>
          <cell r="AH356">
            <v>54885597.039999992</v>
          </cell>
          <cell r="AI356">
            <v>60005217.279999994</v>
          </cell>
          <cell r="AJ356">
            <v>68169007.629999995</v>
          </cell>
          <cell r="AK356">
            <v>81906669.429999992</v>
          </cell>
          <cell r="AL356">
            <v>88824960.549999997</v>
          </cell>
          <cell r="AM356">
            <v>97161851.729999989</v>
          </cell>
          <cell r="AN356">
            <v>114952895.55999999</v>
          </cell>
          <cell r="AO356">
            <v>10722838.280000001</v>
          </cell>
          <cell r="AP356">
            <v>19599492.790000003</v>
          </cell>
          <cell r="AQ356">
            <v>25686462.260000005</v>
          </cell>
          <cell r="AR356">
            <v>35183851.310000002</v>
          </cell>
          <cell r="AS356">
            <v>35183851.310000002</v>
          </cell>
          <cell r="AT356">
            <v>35183851.310000002</v>
          </cell>
          <cell r="AU356">
            <v>35183851.310000002</v>
          </cell>
          <cell r="AV356">
            <v>35183851.310000002</v>
          </cell>
          <cell r="AW356">
            <v>35183851.310000002</v>
          </cell>
          <cell r="AX356">
            <v>35183851.310000002</v>
          </cell>
          <cell r="AY356">
            <v>35183851.310000002</v>
          </cell>
          <cell r="AZ356">
            <v>35183851.310000002</v>
          </cell>
        </row>
        <row r="357">
          <cell r="C357">
            <v>4311381.18</v>
          </cell>
          <cell r="D357">
            <v>8091751.290000001</v>
          </cell>
          <cell r="E357">
            <v>1833549.6</v>
          </cell>
          <cell r="F357">
            <v>5938756.0299999993</v>
          </cell>
          <cell r="G357">
            <v>3397875.92</v>
          </cell>
          <cell r="H357">
            <v>6461193.6100000003</v>
          </cell>
          <cell r="I357">
            <v>6103133.8499999996</v>
          </cell>
          <cell r="J357">
            <v>3823911.74</v>
          </cell>
          <cell r="K357">
            <v>1539436.42</v>
          </cell>
          <cell r="L357">
            <v>5700669.7400000002</v>
          </cell>
          <cell r="M357">
            <v>1376462.68</v>
          </cell>
          <cell r="N357">
            <v>2645692.2400000002</v>
          </cell>
          <cell r="O357">
            <v>4641328.9000000004</v>
          </cell>
          <cell r="P357">
            <v>1988866.56</v>
          </cell>
          <cell r="Q357">
            <v>1721694.66</v>
          </cell>
          <cell r="R357">
            <v>4870211.1500000004</v>
          </cell>
          <cell r="S357">
            <v>1437145.84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C357">
            <v>8091751.290000001</v>
          </cell>
          <cell r="AD357">
            <v>9925300.8900000006</v>
          </cell>
          <cell r="AE357">
            <v>15864056.92</v>
          </cell>
          <cell r="AF357">
            <v>19261932.84</v>
          </cell>
          <cell r="AG357">
            <v>25723126.449999999</v>
          </cell>
          <cell r="AH357">
            <v>31826260.299999997</v>
          </cell>
          <cell r="AI357">
            <v>35650172.039999999</v>
          </cell>
          <cell r="AJ357">
            <v>37189608.460000001</v>
          </cell>
          <cell r="AK357">
            <v>42890278.200000003</v>
          </cell>
          <cell r="AL357">
            <v>44266740.880000003</v>
          </cell>
          <cell r="AM357">
            <v>46912433.120000005</v>
          </cell>
          <cell r="AN357">
            <v>51553762.020000003</v>
          </cell>
          <cell r="AO357">
            <v>1988866.56</v>
          </cell>
          <cell r="AP357">
            <v>3710561.2199999997</v>
          </cell>
          <cell r="AQ357">
            <v>8580772.370000001</v>
          </cell>
          <cell r="AR357">
            <v>10017918.210000001</v>
          </cell>
          <cell r="AS357">
            <v>10017918.210000001</v>
          </cell>
          <cell r="AT357">
            <v>10017918.210000001</v>
          </cell>
          <cell r="AU357">
            <v>10017918.210000001</v>
          </cell>
          <cell r="AV357">
            <v>10017918.210000001</v>
          </cell>
          <cell r="AW357">
            <v>10017918.210000001</v>
          </cell>
          <cell r="AX357">
            <v>10017918.210000001</v>
          </cell>
          <cell r="AY357">
            <v>10017918.210000001</v>
          </cell>
          <cell r="AZ357">
            <v>10017918.210000001</v>
          </cell>
        </row>
        <row r="359">
          <cell r="C359">
            <v>815598497.91999996</v>
          </cell>
          <cell r="D359">
            <v>727866435.25999999</v>
          </cell>
          <cell r="E359">
            <v>434222207.64999998</v>
          </cell>
          <cell r="F359">
            <v>666592030.22000003</v>
          </cell>
          <cell r="G359">
            <v>417017197.98999995</v>
          </cell>
          <cell r="H359">
            <v>641070598.74000013</v>
          </cell>
          <cell r="I359">
            <v>552492713.00000012</v>
          </cell>
          <cell r="J359">
            <v>569806320.11000001</v>
          </cell>
          <cell r="K359">
            <v>426099204.97000003</v>
          </cell>
          <cell r="L359">
            <v>608914994.90999997</v>
          </cell>
          <cell r="M359">
            <v>426497660.70999998</v>
          </cell>
          <cell r="N359">
            <v>575621397.26999986</v>
          </cell>
          <cell r="O359">
            <v>842988248.33000004</v>
          </cell>
          <cell r="P359">
            <v>588651138.6099999</v>
          </cell>
          <cell r="Q359">
            <v>642324949.82000005</v>
          </cell>
          <cell r="R359">
            <v>602113531.62</v>
          </cell>
          <cell r="S359">
            <v>413594143.48000002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C359">
            <v>727866435.25999999</v>
          </cell>
          <cell r="AD359">
            <v>1162088642.9099998</v>
          </cell>
          <cell r="AE359">
            <v>1828680673.1299999</v>
          </cell>
          <cell r="AF359">
            <v>2245697871.1199999</v>
          </cell>
          <cell r="AG359">
            <v>2886768469.8600001</v>
          </cell>
          <cell r="AH359">
            <v>3439261182.8600001</v>
          </cell>
          <cell r="AI359">
            <v>4009067502.9700003</v>
          </cell>
          <cell r="AJ359">
            <v>4435166707.9400005</v>
          </cell>
          <cell r="AK359">
            <v>5044081702.8500004</v>
          </cell>
          <cell r="AL359">
            <v>5470579363.5600004</v>
          </cell>
          <cell r="AM359">
            <v>6046200760.8299999</v>
          </cell>
          <cell r="AN359">
            <v>6889189009.1599998</v>
          </cell>
          <cell r="AO359">
            <v>588651138.6099999</v>
          </cell>
          <cell r="AP359">
            <v>1230976088.4299998</v>
          </cell>
          <cell r="AQ359">
            <v>1833089620.0499997</v>
          </cell>
          <cell r="AR359">
            <v>2246683763.5299997</v>
          </cell>
          <cell r="AS359">
            <v>2246683763.5299997</v>
          </cell>
          <cell r="AT359">
            <v>2246683763.5299997</v>
          </cell>
          <cell r="AU359">
            <v>2246683763.5299997</v>
          </cell>
          <cell r="AV359">
            <v>2246683763.5299997</v>
          </cell>
          <cell r="AW359">
            <v>2246683763.5299997</v>
          </cell>
          <cell r="AX359">
            <v>2246683763.5299997</v>
          </cell>
          <cell r="AY359">
            <v>2246683763.5299997</v>
          </cell>
          <cell r="AZ359">
            <v>2246683763.5299997</v>
          </cell>
        </row>
        <row r="360">
          <cell r="C360">
            <v>20997524.510000002</v>
          </cell>
          <cell r="D360">
            <v>38412491.290000007</v>
          </cell>
          <cell r="E360">
            <v>23425384.189999998</v>
          </cell>
          <cell r="F360">
            <v>43076204.180000007</v>
          </cell>
          <cell r="G360">
            <v>25440031.219999999</v>
          </cell>
          <cell r="H360">
            <v>35718718.390000001</v>
          </cell>
          <cell r="I360">
            <v>26449775.84</v>
          </cell>
          <cell r="J360">
            <v>29729682.939999998</v>
          </cell>
          <cell r="K360">
            <v>25064710.069999997</v>
          </cell>
          <cell r="L360">
            <v>41334647.63000001</v>
          </cell>
          <cell r="M360">
            <v>20587555.120000005</v>
          </cell>
          <cell r="N360">
            <v>25583860.029999997</v>
          </cell>
          <cell r="O360">
            <v>26093510.120000005</v>
          </cell>
          <cell r="P360">
            <v>22076863.190000001</v>
          </cell>
          <cell r="Q360">
            <v>33681615</v>
          </cell>
          <cell r="R360">
            <v>31525907.240000002</v>
          </cell>
          <cell r="S360">
            <v>22741749.120000001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C360">
            <v>38412491.290000007</v>
          </cell>
          <cell r="AD360">
            <v>61837875.480000004</v>
          </cell>
          <cell r="AE360">
            <v>104914079.66000001</v>
          </cell>
          <cell r="AF360">
            <v>130354110.88000001</v>
          </cell>
          <cell r="AG360">
            <v>166072829.27000001</v>
          </cell>
          <cell r="AH360">
            <v>192522605.11000001</v>
          </cell>
          <cell r="AI360">
            <v>222252288.05000001</v>
          </cell>
          <cell r="AJ360">
            <v>247316998.12</v>
          </cell>
          <cell r="AK360">
            <v>288651645.75</v>
          </cell>
          <cell r="AL360">
            <v>309239200.87</v>
          </cell>
          <cell r="AM360">
            <v>334823060.89999998</v>
          </cell>
          <cell r="AN360">
            <v>360916571.01999998</v>
          </cell>
          <cell r="AO360">
            <v>22076863.190000001</v>
          </cell>
          <cell r="AP360">
            <v>55758478.189999998</v>
          </cell>
          <cell r="AQ360">
            <v>87284385.430000007</v>
          </cell>
          <cell r="AR360">
            <v>110026134.55000001</v>
          </cell>
          <cell r="AS360">
            <v>110026134.55000001</v>
          </cell>
          <cell r="AT360">
            <v>110026134.55000001</v>
          </cell>
          <cell r="AU360">
            <v>110026134.55000001</v>
          </cell>
          <cell r="AV360">
            <v>110026134.55000001</v>
          </cell>
          <cell r="AW360">
            <v>110026134.55000001</v>
          </cell>
          <cell r="AX360">
            <v>110026134.55000001</v>
          </cell>
          <cell r="AY360">
            <v>110026134.55000001</v>
          </cell>
          <cell r="AZ360">
            <v>110026134.55000001</v>
          </cell>
        </row>
        <row r="361">
          <cell r="C361">
            <v>2191836579.3400002</v>
          </cell>
          <cell r="D361">
            <v>2238916849.4299998</v>
          </cell>
          <cell r="E361">
            <v>1595512036.02</v>
          </cell>
          <cell r="F361">
            <v>1870574626.7399998</v>
          </cell>
          <cell r="G361">
            <v>1769433726.3199999</v>
          </cell>
          <cell r="H361">
            <v>1499191335.4499998</v>
          </cell>
          <cell r="I361">
            <v>1492829134.8399997</v>
          </cell>
          <cell r="J361">
            <v>1564320964.5100002</v>
          </cell>
          <cell r="K361">
            <v>1275877778.1300001</v>
          </cell>
          <cell r="L361">
            <v>1502540602.6900001</v>
          </cell>
          <cell r="M361">
            <v>1207599808.0499997</v>
          </cell>
          <cell r="N361">
            <v>1046035418.3199999</v>
          </cell>
          <cell r="O361">
            <v>1653512674.4600003</v>
          </cell>
          <cell r="P361">
            <v>1047444375.0400002</v>
          </cell>
          <cell r="Q361">
            <v>714230377.74000001</v>
          </cell>
          <cell r="R361">
            <v>998665243.93000007</v>
          </cell>
          <cell r="S361">
            <v>804427757.48999989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C361">
            <v>2238916849.4299998</v>
          </cell>
          <cell r="AD361">
            <v>3834428885.4499998</v>
          </cell>
          <cell r="AE361">
            <v>5705003512.1899996</v>
          </cell>
          <cell r="AF361">
            <v>7474437238.5099993</v>
          </cell>
          <cell r="AG361">
            <v>8973628573.9599991</v>
          </cell>
          <cell r="AH361">
            <v>10466457708.799999</v>
          </cell>
          <cell r="AI361">
            <v>12030778673.309999</v>
          </cell>
          <cell r="AJ361">
            <v>13306656451.439999</v>
          </cell>
          <cell r="AK361">
            <v>14809197054.129999</v>
          </cell>
          <cell r="AL361">
            <v>16016796862.179998</v>
          </cell>
          <cell r="AM361">
            <v>17062832280.499998</v>
          </cell>
          <cell r="AN361">
            <v>18716344954.959999</v>
          </cell>
          <cell r="AO361">
            <v>1047444375.0400002</v>
          </cell>
          <cell r="AP361">
            <v>1761674752.7800002</v>
          </cell>
          <cell r="AQ361">
            <v>2760339996.71</v>
          </cell>
          <cell r="AR361">
            <v>3564767754.1999998</v>
          </cell>
          <cell r="AS361">
            <v>3564767754.1999998</v>
          </cell>
          <cell r="AT361">
            <v>3564767754.1999998</v>
          </cell>
          <cell r="AU361">
            <v>3564767754.1999998</v>
          </cell>
          <cell r="AV361">
            <v>3564767754.1999998</v>
          </cell>
          <cell r="AW361">
            <v>3564767754.1999998</v>
          </cell>
          <cell r="AX361">
            <v>3564767754.1999998</v>
          </cell>
          <cell r="AY361">
            <v>3564767754.1999998</v>
          </cell>
          <cell r="AZ361">
            <v>3564767754.1999998</v>
          </cell>
        </row>
        <row r="362">
          <cell r="C362">
            <v>58225.98</v>
          </cell>
          <cell r="D362">
            <v>31799.599999999999</v>
          </cell>
          <cell r="E362">
            <v>31509.87</v>
          </cell>
          <cell r="F362">
            <v>53404.9</v>
          </cell>
          <cell r="G362">
            <v>77802.77</v>
          </cell>
          <cell r="H362">
            <v>50073.45</v>
          </cell>
          <cell r="I362">
            <v>28504.240000000002</v>
          </cell>
          <cell r="J362">
            <v>28059.47</v>
          </cell>
          <cell r="K362">
            <v>65280.08</v>
          </cell>
          <cell r="L362">
            <v>22211.74</v>
          </cell>
          <cell r="M362">
            <v>51790.27</v>
          </cell>
          <cell r="N362">
            <v>29067.63</v>
          </cell>
          <cell r="O362">
            <v>44383.75</v>
          </cell>
          <cell r="P362">
            <v>37171.83</v>
          </cell>
          <cell r="Q362">
            <v>35300.36</v>
          </cell>
          <cell r="R362">
            <v>36069.69</v>
          </cell>
          <cell r="S362">
            <v>13784.09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C362">
            <v>31799.599999999999</v>
          </cell>
          <cell r="AD362">
            <v>63309.47</v>
          </cell>
          <cell r="AE362">
            <v>116714.37</v>
          </cell>
          <cell r="AF362">
            <v>194517.14</v>
          </cell>
          <cell r="AG362">
            <v>244590.59000000003</v>
          </cell>
          <cell r="AH362">
            <v>273094.83</v>
          </cell>
          <cell r="AI362">
            <v>301154.30000000005</v>
          </cell>
          <cell r="AJ362">
            <v>366434.38000000006</v>
          </cell>
          <cell r="AK362">
            <v>388646.12000000005</v>
          </cell>
          <cell r="AL362">
            <v>440436.39000000007</v>
          </cell>
          <cell r="AM362">
            <v>469504.02000000008</v>
          </cell>
          <cell r="AN362">
            <v>513887.77000000008</v>
          </cell>
          <cell r="AO362">
            <v>37171.83</v>
          </cell>
          <cell r="AP362">
            <v>72472.19</v>
          </cell>
          <cell r="AQ362">
            <v>108541.88</v>
          </cell>
          <cell r="AR362">
            <v>122325.97</v>
          </cell>
          <cell r="AS362">
            <v>122325.97</v>
          </cell>
          <cell r="AT362">
            <v>122325.97</v>
          </cell>
          <cell r="AU362">
            <v>122325.97</v>
          </cell>
          <cell r="AV362">
            <v>122325.97</v>
          </cell>
          <cell r="AW362">
            <v>122325.97</v>
          </cell>
          <cell r="AX362">
            <v>122325.97</v>
          </cell>
          <cell r="AY362">
            <v>122325.97</v>
          </cell>
          <cell r="AZ362">
            <v>122325.97</v>
          </cell>
        </row>
        <row r="363">
          <cell r="C363">
            <v>114542261.13</v>
          </cell>
          <cell r="D363">
            <v>632609.75</v>
          </cell>
          <cell r="E363">
            <v>128472600.56</v>
          </cell>
          <cell r="F363">
            <v>339326748.61000001</v>
          </cell>
          <cell r="G363">
            <v>101035718.38</v>
          </cell>
          <cell r="H363">
            <v>21789349.779999997</v>
          </cell>
          <cell r="I363">
            <v>240389093.01999998</v>
          </cell>
          <cell r="J363">
            <v>60622618.75</v>
          </cell>
          <cell r="K363">
            <v>7813403.3599999994</v>
          </cell>
          <cell r="L363">
            <v>245720449.29000002</v>
          </cell>
          <cell r="M363">
            <v>102989056.23999999</v>
          </cell>
          <cell r="N363">
            <v>67125961.200000003</v>
          </cell>
          <cell r="O363">
            <v>157259078.72</v>
          </cell>
          <cell r="P363">
            <v>541048.73</v>
          </cell>
          <cell r="Q363">
            <v>85614070.370000005</v>
          </cell>
          <cell r="R363">
            <v>136157277.39999998</v>
          </cell>
          <cell r="S363">
            <v>610139.91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C363">
            <v>632609.75</v>
          </cell>
          <cell r="AD363">
            <v>129105210.31</v>
          </cell>
          <cell r="AE363">
            <v>468431958.92000002</v>
          </cell>
          <cell r="AF363">
            <v>569467677.29999995</v>
          </cell>
          <cell r="AG363">
            <v>591257027.07999992</v>
          </cell>
          <cell r="AH363">
            <v>831646120.0999999</v>
          </cell>
          <cell r="AI363">
            <v>892268738.8499999</v>
          </cell>
          <cell r="AJ363">
            <v>900082142.20999992</v>
          </cell>
          <cell r="AK363">
            <v>1145802591.5</v>
          </cell>
          <cell r="AL363">
            <v>1248791647.74</v>
          </cell>
          <cell r="AM363">
            <v>1315917608.9400001</v>
          </cell>
          <cell r="AN363">
            <v>1473176687.6600001</v>
          </cell>
          <cell r="AO363">
            <v>541048.73</v>
          </cell>
          <cell r="AP363">
            <v>86155119.100000009</v>
          </cell>
          <cell r="AQ363">
            <v>222312396.5</v>
          </cell>
          <cell r="AR363">
            <v>222922536.41</v>
          </cell>
          <cell r="AS363">
            <v>222922536.41</v>
          </cell>
          <cell r="AT363">
            <v>222922536.41</v>
          </cell>
          <cell r="AU363">
            <v>222922536.41</v>
          </cell>
          <cell r="AV363">
            <v>222922536.41</v>
          </cell>
          <cell r="AW363">
            <v>222922536.41</v>
          </cell>
          <cell r="AX363">
            <v>222922536.41</v>
          </cell>
          <cell r="AY363">
            <v>222922536.41</v>
          </cell>
          <cell r="AZ363">
            <v>222922536.41</v>
          </cell>
        </row>
        <row r="364"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</row>
        <row r="366">
          <cell r="C366">
            <v>17509351.420000002</v>
          </cell>
          <cell r="D366">
            <v>20608285.600000001</v>
          </cell>
          <cell r="E366">
            <v>46667278.660000004</v>
          </cell>
          <cell r="F366">
            <v>43352760.479999997</v>
          </cell>
          <cell r="G366">
            <v>39728727.670000002</v>
          </cell>
          <cell r="H366">
            <v>34112313.239999995</v>
          </cell>
          <cell r="I366">
            <v>29802240.129999999</v>
          </cell>
          <cell r="J366">
            <v>26256363.449999996</v>
          </cell>
          <cell r="K366">
            <v>49762920.640000001</v>
          </cell>
          <cell r="L366">
            <v>28537898.170000002</v>
          </cell>
          <cell r="M366">
            <v>22036083.140000001</v>
          </cell>
          <cell r="N366">
            <v>17886463.289999999</v>
          </cell>
          <cell r="O366">
            <v>10453217.069999998</v>
          </cell>
          <cell r="P366">
            <v>17447730.740000002</v>
          </cell>
          <cell r="Q366">
            <v>38100817.650000006</v>
          </cell>
          <cell r="R366">
            <v>46686944.530000009</v>
          </cell>
          <cell r="S366">
            <v>22219520.109999999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C366">
            <v>20608285.600000001</v>
          </cell>
          <cell r="AD366">
            <v>67275564.260000005</v>
          </cell>
          <cell r="AE366">
            <v>110628324.74000001</v>
          </cell>
          <cell r="AF366">
            <v>150357052.41000003</v>
          </cell>
          <cell r="AG366">
            <v>184469365.65000004</v>
          </cell>
          <cell r="AH366">
            <v>214271605.78000003</v>
          </cell>
          <cell r="AI366">
            <v>240527969.23000002</v>
          </cell>
          <cell r="AJ366">
            <v>290290889.87</v>
          </cell>
          <cell r="AK366">
            <v>318828788.04000002</v>
          </cell>
          <cell r="AL366">
            <v>340864871.18000001</v>
          </cell>
          <cell r="AM366">
            <v>358751334.47000003</v>
          </cell>
          <cell r="AN366">
            <v>369204551.54000002</v>
          </cell>
          <cell r="AO366">
            <v>17447730.740000002</v>
          </cell>
          <cell r="AP366">
            <v>55548548.390000008</v>
          </cell>
          <cell r="AQ366">
            <v>102235492.92000002</v>
          </cell>
          <cell r="AR366">
            <v>124455013.03000002</v>
          </cell>
          <cell r="AS366">
            <v>124455013.03000002</v>
          </cell>
          <cell r="AT366">
            <v>124455013.03000002</v>
          </cell>
          <cell r="AU366">
            <v>124455013.03000002</v>
          </cell>
          <cell r="AV366">
            <v>124455013.03000002</v>
          </cell>
          <cell r="AW366">
            <v>124455013.03000002</v>
          </cell>
          <cell r="AX366">
            <v>124455013.03000002</v>
          </cell>
          <cell r="AY366">
            <v>124455013.03000002</v>
          </cell>
          <cell r="AZ366">
            <v>124455013.03000002</v>
          </cell>
        </row>
        <row r="367">
          <cell r="C367">
            <v>35085001.779999994</v>
          </cell>
          <cell r="D367">
            <v>83635314.220000014</v>
          </cell>
          <cell r="E367">
            <v>77474421.439999983</v>
          </cell>
          <cell r="F367">
            <v>39041998.24000001</v>
          </cell>
          <cell r="G367">
            <v>27243202.620000001</v>
          </cell>
          <cell r="H367">
            <v>49905072.590000004</v>
          </cell>
          <cell r="I367">
            <v>57505907.350000001</v>
          </cell>
          <cell r="J367">
            <v>6172235.5600000005</v>
          </cell>
          <cell r="K367">
            <v>80585350.270000011</v>
          </cell>
          <cell r="L367">
            <v>11534521.810000001</v>
          </cell>
          <cell r="M367">
            <v>18877063</v>
          </cell>
          <cell r="N367">
            <v>30490486.310000006</v>
          </cell>
          <cell r="O367">
            <v>23916988.130000003</v>
          </cell>
          <cell r="P367">
            <v>36335967.489999995</v>
          </cell>
          <cell r="Q367">
            <v>59686969.25999999</v>
          </cell>
          <cell r="R367">
            <v>63955543.100000001</v>
          </cell>
          <cell r="S367">
            <v>80476563.829999998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C367">
            <v>83635314.220000014</v>
          </cell>
          <cell r="AD367">
            <v>161109735.66</v>
          </cell>
          <cell r="AE367">
            <v>200151733.90000001</v>
          </cell>
          <cell r="AF367">
            <v>227394936.52000001</v>
          </cell>
          <cell r="AG367">
            <v>277300009.11000001</v>
          </cell>
          <cell r="AH367">
            <v>334805916.46000004</v>
          </cell>
          <cell r="AI367">
            <v>340978152.02000004</v>
          </cell>
          <cell r="AJ367">
            <v>421563502.29000008</v>
          </cell>
          <cell r="AK367">
            <v>433098024.10000008</v>
          </cell>
          <cell r="AL367">
            <v>451975087.10000008</v>
          </cell>
          <cell r="AM367">
            <v>482465573.41000009</v>
          </cell>
          <cell r="AN367">
            <v>506382561.54000008</v>
          </cell>
          <cell r="AO367">
            <v>36335967.489999995</v>
          </cell>
          <cell r="AP367">
            <v>96022936.749999985</v>
          </cell>
          <cell r="AQ367">
            <v>159978479.84999999</v>
          </cell>
          <cell r="AR367">
            <v>240455043.68000001</v>
          </cell>
          <cell r="AS367">
            <v>240455043.68000001</v>
          </cell>
          <cell r="AT367">
            <v>240455043.68000001</v>
          </cell>
          <cell r="AU367">
            <v>240455043.68000001</v>
          </cell>
          <cell r="AV367">
            <v>240455043.68000001</v>
          </cell>
          <cell r="AW367">
            <v>240455043.68000001</v>
          </cell>
          <cell r="AX367">
            <v>240455043.68000001</v>
          </cell>
          <cell r="AY367">
            <v>240455043.68000001</v>
          </cell>
          <cell r="AZ367">
            <v>240455043.68000001</v>
          </cell>
        </row>
        <row r="368">
          <cell r="C368">
            <v>49956730.739999995</v>
          </cell>
          <cell r="D368">
            <v>59272420.579999998</v>
          </cell>
          <cell r="E368">
            <v>511229.69</v>
          </cell>
          <cell r="F368">
            <v>39732366.100000009</v>
          </cell>
          <cell r="G368">
            <v>1516509.36</v>
          </cell>
          <cell r="H368">
            <v>36920632.049999997</v>
          </cell>
          <cell r="I368">
            <v>23540158.759999998</v>
          </cell>
          <cell r="J368">
            <v>11523986.369999999</v>
          </cell>
          <cell r="K368">
            <v>50268083.560000002</v>
          </cell>
          <cell r="L368">
            <v>123922563.52000001</v>
          </cell>
          <cell r="M368">
            <v>1493110.03</v>
          </cell>
          <cell r="N368">
            <v>63425604.829999998</v>
          </cell>
          <cell r="O368">
            <v>435021.07</v>
          </cell>
          <cell r="P368">
            <v>41274563.920000002</v>
          </cell>
          <cell r="Q368">
            <v>405138.92</v>
          </cell>
          <cell r="R368">
            <v>41782765.169999994</v>
          </cell>
          <cell r="S368">
            <v>414967.54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C368">
            <v>59272420.579999998</v>
          </cell>
          <cell r="AD368">
            <v>59783650.269999996</v>
          </cell>
          <cell r="AE368">
            <v>99516016.370000005</v>
          </cell>
          <cell r="AF368">
            <v>101032525.73</v>
          </cell>
          <cell r="AG368">
            <v>137953157.78</v>
          </cell>
          <cell r="AH368">
            <v>161493316.53999999</v>
          </cell>
          <cell r="AI368">
            <v>173017302.91</v>
          </cell>
          <cell r="AJ368">
            <v>223285386.47</v>
          </cell>
          <cell r="AK368">
            <v>347207949.99000001</v>
          </cell>
          <cell r="AL368">
            <v>348701060.01999998</v>
          </cell>
          <cell r="AM368">
            <v>412126664.84999996</v>
          </cell>
          <cell r="AN368">
            <v>412561685.91999996</v>
          </cell>
          <cell r="AO368">
            <v>41274563.920000002</v>
          </cell>
          <cell r="AP368">
            <v>41679702.840000004</v>
          </cell>
          <cell r="AQ368">
            <v>83462468.00999999</v>
          </cell>
          <cell r="AR368">
            <v>83877435.549999997</v>
          </cell>
          <cell r="AS368">
            <v>83877435.549999997</v>
          </cell>
          <cell r="AT368">
            <v>83877435.549999997</v>
          </cell>
          <cell r="AU368">
            <v>83877435.549999997</v>
          </cell>
          <cell r="AV368">
            <v>83877435.549999997</v>
          </cell>
          <cell r="AW368">
            <v>83877435.549999997</v>
          </cell>
          <cell r="AX368">
            <v>83877435.549999997</v>
          </cell>
          <cell r="AY368">
            <v>83877435.549999997</v>
          </cell>
          <cell r="AZ368">
            <v>83877435.549999997</v>
          </cell>
        </row>
        <row r="370">
          <cell r="C370">
            <v>2429985674.9000006</v>
          </cell>
          <cell r="D370">
            <v>2441509770.4699993</v>
          </cell>
          <cell r="E370">
            <v>1872094460.4300001</v>
          </cell>
          <cell r="F370">
            <v>2375158109.2499995</v>
          </cell>
          <cell r="G370">
            <v>1964475718.3399999</v>
          </cell>
          <cell r="H370">
            <v>1677687494.9499998</v>
          </cell>
          <cell r="I370">
            <v>1870544814.1799996</v>
          </cell>
          <cell r="J370">
            <v>1698653911.0500002</v>
          </cell>
          <cell r="K370">
            <v>1489437526.1099999</v>
          </cell>
          <cell r="L370">
            <v>1953612894.8500001</v>
          </cell>
          <cell r="M370">
            <v>1373634465.8499997</v>
          </cell>
          <cell r="N370">
            <v>1250576861.6099997</v>
          </cell>
          <cell r="O370">
            <v>1871714873.3200004</v>
          </cell>
          <cell r="P370">
            <v>1165157720.9400003</v>
          </cell>
          <cell r="Q370">
            <v>931754289.29999995</v>
          </cell>
          <cell r="R370">
            <v>1318809751.0600002</v>
          </cell>
          <cell r="S370">
            <v>930904482.08999991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C370">
            <v>2441509770.4699993</v>
          </cell>
          <cell r="AD370">
            <v>4313604230.8999996</v>
          </cell>
          <cell r="AE370">
            <v>6688762340.1499996</v>
          </cell>
          <cell r="AF370">
            <v>8653238058.4899998</v>
          </cell>
          <cell r="AG370">
            <v>10330925553.439999</v>
          </cell>
          <cell r="AH370">
            <v>12201470367.619999</v>
          </cell>
          <cell r="AI370">
            <v>13900124278.669998</v>
          </cell>
          <cell r="AJ370">
            <v>15389561804.779999</v>
          </cell>
          <cell r="AK370">
            <v>17343174699.629997</v>
          </cell>
          <cell r="AL370">
            <v>18716809165.479996</v>
          </cell>
          <cell r="AM370">
            <v>19967386027.089996</v>
          </cell>
          <cell r="AN370">
            <v>21839100900.409996</v>
          </cell>
          <cell r="AO370">
            <v>1165157720.9400003</v>
          </cell>
          <cell r="AP370">
            <v>2096912010.2400002</v>
          </cell>
          <cell r="AQ370">
            <v>3415721761.3000002</v>
          </cell>
          <cell r="AR370">
            <v>4346626243.3900003</v>
          </cell>
          <cell r="AS370">
            <v>4346626243.3900003</v>
          </cell>
          <cell r="AT370">
            <v>4346626243.3900003</v>
          </cell>
          <cell r="AU370">
            <v>4346626243.3900003</v>
          </cell>
          <cell r="AV370">
            <v>4346626243.3900003</v>
          </cell>
          <cell r="AW370">
            <v>4346626243.3900003</v>
          </cell>
          <cell r="AX370">
            <v>4346626243.3900003</v>
          </cell>
          <cell r="AY370">
            <v>4346626243.3900003</v>
          </cell>
          <cell r="AZ370">
            <v>4346626243.3900003</v>
          </cell>
        </row>
        <row r="371">
          <cell r="C371">
            <v>3245584172.8200006</v>
          </cell>
          <cell r="D371">
            <v>3169376205.7299995</v>
          </cell>
          <cell r="E371">
            <v>2306316668.0799999</v>
          </cell>
          <cell r="F371">
            <v>3041750139.4699993</v>
          </cell>
          <cell r="G371">
            <v>2381492916.3299999</v>
          </cell>
          <cell r="H371">
            <v>2318758093.6900001</v>
          </cell>
          <cell r="I371">
            <v>2423037527.1799998</v>
          </cell>
          <cell r="J371">
            <v>2268460231.1600003</v>
          </cell>
          <cell r="K371">
            <v>1915536731.0799999</v>
          </cell>
          <cell r="L371">
            <v>2562527889.7600002</v>
          </cell>
          <cell r="M371">
            <v>1800132126.5599997</v>
          </cell>
          <cell r="N371">
            <v>1826198258.8799996</v>
          </cell>
          <cell r="O371">
            <v>2714703121.6500006</v>
          </cell>
          <cell r="P371">
            <v>1753808859.5500002</v>
          </cell>
          <cell r="Q371">
            <v>1574079239.1199999</v>
          </cell>
          <cell r="R371">
            <v>1920923282.6800003</v>
          </cell>
          <cell r="S371">
            <v>1344498625.5699999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C371">
            <v>3169376205.7299995</v>
          </cell>
          <cell r="AD371">
            <v>5475692873.8099995</v>
          </cell>
          <cell r="AE371">
            <v>8517443013.2799988</v>
          </cell>
          <cell r="AF371">
            <v>10898935929.609999</v>
          </cell>
          <cell r="AG371">
            <v>13217694023.299999</v>
          </cell>
          <cell r="AH371">
            <v>15640731550.48</v>
          </cell>
          <cell r="AI371">
            <v>17909191781.639999</v>
          </cell>
          <cell r="AJ371">
            <v>19824728512.720001</v>
          </cell>
          <cell r="AK371">
            <v>22387256402.480003</v>
          </cell>
          <cell r="AL371">
            <v>24187388529.040005</v>
          </cell>
          <cell r="AM371">
            <v>26013586787.920006</v>
          </cell>
          <cell r="AN371">
            <v>28728289909.570007</v>
          </cell>
          <cell r="AO371">
            <v>1753808859.5500002</v>
          </cell>
          <cell r="AP371">
            <v>3327888098.6700001</v>
          </cell>
          <cell r="AQ371">
            <v>5248811381.3500004</v>
          </cell>
          <cell r="AR371">
            <v>6593310006.9200001</v>
          </cell>
          <cell r="AS371">
            <v>6593310006.9200001</v>
          </cell>
          <cell r="AT371">
            <v>6593310006.9200001</v>
          </cell>
          <cell r="AU371">
            <v>6593310006.9200001</v>
          </cell>
          <cell r="AV371">
            <v>6593310006.9200001</v>
          </cell>
          <cell r="AW371">
            <v>6593310006.9200001</v>
          </cell>
          <cell r="AX371">
            <v>6593310006.9200001</v>
          </cell>
          <cell r="AY371">
            <v>6593310006.9200001</v>
          </cell>
          <cell r="AZ371">
            <v>6593310006.9200001</v>
          </cell>
        </row>
        <row r="405">
          <cell r="C405">
            <v>1298620</v>
          </cell>
          <cell r="D405">
            <v>1294146</v>
          </cell>
          <cell r="E405">
            <v>1291743</v>
          </cell>
          <cell r="F405">
            <v>1291060</v>
          </cell>
          <cell r="G405">
            <v>1286827</v>
          </cell>
          <cell r="H405">
            <v>1286395</v>
          </cell>
          <cell r="I405">
            <v>1284898</v>
          </cell>
          <cell r="J405">
            <v>1283118</v>
          </cell>
          <cell r="K405">
            <v>1281765</v>
          </cell>
          <cell r="L405">
            <v>1276425</v>
          </cell>
          <cell r="M405">
            <v>1279590</v>
          </cell>
          <cell r="N405">
            <v>1280703</v>
          </cell>
          <cell r="O405">
            <v>1277633</v>
          </cell>
          <cell r="P405">
            <v>1277919</v>
          </cell>
          <cell r="Q405">
            <v>1273978</v>
          </cell>
          <cell r="R405">
            <v>1271232</v>
          </cell>
          <cell r="S405">
            <v>1269128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</row>
        <row r="436">
          <cell r="C436">
            <v>19772</v>
          </cell>
          <cell r="D436">
            <v>18226</v>
          </cell>
          <cell r="E436">
            <v>18624</v>
          </cell>
          <cell r="F436">
            <v>18311</v>
          </cell>
          <cell r="G436">
            <v>16916</v>
          </cell>
          <cell r="H436">
            <v>19635</v>
          </cell>
          <cell r="I436">
            <v>18494</v>
          </cell>
          <cell r="J436">
            <v>18241</v>
          </cell>
          <cell r="K436">
            <v>17497</v>
          </cell>
          <cell r="L436">
            <v>16840</v>
          </cell>
          <cell r="M436">
            <v>23346</v>
          </cell>
          <cell r="N436">
            <v>20193</v>
          </cell>
          <cell r="O436">
            <v>17561</v>
          </cell>
          <cell r="P436">
            <v>18358</v>
          </cell>
          <cell r="Q436">
            <v>15782</v>
          </cell>
          <cell r="R436">
            <v>16064</v>
          </cell>
          <cell r="S436">
            <v>16062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C436">
            <v>18226</v>
          </cell>
          <cell r="AD436">
            <v>36850</v>
          </cell>
          <cell r="AE436">
            <v>55161</v>
          </cell>
          <cell r="AF436">
            <v>72077</v>
          </cell>
          <cell r="AG436">
            <v>91712</v>
          </cell>
          <cell r="AH436">
            <v>110206</v>
          </cell>
          <cell r="AI436">
            <v>128447</v>
          </cell>
          <cell r="AJ436">
            <v>145944</v>
          </cell>
          <cell r="AK436">
            <v>162784</v>
          </cell>
          <cell r="AL436">
            <v>186130</v>
          </cell>
          <cell r="AM436">
            <v>206323</v>
          </cell>
          <cell r="AN436">
            <v>223884</v>
          </cell>
          <cell r="AO436">
            <v>18358</v>
          </cell>
          <cell r="AP436">
            <v>34140</v>
          </cell>
          <cell r="AQ436">
            <v>50204</v>
          </cell>
          <cell r="AR436">
            <v>66266</v>
          </cell>
          <cell r="AS436">
            <v>66266</v>
          </cell>
          <cell r="AT436">
            <v>66266</v>
          </cell>
          <cell r="AU436">
            <v>66266</v>
          </cell>
          <cell r="AV436">
            <v>66266</v>
          </cell>
          <cell r="AW436">
            <v>66266</v>
          </cell>
          <cell r="AX436">
            <v>66266</v>
          </cell>
          <cell r="AY436">
            <v>66266</v>
          </cell>
          <cell r="AZ436">
            <v>66266</v>
          </cell>
        </row>
        <row r="467">
          <cell r="C467">
            <v>21455</v>
          </cell>
          <cell r="D467">
            <v>22700</v>
          </cell>
          <cell r="E467">
            <v>21027</v>
          </cell>
          <cell r="F467">
            <v>18994</v>
          </cell>
          <cell r="G467">
            <v>21149</v>
          </cell>
          <cell r="H467">
            <v>20067</v>
          </cell>
          <cell r="I467">
            <v>19991</v>
          </cell>
          <cell r="J467">
            <v>20021</v>
          </cell>
          <cell r="K467">
            <v>18850</v>
          </cell>
          <cell r="L467">
            <v>22180</v>
          </cell>
          <cell r="M467">
            <v>20181</v>
          </cell>
          <cell r="N467">
            <v>19080</v>
          </cell>
          <cell r="O467">
            <v>20631</v>
          </cell>
          <cell r="P467">
            <v>18072</v>
          </cell>
          <cell r="Q467">
            <v>19723</v>
          </cell>
          <cell r="R467">
            <v>18810</v>
          </cell>
          <cell r="S467">
            <v>18166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C467">
            <v>22700</v>
          </cell>
          <cell r="AD467">
            <v>43727</v>
          </cell>
          <cell r="AE467">
            <v>62721</v>
          </cell>
          <cell r="AF467">
            <v>83870</v>
          </cell>
          <cell r="AG467">
            <v>103937</v>
          </cell>
          <cell r="AH467">
            <v>123928</v>
          </cell>
          <cell r="AI467">
            <v>143949</v>
          </cell>
          <cell r="AJ467">
            <v>162799</v>
          </cell>
          <cell r="AK467">
            <v>184979</v>
          </cell>
          <cell r="AL467">
            <v>205160</v>
          </cell>
          <cell r="AM467">
            <v>224240</v>
          </cell>
          <cell r="AN467">
            <v>244871</v>
          </cell>
          <cell r="AO467">
            <v>18072</v>
          </cell>
          <cell r="AP467">
            <v>37795</v>
          </cell>
          <cell r="AQ467">
            <v>56605</v>
          </cell>
          <cell r="AR467">
            <v>74771</v>
          </cell>
          <cell r="AS467">
            <v>74771</v>
          </cell>
          <cell r="AT467">
            <v>74771</v>
          </cell>
          <cell r="AU467">
            <v>74771</v>
          </cell>
          <cell r="AV467">
            <v>74771</v>
          </cell>
          <cell r="AW467">
            <v>74771</v>
          </cell>
          <cell r="AX467">
            <v>74771</v>
          </cell>
          <cell r="AY467">
            <v>74771</v>
          </cell>
          <cell r="AZ467">
            <v>74771</v>
          </cell>
        </row>
        <row r="468">
          <cell r="C468">
            <v>343833.7</v>
          </cell>
          <cell r="D468">
            <v>619392</v>
          </cell>
          <cell r="E468">
            <v>0</v>
          </cell>
          <cell r="F468">
            <v>30673.08</v>
          </cell>
          <cell r="G468">
            <v>0</v>
          </cell>
          <cell r="H468">
            <v>13483.57</v>
          </cell>
          <cell r="I468">
            <v>0</v>
          </cell>
          <cell r="J468">
            <v>0</v>
          </cell>
          <cell r="K468">
            <v>0.04</v>
          </cell>
          <cell r="L468">
            <v>7481846.0599999996</v>
          </cell>
          <cell r="M468">
            <v>0.05</v>
          </cell>
          <cell r="N468">
            <v>7.0000000000000007E-2</v>
          </cell>
          <cell r="O468">
            <v>0.06</v>
          </cell>
          <cell r="P468">
            <v>0.1</v>
          </cell>
          <cell r="Q468">
            <v>0</v>
          </cell>
          <cell r="R468">
            <v>0.01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C468">
            <v>619392</v>
          </cell>
          <cell r="AD468">
            <v>619392</v>
          </cell>
          <cell r="AE468">
            <v>650065.07999999996</v>
          </cell>
          <cell r="AF468">
            <v>650065.07999999996</v>
          </cell>
          <cell r="AG468">
            <v>663548.64999999991</v>
          </cell>
          <cell r="AH468">
            <v>663548.64999999991</v>
          </cell>
          <cell r="AI468">
            <v>663548.64999999991</v>
          </cell>
          <cell r="AJ468">
            <v>663548.68999999994</v>
          </cell>
          <cell r="AK468">
            <v>8145394.75</v>
          </cell>
          <cell r="AL468">
            <v>8145394.7999999998</v>
          </cell>
          <cell r="AM468">
            <v>8145394.8700000001</v>
          </cell>
          <cell r="AN468">
            <v>8145394.9299999997</v>
          </cell>
          <cell r="AO468">
            <v>0.1</v>
          </cell>
          <cell r="AP468">
            <v>0.1</v>
          </cell>
          <cell r="AQ468">
            <v>0.11</v>
          </cell>
          <cell r="AR468">
            <v>0.11</v>
          </cell>
          <cell r="AS468">
            <v>0.11</v>
          </cell>
          <cell r="AT468">
            <v>0.11</v>
          </cell>
          <cell r="AU468">
            <v>0.11</v>
          </cell>
          <cell r="AV468">
            <v>0.11</v>
          </cell>
          <cell r="AW468">
            <v>0.11</v>
          </cell>
          <cell r="AX468">
            <v>0.11</v>
          </cell>
          <cell r="AY468">
            <v>0.11</v>
          </cell>
          <cell r="AZ468">
            <v>0.11</v>
          </cell>
        </row>
        <row r="469"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33075</v>
          </cell>
          <cell r="J469">
            <v>0</v>
          </cell>
          <cell r="K469">
            <v>9710.18</v>
          </cell>
          <cell r="L469">
            <v>52990.14</v>
          </cell>
          <cell r="M469">
            <v>42720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33075</v>
          </cell>
          <cell r="AI469">
            <v>33075</v>
          </cell>
          <cell r="AJ469">
            <v>42785.18</v>
          </cell>
          <cell r="AK469">
            <v>95775.32</v>
          </cell>
          <cell r="AL469">
            <v>138495.32</v>
          </cell>
          <cell r="AM469">
            <v>138495.32</v>
          </cell>
          <cell r="AN469">
            <v>138495.32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</row>
        <row r="470">
          <cell r="C470">
            <v>66280.429999999993</v>
          </cell>
          <cell r="D470">
            <v>30303.84</v>
          </cell>
          <cell r="E470">
            <v>477595</v>
          </cell>
          <cell r="F470">
            <v>4558.28</v>
          </cell>
          <cell r="G470">
            <v>215490.34</v>
          </cell>
          <cell r="H470">
            <v>16116.01</v>
          </cell>
          <cell r="I470">
            <v>4468.37</v>
          </cell>
          <cell r="J470">
            <v>5913.07</v>
          </cell>
          <cell r="K470">
            <v>11357.88</v>
          </cell>
          <cell r="L470">
            <v>35938.400000000001</v>
          </cell>
          <cell r="M470">
            <v>98705.07</v>
          </cell>
          <cell r="N470">
            <v>2545.34</v>
          </cell>
          <cell r="O470">
            <v>107.59</v>
          </cell>
          <cell r="P470">
            <v>210555.6</v>
          </cell>
          <cell r="Q470">
            <v>156.18</v>
          </cell>
          <cell r="R470">
            <v>519.32000000000005</v>
          </cell>
          <cell r="S470">
            <v>366.22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C470">
            <v>30303.84</v>
          </cell>
          <cell r="AD470">
            <v>507898.84</v>
          </cell>
          <cell r="AE470">
            <v>512457.12000000005</v>
          </cell>
          <cell r="AF470">
            <v>727947.46000000008</v>
          </cell>
          <cell r="AG470">
            <v>744063.47000000009</v>
          </cell>
          <cell r="AH470">
            <v>748531.84000000008</v>
          </cell>
          <cell r="AI470">
            <v>754444.91</v>
          </cell>
          <cell r="AJ470">
            <v>765802.79</v>
          </cell>
          <cell r="AK470">
            <v>801741.19000000006</v>
          </cell>
          <cell r="AL470">
            <v>900446.26</v>
          </cell>
          <cell r="AM470">
            <v>902991.6</v>
          </cell>
          <cell r="AN470">
            <v>903099.19</v>
          </cell>
          <cell r="AO470">
            <v>210555.6</v>
          </cell>
          <cell r="AP470">
            <v>210711.78</v>
          </cell>
          <cell r="AQ470">
            <v>211231.1</v>
          </cell>
          <cell r="AR470">
            <v>211597.32</v>
          </cell>
          <cell r="AS470">
            <v>211597.32</v>
          </cell>
          <cell r="AT470">
            <v>211597.32</v>
          </cell>
          <cell r="AU470">
            <v>211597.32</v>
          </cell>
          <cell r="AV470">
            <v>211597.32</v>
          </cell>
          <cell r="AW470">
            <v>211597.32</v>
          </cell>
          <cell r="AX470">
            <v>211597.32</v>
          </cell>
          <cell r="AY470">
            <v>211597.32</v>
          </cell>
          <cell r="AZ470">
            <v>211597.32</v>
          </cell>
        </row>
        <row r="471">
          <cell r="C471">
            <v>56800.46</v>
          </cell>
          <cell r="D471">
            <v>741.12</v>
          </cell>
          <cell r="E471">
            <v>0</v>
          </cell>
          <cell r="F471">
            <v>14595.86</v>
          </cell>
          <cell r="G471">
            <v>88200.47</v>
          </cell>
          <cell r="H471">
            <v>1316.83</v>
          </cell>
          <cell r="I471">
            <v>75828.210000000006</v>
          </cell>
          <cell r="J471">
            <v>50000</v>
          </cell>
          <cell r="K471">
            <v>12307.41</v>
          </cell>
          <cell r="L471">
            <v>402869.73</v>
          </cell>
          <cell r="M471">
            <v>50270.79</v>
          </cell>
          <cell r="N471">
            <v>707320.85</v>
          </cell>
          <cell r="O471">
            <v>350000</v>
          </cell>
          <cell r="P471">
            <v>30092.57</v>
          </cell>
          <cell r="Q471">
            <v>3610</v>
          </cell>
          <cell r="R471">
            <v>2476.69</v>
          </cell>
          <cell r="S471">
            <v>72000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C471">
            <v>741.12</v>
          </cell>
          <cell r="AD471">
            <v>741.12</v>
          </cell>
          <cell r="AE471">
            <v>15336.980000000001</v>
          </cell>
          <cell r="AF471">
            <v>103537.45</v>
          </cell>
          <cell r="AG471">
            <v>104854.28</v>
          </cell>
          <cell r="AH471">
            <v>180682.49</v>
          </cell>
          <cell r="AI471">
            <v>230682.49</v>
          </cell>
          <cell r="AJ471">
            <v>242989.9</v>
          </cell>
          <cell r="AK471">
            <v>645859.63</v>
          </cell>
          <cell r="AL471">
            <v>696130.42</v>
          </cell>
          <cell r="AM471">
            <v>1403451.27</v>
          </cell>
          <cell r="AN471">
            <v>1753451.27</v>
          </cell>
          <cell r="AO471">
            <v>30092.57</v>
          </cell>
          <cell r="AP471">
            <v>33702.57</v>
          </cell>
          <cell r="AQ471">
            <v>36179.26</v>
          </cell>
          <cell r="AR471">
            <v>108179.26000000001</v>
          </cell>
          <cell r="AS471">
            <v>108179.26000000001</v>
          </cell>
          <cell r="AT471">
            <v>108179.26000000001</v>
          </cell>
          <cell r="AU471">
            <v>108179.26000000001</v>
          </cell>
          <cell r="AV471">
            <v>108179.26000000001</v>
          </cell>
          <cell r="AW471">
            <v>108179.26000000001</v>
          </cell>
          <cell r="AX471">
            <v>108179.26000000001</v>
          </cell>
          <cell r="AY471">
            <v>108179.26000000001</v>
          </cell>
          <cell r="AZ471">
            <v>108179.26000000001</v>
          </cell>
        </row>
        <row r="472">
          <cell r="C472">
            <v>5828948.5099999998</v>
          </cell>
          <cell r="D472">
            <v>3025185.42</v>
          </cell>
          <cell r="E472">
            <v>3053983.62</v>
          </cell>
          <cell r="F472">
            <v>4564734.42</v>
          </cell>
          <cell r="G472">
            <v>2794067.72</v>
          </cell>
          <cell r="H472">
            <v>5407805.0600000005</v>
          </cell>
          <cell r="I472">
            <v>7207462.5999999996</v>
          </cell>
          <cell r="J472">
            <v>4482843.05</v>
          </cell>
          <cell r="K472">
            <v>5015906.87</v>
          </cell>
          <cell r="L472">
            <v>7866806.5499999989</v>
          </cell>
          <cell r="M472">
            <v>3732799.18</v>
          </cell>
          <cell r="N472">
            <v>5325828.67</v>
          </cell>
          <cell r="O472">
            <v>5479310.7800000003</v>
          </cell>
          <cell r="P472">
            <v>3114701.14</v>
          </cell>
          <cell r="Q472">
            <v>2833705.43</v>
          </cell>
          <cell r="R472">
            <v>4338663.84</v>
          </cell>
          <cell r="S472">
            <v>2408688.0099999998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C472">
            <v>3025185.42</v>
          </cell>
          <cell r="AD472">
            <v>6079169.04</v>
          </cell>
          <cell r="AE472">
            <v>10643903.460000001</v>
          </cell>
          <cell r="AF472">
            <v>13437971.180000002</v>
          </cell>
          <cell r="AG472">
            <v>18845776.240000002</v>
          </cell>
          <cell r="AH472">
            <v>26053238.840000004</v>
          </cell>
          <cell r="AI472">
            <v>30536081.890000004</v>
          </cell>
          <cell r="AJ472">
            <v>35551988.760000005</v>
          </cell>
          <cell r="AK472">
            <v>43418795.310000002</v>
          </cell>
          <cell r="AL472">
            <v>47151594.490000002</v>
          </cell>
          <cell r="AM472">
            <v>52477423.160000004</v>
          </cell>
          <cell r="AN472">
            <v>57956733.940000005</v>
          </cell>
          <cell r="AO472">
            <v>3114701.14</v>
          </cell>
          <cell r="AP472">
            <v>5948406.5700000003</v>
          </cell>
          <cell r="AQ472">
            <v>10287070.41</v>
          </cell>
          <cell r="AR472">
            <v>12695758.42</v>
          </cell>
          <cell r="AS472">
            <v>12695758.42</v>
          </cell>
          <cell r="AT472">
            <v>12695758.42</v>
          </cell>
          <cell r="AU472">
            <v>12695758.42</v>
          </cell>
          <cell r="AV472">
            <v>12695758.42</v>
          </cell>
          <cell r="AW472">
            <v>12695758.42</v>
          </cell>
          <cell r="AX472">
            <v>12695758.42</v>
          </cell>
          <cell r="AY472">
            <v>12695758.42</v>
          </cell>
          <cell r="AZ472">
            <v>12695758.42</v>
          </cell>
        </row>
        <row r="473">
          <cell r="C473">
            <v>10364596.23</v>
          </cell>
          <cell r="D473">
            <v>171811.4</v>
          </cell>
          <cell r="E473">
            <v>288086.81</v>
          </cell>
          <cell r="F473">
            <v>4228962.25</v>
          </cell>
          <cell r="G473">
            <v>30628.71</v>
          </cell>
          <cell r="H473">
            <v>19443829.18</v>
          </cell>
          <cell r="I473">
            <v>6032456.3300000001</v>
          </cell>
          <cell r="J473">
            <v>0</v>
          </cell>
          <cell r="K473">
            <v>420856.41</v>
          </cell>
          <cell r="L473">
            <v>2016814.02</v>
          </cell>
          <cell r="M473">
            <v>13948352.59</v>
          </cell>
          <cell r="N473">
            <v>2180461.5299999998</v>
          </cell>
          <cell r="O473">
            <v>2787114.06</v>
          </cell>
          <cell r="P473">
            <v>1020058.53</v>
          </cell>
          <cell r="Q473">
            <v>17538205.949999999</v>
          </cell>
          <cell r="R473">
            <v>3087913.12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C473">
            <v>171811.4</v>
          </cell>
          <cell r="AD473">
            <v>459898.20999999996</v>
          </cell>
          <cell r="AE473">
            <v>4688860.46</v>
          </cell>
          <cell r="AF473">
            <v>4719489.17</v>
          </cell>
          <cell r="AG473">
            <v>24163318.350000001</v>
          </cell>
          <cell r="AH473">
            <v>30195774.68</v>
          </cell>
          <cell r="AI473">
            <v>30195774.68</v>
          </cell>
          <cell r="AJ473">
            <v>30616631.09</v>
          </cell>
          <cell r="AK473">
            <v>32633445.109999999</v>
          </cell>
          <cell r="AL473">
            <v>46581797.700000003</v>
          </cell>
          <cell r="AM473">
            <v>48762259.230000004</v>
          </cell>
          <cell r="AN473">
            <v>51549373.290000007</v>
          </cell>
          <cell r="AO473">
            <v>1020058.53</v>
          </cell>
          <cell r="AP473">
            <v>18558264.48</v>
          </cell>
          <cell r="AQ473">
            <v>21646177.600000001</v>
          </cell>
          <cell r="AR473">
            <v>21646177.600000001</v>
          </cell>
          <cell r="AS473">
            <v>21646177.600000001</v>
          </cell>
          <cell r="AT473">
            <v>21646177.600000001</v>
          </cell>
          <cell r="AU473">
            <v>21646177.600000001</v>
          </cell>
          <cell r="AV473">
            <v>21646177.600000001</v>
          </cell>
          <cell r="AW473">
            <v>21646177.600000001</v>
          </cell>
          <cell r="AX473">
            <v>21646177.600000001</v>
          </cell>
          <cell r="AY473">
            <v>21646177.600000001</v>
          </cell>
          <cell r="AZ473">
            <v>21646177.600000001</v>
          </cell>
        </row>
        <row r="474">
          <cell r="C474">
            <v>178679.59</v>
          </cell>
          <cell r="D474">
            <v>89260.92</v>
          </cell>
          <cell r="E474">
            <v>22267.52</v>
          </cell>
          <cell r="F474">
            <v>305770.21000000002</v>
          </cell>
          <cell r="G474">
            <v>17079.939999999999</v>
          </cell>
          <cell r="H474">
            <v>10234.11</v>
          </cell>
          <cell r="I474">
            <v>35028.080000000002</v>
          </cell>
          <cell r="J474">
            <v>82736.53</v>
          </cell>
          <cell r="K474">
            <v>13423.19</v>
          </cell>
          <cell r="L474">
            <v>84950.19</v>
          </cell>
          <cell r="M474">
            <v>124463.31</v>
          </cell>
          <cell r="N474">
            <v>30987.25</v>
          </cell>
          <cell r="O474">
            <v>71217.759999999995</v>
          </cell>
          <cell r="P474">
            <v>27270.91</v>
          </cell>
          <cell r="Q474">
            <v>21699</v>
          </cell>
          <cell r="R474">
            <v>6928.68</v>
          </cell>
          <cell r="S474">
            <v>37146.120000000003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C474">
            <v>89260.92</v>
          </cell>
          <cell r="AD474">
            <v>111528.44</v>
          </cell>
          <cell r="AE474">
            <v>417298.65</v>
          </cell>
          <cell r="AF474">
            <v>434378.59</v>
          </cell>
          <cell r="AG474">
            <v>444612.7</v>
          </cell>
          <cell r="AH474">
            <v>479640.78</v>
          </cell>
          <cell r="AI474">
            <v>562377.31000000006</v>
          </cell>
          <cell r="AJ474">
            <v>575800.5</v>
          </cell>
          <cell r="AK474">
            <v>660750.68999999994</v>
          </cell>
          <cell r="AL474">
            <v>785214</v>
          </cell>
          <cell r="AM474">
            <v>816201.25</v>
          </cell>
          <cell r="AN474">
            <v>887419.01</v>
          </cell>
          <cell r="AO474">
            <v>27270.91</v>
          </cell>
          <cell r="AP474">
            <v>48969.91</v>
          </cell>
          <cell r="AQ474">
            <v>55898.590000000004</v>
          </cell>
          <cell r="AR474">
            <v>93044.71</v>
          </cell>
          <cell r="AS474">
            <v>93044.71</v>
          </cell>
          <cell r="AT474">
            <v>93044.71</v>
          </cell>
          <cell r="AU474">
            <v>93044.71</v>
          </cell>
          <cell r="AV474">
            <v>93044.71</v>
          </cell>
          <cell r="AW474">
            <v>93044.71</v>
          </cell>
          <cell r="AX474">
            <v>93044.71</v>
          </cell>
          <cell r="AY474">
            <v>93044.71</v>
          </cell>
          <cell r="AZ474">
            <v>93044.71</v>
          </cell>
        </row>
        <row r="475">
          <cell r="C475">
            <v>1781927.78</v>
          </cell>
          <cell r="D475">
            <v>1034618.96</v>
          </cell>
          <cell r="E475">
            <v>2649386.33</v>
          </cell>
          <cell r="F475">
            <v>1196772.74</v>
          </cell>
          <cell r="G475">
            <v>1614519.49</v>
          </cell>
          <cell r="H475">
            <v>1829875.36</v>
          </cell>
          <cell r="I475">
            <v>1516620.34</v>
          </cell>
          <cell r="J475">
            <v>1387725.89</v>
          </cell>
          <cell r="K475">
            <v>1259019.56</v>
          </cell>
          <cell r="L475">
            <v>1320260.97</v>
          </cell>
          <cell r="M475">
            <v>1152128.44</v>
          </cell>
          <cell r="N475">
            <v>1204611.55</v>
          </cell>
          <cell r="O475">
            <v>1265330.5900000001</v>
          </cell>
          <cell r="P475">
            <v>922653.61</v>
          </cell>
          <cell r="Q475">
            <v>991066.21</v>
          </cell>
          <cell r="R475">
            <v>1232373.3</v>
          </cell>
          <cell r="S475">
            <v>868520.92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C475">
            <v>1034618.96</v>
          </cell>
          <cell r="AD475">
            <v>3684005.29</v>
          </cell>
          <cell r="AE475">
            <v>4880778.03</v>
          </cell>
          <cell r="AF475">
            <v>6495297.5200000005</v>
          </cell>
          <cell r="AG475">
            <v>8325172.8800000008</v>
          </cell>
          <cell r="AH475">
            <v>9841793.2200000007</v>
          </cell>
          <cell r="AI475">
            <v>11229519.110000001</v>
          </cell>
          <cell r="AJ475">
            <v>12488538.670000002</v>
          </cell>
          <cell r="AK475">
            <v>13808799.640000002</v>
          </cell>
          <cell r="AL475">
            <v>14960928.080000002</v>
          </cell>
          <cell r="AM475">
            <v>16165539.630000003</v>
          </cell>
          <cell r="AN475">
            <v>17430870.220000003</v>
          </cell>
          <cell r="AO475">
            <v>922653.61</v>
          </cell>
          <cell r="AP475">
            <v>1913719.8199999998</v>
          </cell>
          <cell r="AQ475">
            <v>3146093.12</v>
          </cell>
          <cell r="AR475">
            <v>4014614.04</v>
          </cell>
          <cell r="AS475">
            <v>4014614.04</v>
          </cell>
          <cell r="AT475">
            <v>4014614.04</v>
          </cell>
          <cell r="AU475">
            <v>4014614.04</v>
          </cell>
          <cell r="AV475">
            <v>4014614.04</v>
          </cell>
          <cell r="AW475">
            <v>4014614.04</v>
          </cell>
          <cell r="AX475">
            <v>4014614.04</v>
          </cell>
          <cell r="AY475">
            <v>4014614.04</v>
          </cell>
          <cell r="AZ475">
            <v>4014614.04</v>
          </cell>
        </row>
        <row r="476">
          <cell r="C476">
            <v>7138986.7400000002</v>
          </cell>
          <cell r="D476">
            <v>1067913.3500000001</v>
          </cell>
          <cell r="E476">
            <v>1114607.1000000001</v>
          </cell>
          <cell r="F476">
            <v>918577.86</v>
          </cell>
          <cell r="G476">
            <v>324400.33</v>
          </cell>
          <cell r="H476">
            <v>2636701.37</v>
          </cell>
          <cell r="I476">
            <v>1295249.73</v>
          </cell>
          <cell r="J476">
            <v>2405748.98</v>
          </cell>
          <cell r="K476">
            <v>367268.9</v>
          </cell>
          <cell r="L476">
            <v>1292898.82</v>
          </cell>
          <cell r="M476">
            <v>3144647.62</v>
          </cell>
          <cell r="N476">
            <v>1566355.62</v>
          </cell>
          <cell r="O476">
            <v>9875244.2100000009</v>
          </cell>
          <cell r="P476">
            <v>557559.82999999996</v>
          </cell>
          <cell r="Q476">
            <v>2625198.4</v>
          </cell>
          <cell r="R476">
            <v>1688420.03</v>
          </cell>
          <cell r="S476">
            <v>4196029.59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C476">
            <v>1067913.3500000001</v>
          </cell>
          <cell r="AD476">
            <v>2182520.4500000002</v>
          </cell>
          <cell r="AE476">
            <v>3101098.31</v>
          </cell>
          <cell r="AF476">
            <v>3425498.64</v>
          </cell>
          <cell r="AG476">
            <v>6062200.0099999998</v>
          </cell>
          <cell r="AH476">
            <v>7357449.7400000002</v>
          </cell>
          <cell r="AI476">
            <v>9763198.7200000007</v>
          </cell>
          <cell r="AJ476">
            <v>10130467.620000001</v>
          </cell>
          <cell r="AK476">
            <v>11423366.440000001</v>
          </cell>
          <cell r="AL476">
            <v>14568014.060000002</v>
          </cell>
          <cell r="AM476">
            <v>16134369.680000003</v>
          </cell>
          <cell r="AN476">
            <v>26009613.890000004</v>
          </cell>
          <cell r="AO476">
            <v>557559.82999999996</v>
          </cell>
          <cell r="AP476">
            <v>3182758.23</v>
          </cell>
          <cell r="AQ476">
            <v>4871178.26</v>
          </cell>
          <cell r="AR476">
            <v>9067207.8499999996</v>
          </cell>
          <cell r="AS476">
            <v>9067207.8499999996</v>
          </cell>
          <cell r="AT476">
            <v>9067207.8499999996</v>
          </cell>
          <cell r="AU476">
            <v>9067207.8499999996</v>
          </cell>
          <cell r="AV476">
            <v>9067207.8499999996</v>
          </cell>
          <cell r="AW476">
            <v>9067207.8499999996</v>
          </cell>
          <cell r="AX476">
            <v>9067207.8499999996</v>
          </cell>
          <cell r="AY476">
            <v>9067207.8499999996</v>
          </cell>
          <cell r="AZ476">
            <v>9067207.8499999996</v>
          </cell>
        </row>
        <row r="478"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</row>
        <row r="479"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</row>
        <row r="480">
          <cell r="C480">
            <v>102864.66</v>
          </cell>
          <cell r="D480">
            <v>53157.78</v>
          </cell>
          <cell r="E480">
            <v>2795.6</v>
          </cell>
          <cell r="F480">
            <v>50217.13</v>
          </cell>
          <cell r="G480">
            <v>238018.24</v>
          </cell>
          <cell r="H480">
            <v>21945.91</v>
          </cell>
          <cell r="I480">
            <v>93823.11</v>
          </cell>
          <cell r="J480">
            <v>30545.01</v>
          </cell>
          <cell r="K480">
            <v>13259.76</v>
          </cell>
          <cell r="L480">
            <v>15504.44</v>
          </cell>
          <cell r="M480">
            <v>114327.32</v>
          </cell>
          <cell r="N480">
            <v>1035.95</v>
          </cell>
          <cell r="O480">
            <v>152138.6</v>
          </cell>
          <cell r="P480">
            <v>36301.629999999997</v>
          </cell>
          <cell r="Q480">
            <v>0.78</v>
          </cell>
          <cell r="R480">
            <v>16020.53</v>
          </cell>
          <cell r="S480">
            <v>69201.740000000005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C480">
            <v>53157.78</v>
          </cell>
          <cell r="AD480">
            <v>55953.38</v>
          </cell>
          <cell r="AE480">
            <v>106170.51</v>
          </cell>
          <cell r="AF480">
            <v>344188.75</v>
          </cell>
          <cell r="AG480">
            <v>366134.66</v>
          </cell>
          <cell r="AH480">
            <v>459957.76999999996</v>
          </cell>
          <cell r="AI480">
            <v>490502.77999999997</v>
          </cell>
          <cell r="AJ480">
            <v>503762.54</v>
          </cell>
          <cell r="AK480">
            <v>519266.98</v>
          </cell>
          <cell r="AL480">
            <v>633594.30000000005</v>
          </cell>
          <cell r="AM480">
            <v>634630.25</v>
          </cell>
          <cell r="AN480">
            <v>786768.85</v>
          </cell>
          <cell r="AO480">
            <v>36301.629999999997</v>
          </cell>
          <cell r="AP480">
            <v>36302.409999999996</v>
          </cell>
          <cell r="AQ480">
            <v>52322.939999999995</v>
          </cell>
          <cell r="AR480">
            <v>121524.68</v>
          </cell>
          <cell r="AS480">
            <v>121524.68</v>
          </cell>
          <cell r="AT480">
            <v>121524.68</v>
          </cell>
          <cell r="AU480">
            <v>121524.68</v>
          </cell>
          <cell r="AV480">
            <v>121524.68</v>
          </cell>
          <cell r="AW480">
            <v>121524.68</v>
          </cell>
          <cell r="AX480">
            <v>121524.68</v>
          </cell>
          <cell r="AY480">
            <v>121524.68</v>
          </cell>
          <cell r="AZ480">
            <v>121524.68</v>
          </cell>
        </row>
        <row r="481">
          <cell r="C481">
            <v>738845.84</v>
          </cell>
          <cell r="D481">
            <v>176220.65</v>
          </cell>
          <cell r="E481">
            <v>152286.29999999999</v>
          </cell>
          <cell r="F481">
            <v>30287.93</v>
          </cell>
          <cell r="G481">
            <v>75534.12</v>
          </cell>
          <cell r="H481">
            <v>54964.93</v>
          </cell>
          <cell r="I481">
            <v>30665.74</v>
          </cell>
          <cell r="J481">
            <v>50308.62</v>
          </cell>
          <cell r="K481">
            <v>41053.06</v>
          </cell>
          <cell r="L481">
            <v>45622.37</v>
          </cell>
          <cell r="M481">
            <v>86474.86</v>
          </cell>
          <cell r="N481">
            <v>33981.54</v>
          </cell>
          <cell r="O481">
            <v>254514.19</v>
          </cell>
          <cell r="P481">
            <v>130827.39</v>
          </cell>
          <cell r="Q481">
            <v>75522.37</v>
          </cell>
          <cell r="R481">
            <v>172691.38</v>
          </cell>
          <cell r="S481">
            <v>2826.1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C481">
            <v>176220.65</v>
          </cell>
          <cell r="AD481">
            <v>328506.94999999995</v>
          </cell>
          <cell r="AE481">
            <v>358794.87999999995</v>
          </cell>
          <cell r="AF481">
            <v>434328.99999999994</v>
          </cell>
          <cell r="AG481">
            <v>489293.92999999993</v>
          </cell>
          <cell r="AH481">
            <v>519959.66999999993</v>
          </cell>
          <cell r="AI481">
            <v>570268.28999999992</v>
          </cell>
          <cell r="AJ481">
            <v>611321.34999999986</v>
          </cell>
          <cell r="AK481">
            <v>656943.71999999986</v>
          </cell>
          <cell r="AL481">
            <v>743418.57999999984</v>
          </cell>
          <cell r="AM481">
            <v>777400.11999999988</v>
          </cell>
          <cell r="AN481">
            <v>1031914.3099999998</v>
          </cell>
          <cell r="AO481">
            <v>130827.39</v>
          </cell>
          <cell r="AP481">
            <v>206349.76</v>
          </cell>
          <cell r="AQ481">
            <v>379041.14</v>
          </cell>
          <cell r="AR481">
            <v>381867.24</v>
          </cell>
          <cell r="AS481">
            <v>381867.24</v>
          </cell>
          <cell r="AT481">
            <v>381867.24</v>
          </cell>
          <cell r="AU481">
            <v>381867.24</v>
          </cell>
          <cell r="AV481">
            <v>381867.24</v>
          </cell>
          <cell r="AW481">
            <v>381867.24</v>
          </cell>
          <cell r="AX481">
            <v>381867.24</v>
          </cell>
          <cell r="AY481">
            <v>381867.24</v>
          </cell>
          <cell r="AZ481">
            <v>381867.24</v>
          </cell>
        </row>
        <row r="483">
          <cell r="C483">
            <v>26601763.940000001</v>
          </cell>
          <cell r="D483">
            <v>6268605.4400000004</v>
          </cell>
          <cell r="E483">
            <v>7761008.2800000012</v>
          </cell>
          <cell r="F483">
            <v>11345149.759999996</v>
          </cell>
          <cell r="G483">
            <v>5397939.3599999994</v>
          </cell>
          <cell r="H483">
            <v>29436272.329999998</v>
          </cell>
          <cell r="I483">
            <v>16324677.51</v>
          </cell>
          <cell r="J483">
            <v>8495821.1500000004</v>
          </cell>
          <cell r="K483">
            <v>7164163.2599999998</v>
          </cell>
          <cell r="L483">
            <v>20616501.689999998</v>
          </cell>
          <cell r="M483">
            <v>22494889.230000004</v>
          </cell>
          <cell r="N483">
            <v>11053128.370000001</v>
          </cell>
          <cell r="O483">
            <v>20234977.84</v>
          </cell>
          <cell r="P483">
            <v>6050021.3099999996</v>
          </cell>
          <cell r="Q483">
            <v>24089164.32</v>
          </cell>
          <cell r="R483">
            <v>10546006.9</v>
          </cell>
          <cell r="S483">
            <v>7654778.7000000002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C483">
            <v>6268605.4400000004</v>
          </cell>
          <cell r="AD483">
            <v>14029613.720000003</v>
          </cell>
          <cell r="AE483">
            <v>25374763.479999997</v>
          </cell>
          <cell r="AF483">
            <v>30772702.839999996</v>
          </cell>
          <cell r="AG483">
            <v>60208975.169999994</v>
          </cell>
          <cell r="AH483">
            <v>76533652.679999992</v>
          </cell>
          <cell r="AI483">
            <v>85029473.829999998</v>
          </cell>
          <cell r="AJ483">
            <v>92193637.090000004</v>
          </cell>
          <cell r="AK483">
            <v>112810138.78</v>
          </cell>
          <cell r="AL483">
            <v>135305028.00999999</v>
          </cell>
          <cell r="AM483">
            <v>146358156.38</v>
          </cell>
          <cell r="AN483">
            <v>166593134.22</v>
          </cell>
          <cell r="AO483">
            <v>6050021.3099999996</v>
          </cell>
          <cell r="AP483">
            <v>30139185.629999999</v>
          </cell>
          <cell r="AQ483">
            <v>40685192.530000001</v>
          </cell>
          <cell r="AR483">
            <v>48339971.230000004</v>
          </cell>
          <cell r="AS483">
            <v>48339971.230000004</v>
          </cell>
          <cell r="AT483">
            <v>48339971.230000004</v>
          </cell>
          <cell r="AU483">
            <v>48339971.230000004</v>
          </cell>
          <cell r="AV483">
            <v>48339971.230000004</v>
          </cell>
          <cell r="AW483">
            <v>48339971.230000004</v>
          </cell>
          <cell r="AX483">
            <v>48339971.230000004</v>
          </cell>
          <cell r="AY483">
            <v>48339971.230000004</v>
          </cell>
          <cell r="AZ483">
            <v>48339971.230000004</v>
          </cell>
        </row>
        <row r="484">
          <cell r="C484">
            <v>273059.53999999998</v>
          </cell>
          <cell r="D484">
            <v>255254.58</v>
          </cell>
          <cell r="E484">
            <v>17769.11</v>
          </cell>
          <cell r="F484">
            <v>1109759.72</v>
          </cell>
          <cell r="G484">
            <v>79520.81</v>
          </cell>
          <cell r="H484">
            <v>852118.64</v>
          </cell>
          <cell r="I484">
            <v>279112.49</v>
          </cell>
          <cell r="J484">
            <v>19831.71</v>
          </cell>
          <cell r="K484">
            <v>1886520.76</v>
          </cell>
          <cell r="L484">
            <v>17946.47</v>
          </cell>
          <cell r="M484">
            <v>113726.02</v>
          </cell>
          <cell r="N484">
            <v>28618.16</v>
          </cell>
          <cell r="O484">
            <v>650164.44999999995</v>
          </cell>
          <cell r="P484">
            <v>1101.6199999999999</v>
          </cell>
          <cell r="Q484">
            <v>278399.57</v>
          </cell>
          <cell r="R484">
            <v>2511.02</v>
          </cell>
          <cell r="S484">
            <v>8859.51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C484">
            <v>255254.58</v>
          </cell>
          <cell r="AD484">
            <v>273023.69</v>
          </cell>
          <cell r="AE484">
            <v>1382783.41</v>
          </cell>
          <cell r="AF484">
            <v>1462304.22</v>
          </cell>
          <cell r="AG484">
            <v>2314422.86</v>
          </cell>
          <cell r="AH484">
            <v>2593535.3499999996</v>
          </cell>
          <cell r="AI484">
            <v>2613367.0599999996</v>
          </cell>
          <cell r="AJ484">
            <v>4499887.8199999994</v>
          </cell>
          <cell r="AK484">
            <v>4517834.2899999991</v>
          </cell>
          <cell r="AL484">
            <v>4631560.3099999987</v>
          </cell>
          <cell r="AM484">
            <v>4660178.4699999988</v>
          </cell>
          <cell r="AN484">
            <v>5310342.919999999</v>
          </cell>
          <cell r="AO484">
            <v>1101.6199999999999</v>
          </cell>
          <cell r="AP484">
            <v>279501.19</v>
          </cell>
          <cell r="AQ484">
            <v>282012.21000000002</v>
          </cell>
          <cell r="AR484">
            <v>290871.72000000003</v>
          </cell>
          <cell r="AS484">
            <v>290871.72000000003</v>
          </cell>
          <cell r="AT484">
            <v>290871.72000000003</v>
          </cell>
          <cell r="AU484">
            <v>290871.72000000003</v>
          </cell>
          <cell r="AV484">
            <v>290871.72000000003</v>
          </cell>
          <cell r="AW484">
            <v>290871.72000000003</v>
          </cell>
          <cell r="AX484">
            <v>290871.72000000003</v>
          </cell>
          <cell r="AY484">
            <v>290871.72000000003</v>
          </cell>
          <cell r="AZ484">
            <v>290871.72000000003</v>
          </cell>
        </row>
        <row r="485"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</row>
        <row r="486"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</row>
        <row r="487"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</row>
        <row r="488"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</row>
        <row r="490"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</row>
        <row r="491"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</row>
        <row r="492"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</row>
        <row r="494">
          <cell r="C494">
            <v>273059.53999999998</v>
          </cell>
          <cell r="D494">
            <v>255254.58</v>
          </cell>
          <cell r="E494">
            <v>17769.11</v>
          </cell>
          <cell r="F494">
            <v>1109759.72</v>
          </cell>
          <cell r="G494">
            <v>79520.81</v>
          </cell>
          <cell r="H494">
            <v>852118.64</v>
          </cell>
          <cell r="I494">
            <v>279112.49</v>
          </cell>
          <cell r="J494">
            <v>19831.71</v>
          </cell>
          <cell r="K494">
            <v>1886520.76</v>
          </cell>
          <cell r="L494">
            <v>17946.47</v>
          </cell>
          <cell r="M494">
            <v>113726.02</v>
          </cell>
          <cell r="N494">
            <v>28618.16</v>
          </cell>
          <cell r="O494">
            <v>650164.44999999995</v>
          </cell>
          <cell r="P494">
            <v>1101.6199999999999</v>
          </cell>
          <cell r="Q494">
            <v>278399.57</v>
          </cell>
          <cell r="R494">
            <v>2511.02</v>
          </cell>
          <cell r="S494">
            <v>8859.51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C494">
            <v>255254.58</v>
          </cell>
          <cell r="AD494">
            <v>273023.69</v>
          </cell>
          <cell r="AE494">
            <v>1382783.41</v>
          </cell>
          <cell r="AF494">
            <v>1462304.22</v>
          </cell>
          <cell r="AG494">
            <v>2314422.86</v>
          </cell>
          <cell r="AH494">
            <v>2593535.3499999996</v>
          </cell>
          <cell r="AI494">
            <v>2613367.0599999996</v>
          </cell>
          <cell r="AJ494">
            <v>4499887.8199999994</v>
          </cell>
          <cell r="AK494">
            <v>4517834.2899999991</v>
          </cell>
          <cell r="AL494">
            <v>4631560.3099999987</v>
          </cell>
          <cell r="AM494">
            <v>4660178.4699999988</v>
          </cell>
          <cell r="AN494">
            <v>5310342.919999999</v>
          </cell>
          <cell r="AO494">
            <v>1101.6199999999999</v>
          </cell>
          <cell r="AP494">
            <v>279501.19</v>
          </cell>
          <cell r="AQ494">
            <v>282012.21000000002</v>
          </cell>
          <cell r="AR494">
            <v>290871.72000000003</v>
          </cell>
          <cell r="AS494">
            <v>290871.72000000003</v>
          </cell>
          <cell r="AT494">
            <v>290871.72000000003</v>
          </cell>
          <cell r="AU494">
            <v>290871.72000000003</v>
          </cell>
          <cell r="AV494">
            <v>290871.72000000003</v>
          </cell>
          <cell r="AW494">
            <v>290871.72000000003</v>
          </cell>
          <cell r="AX494">
            <v>290871.72000000003</v>
          </cell>
          <cell r="AY494">
            <v>290871.72000000003</v>
          </cell>
          <cell r="AZ494">
            <v>290871.72000000003</v>
          </cell>
        </row>
        <row r="495">
          <cell r="C495">
            <v>26874823.48</v>
          </cell>
          <cell r="D495">
            <v>6523860.0200000005</v>
          </cell>
          <cell r="E495">
            <v>7778777.3900000015</v>
          </cell>
          <cell r="F495">
            <v>12454909.479999997</v>
          </cell>
          <cell r="G495">
            <v>5477460.169999999</v>
          </cell>
          <cell r="H495">
            <v>30288390.969999999</v>
          </cell>
          <cell r="I495">
            <v>16603790</v>
          </cell>
          <cell r="J495">
            <v>8515652.8600000013</v>
          </cell>
          <cell r="K495">
            <v>9050684.0199999996</v>
          </cell>
          <cell r="L495">
            <v>20634448.159999996</v>
          </cell>
          <cell r="M495">
            <v>22608615.250000004</v>
          </cell>
          <cell r="N495">
            <v>11081746.530000001</v>
          </cell>
          <cell r="O495">
            <v>20885142.289999999</v>
          </cell>
          <cell r="P495">
            <v>6051122.9299999997</v>
          </cell>
          <cell r="Q495">
            <v>24367563.890000001</v>
          </cell>
          <cell r="R495">
            <v>10548517.92</v>
          </cell>
          <cell r="S495">
            <v>7663638.21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C495">
            <v>6523860.0200000005</v>
          </cell>
          <cell r="AD495">
            <v>14302637.410000002</v>
          </cell>
          <cell r="AE495">
            <v>26757546.890000001</v>
          </cell>
          <cell r="AF495">
            <v>32235007.059999999</v>
          </cell>
          <cell r="AG495">
            <v>62523398.030000001</v>
          </cell>
          <cell r="AH495">
            <v>79127188.030000001</v>
          </cell>
          <cell r="AI495">
            <v>87642840.890000001</v>
          </cell>
          <cell r="AJ495">
            <v>96693524.909999996</v>
          </cell>
          <cell r="AK495">
            <v>117327973.06999999</v>
          </cell>
          <cell r="AL495">
            <v>139936588.31999999</v>
          </cell>
          <cell r="AM495">
            <v>151018334.84999999</v>
          </cell>
          <cell r="AN495">
            <v>171903477.13999999</v>
          </cell>
          <cell r="AO495">
            <v>6051122.9299999997</v>
          </cell>
          <cell r="AP495">
            <v>30418686.82</v>
          </cell>
          <cell r="AQ495">
            <v>40967204.740000002</v>
          </cell>
          <cell r="AR495">
            <v>48630842.950000003</v>
          </cell>
          <cell r="AS495">
            <v>48630842.950000003</v>
          </cell>
          <cell r="AT495">
            <v>48630842.950000003</v>
          </cell>
          <cell r="AU495">
            <v>48630842.950000003</v>
          </cell>
          <cell r="AV495">
            <v>48630842.950000003</v>
          </cell>
          <cell r="AW495">
            <v>48630842.950000003</v>
          </cell>
          <cell r="AX495">
            <v>48630842.950000003</v>
          </cell>
          <cell r="AY495">
            <v>48630842.950000003</v>
          </cell>
          <cell r="AZ495">
            <v>48630842.950000003</v>
          </cell>
        </row>
        <row r="499">
          <cell r="C499">
            <v>1824018.4</v>
          </cell>
          <cell r="D499">
            <v>978230.52</v>
          </cell>
          <cell r="E499">
            <v>1164147.05</v>
          </cell>
          <cell r="F499">
            <v>925056.43</v>
          </cell>
          <cell r="G499">
            <v>561994.74</v>
          </cell>
          <cell r="H499">
            <v>530495.65</v>
          </cell>
          <cell r="I499">
            <v>465593.62</v>
          </cell>
          <cell r="J499">
            <v>654245.49</v>
          </cell>
          <cell r="K499">
            <v>7844843.0800000001</v>
          </cell>
          <cell r="L499">
            <v>145052.5</v>
          </cell>
          <cell r="M499">
            <v>147545.59</v>
          </cell>
          <cell r="N499">
            <v>170955.18</v>
          </cell>
          <cell r="O499">
            <v>337096.35</v>
          </cell>
          <cell r="P499">
            <v>237667.05</v>
          </cell>
          <cell r="Q499">
            <v>194001.89</v>
          </cell>
          <cell r="R499">
            <v>341834.39</v>
          </cell>
          <cell r="S499">
            <v>408621.25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C499">
            <v>978230.52</v>
          </cell>
          <cell r="AD499">
            <v>2142377.5700000003</v>
          </cell>
          <cell r="AE499">
            <v>3067434.0000000005</v>
          </cell>
          <cell r="AF499">
            <v>3629428.74</v>
          </cell>
          <cell r="AG499">
            <v>4159924.39</v>
          </cell>
          <cell r="AH499">
            <v>4625518.01</v>
          </cell>
          <cell r="AI499">
            <v>5279763.5</v>
          </cell>
          <cell r="AJ499">
            <v>13124606.58</v>
          </cell>
          <cell r="AK499">
            <v>13269659.08</v>
          </cell>
          <cell r="AL499">
            <v>13417204.67</v>
          </cell>
          <cell r="AM499">
            <v>13588159.85</v>
          </cell>
          <cell r="AN499">
            <v>13925256.199999999</v>
          </cell>
          <cell r="AO499">
            <v>237667.05</v>
          </cell>
          <cell r="AP499">
            <v>431668.94</v>
          </cell>
          <cell r="AQ499">
            <v>773503.33000000007</v>
          </cell>
          <cell r="AR499">
            <v>1182124.58</v>
          </cell>
          <cell r="AS499">
            <v>1182124.58</v>
          </cell>
          <cell r="AT499">
            <v>1182124.58</v>
          </cell>
          <cell r="AU499">
            <v>1182124.58</v>
          </cell>
          <cell r="AV499">
            <v>1182124.58</v>
          </cell>
          <cell r="AW499">
            <v>1182124.58</v>
          </cell>
          <cell r="AX499">
            <v>1182124.58</v>
          </cell>
          <cell r="AY499">
            <v>1182124.58</v>
          </cell>
          <cell r="AZ499">
            <v>1182124.58</v>
          </cell>
        </row>
        <row r="500">
          <cell r="C500">
            <v>203006.89</v>
          </cell>
          <cell r="D500">
            <v>583158.36</v>
          </cell>
          <cell r="E500">
            <v>174408.78</v>
          </cell>
          <cell r="F500">
            <v>0</v>
          </cell>
          <cell r="G500">
            <v>490889.05</v>
          </cell>
          <cell r="H500">
            <v>121494.13</v>
          </cell>
          <cell r="I500">
            <v>82349.61</v>
          </cell>
          <cell r="J500">
            <v>639049.77</v>
          </cell>
          <cell r="K500">
            <v>156506.34</v>
          </cell>
          <cell r="L500">
            <v>754637.51</v>
          </cell>
          <cell r="M500">
            <v>218009.05</v>
          </cell>
          <cell r="N500">
            <v>314949.53999999998</v>
          </cell>
          <cell r="O500">
            <v>7968.75</v>
          </cell>
          <cell r="P500">
            <v>24177</v>
          </cell>
          <cell r="Q500">
            <v>203363.82</v>
          </cell>
          <cell r="R500">
            <v>265162.59999999998</v>
          </cell>
          <cell r="S500">
            <v>835580.66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C500">
            <v>583158.36</v>
          </cell>
          <cell r="AD500">
            <v>757567.14</v>
          </cell>
          <cell r="AE500">
            <v>757567.14</v>
          </cell>
          <cell r="AF500">
            <v>1248456.19</v>
          </cell>
          <cell r="AG500">
            <v>1369950.3199999998</v>
          </cell>
          <cell r="AH500">
            <v>1452299.93</v>
          </cell>
          <cell r="AI500">
            <v>2091349.7</v>
          </cell>
          <cell r="AJ500">
            <v>2247856.04</v>
          </cell>
          <cell r="AK500">
            <v>3002493.55</v>
          </cell>
          <cell r="AL500">
            <v>3220502.5999999996</v>
          </cell>
          <cell r="AM500">
            <v>3535452.1399999997</v>
          </cell>
          <cell r="AN500">
            <v>3543420.8899999997</v>
          </cell>
          <cell r="AO500">
            <v>24177</v>
          </cell>
          <cell r="AP500">
            <v>227540.82</v>
          </cell>
          <cell r="AQ500">
            <v>492703.42</v>
          </cell>
          <cell r="AR500">
            <v>1328284.08</v>
          </cell>
          <cell r="AS500">
            <v>1328284.08</v>
          </cell>
          <cell r="AT500">
            <v>1328284.08</v>
          </cell>
          <cell r="AU500">
            <v>1328284.08</v>
          </cell>
          <cell r="AV500">
            <v>1328284.08</v>
          </cell>
          <cell r="AW500">
            <v>1328284.08</v>
          </cell>
          <cell r="AX500">
            <v>1328284.08</v>
          </cell>
          <cell r="AY500">
            <v>1328284.08</v>
          </cell>
          <cell r="AZ500">
            <v>1328284.08</v>
          </cell>
        </row>
        <row r="501">
          <cell r="C501">
            <v>6567.96</v>
          </cell>
          <cell r="D501">
            <v>634415.5</v>
          </cell>
          <cell r="E501">
            <v>12435.35</v>
          </cell>
          <cell r="F501">
            <v>972.14</v>
          </cell>
          <cell r="G501">
            <v>20922.509999999998</v>
          </cell>
          <cell r="H501">
            <v>37851.85</v>
          </cell>
          <cell r="I501">
            <v>96611.38</v>
          </cell>
          <cell r="J501">
            <v>369664.32</v>
          </cell>
          <cell r="K501">
            <v>2619.64</v>
          </cell>
          <cell r="L501">
            <v>35.729999999999997</v>
          </cell>
          <cell r="M501">
            <v>35781.53</v>
          </cell>
          <cell r="N501">
            <v>0</v>
          </cell>
          <cell r="O501">
            <v>150526.47</v>
          </cell>
          <cell r="P501">
            <v>3222.07</v>
          </cell>
          <cell r="Q501">
            <v>561.15</v>
          </cell>
          <cell r="R501">
            <v>0.02</v>
          </cell>
          <cell r="S501">
            <v>0.32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C501">
            <v>634415.5</v>
          </cell>
          <cell r="AD501">
            <v>646850.85</v>
          </cell>
          <cell r="AE501">
            <v>647822.99</v>
          </cell>
          <cell r="AF501">
            <v>668745.5</v>
          </cell>
          <cell r="AG501">
            <v>706597.35</v>
          </cell>
          <cell r="AH501">
            <v>803208.73</v>
          </cell>
          <cell r="AI501">
            <v>1172873.05</v>
          </cell>
          <cell r="AJ501">
            <v>1175492.69</v>
          </cell>
          <cell r="AK501">
            <v>1175528.42</v>
          </cell>
          <cell r="AL501">
            <v>1211309.95</v>
          </cell>
          <cell r="AM501">
            <v>1211309.95</v>
          </cell>
          <cell r="AN501">
            <v>1361836.42</v>
          </cell>
          <cell r="AO501">
            <v>3222.07</v>
          </cell>
          <cell r="AP501">
            <v>3783.2200000000003</v>
          </cell>
          <cell r="AQ501">
            <v>3783.2400000000002</v>
          </cell>
          <cell r="AR501">
            <v>3783.5600000000004</v>
          </cell>
          <cell r="AS501">
            <v>3783.5600000000004</v>
          </cell>
          <cell r="AT501">
            <v>3783.5600000000004</v>
          </cell>
          <cell r="AU501">
            <v>3783.5600000000004</v>
          </cell>
          <cell r="AV501">
            <v>3783.5600000000004</v>
          </cell>
          <cell r="AW501">
            <v>3783.5600000000004</v>
          </cell>
          <cell r="AX501">
            <v>3783.5600000000004</v>
          </cell>
          <cell r="AY501">
            <v>3783.5600000000004</v>
          </cell>
          <cell r="AZ501">
            <v>3783.5600000000004</v>
          </cell>
        </row>
        <row r="502">
          <cell r="C502">
            <v>1783659.11</v>
          </cell>
          <cell r="D502">
            <v>2953014.07</v>
          </cell>
          <cell r="E502">
            <v>858549.63</v>
          </cell>
          <cell r="F502">
            <v>3265612.54</v>
          </cell>
          <cell r="G502">
            <v>2112218.4300000002</v>
          </cell>
          <cell r="H502">
            <v>1074364.3700000001</v>
          </cell>
          <cell r="I502">
            <v>1501230.18</v>
          </cell>
          <cell r="J502">
            <v>4235177.62</v>
          </cell>
          <cell r="K502">
            <v>1327350.8600000001</v>
          </cell>
          <cell r="L502">
            <v>543916.96</v>
          </cell>
          <cell r="M502">
            <v>30177036.350000001</v>
          </cell>
          <cell r="N502">
            <v>1650748</v>
          </cell>
          <cell r="O502">
            <v>1416316.52</v>
          </cell>
          <cell r="P502">
            <v>714290.32</v>
          </cell>
          <cell r="Q502">
            <v>12611682.869999999</v>
          </cell>
          <cell r="R502">
            <v>8023358.1499999994</v>
          </cell>
          <cell r="S502">
            <v>488286.36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C502">
            <v>2953014.07</v>
          </cell>
          <cell r="AD502">
            <v>3811563.6999999997</v>
          </cell>
          <cell r="AE502">
            <v>7077176.2400000002</v>
          </cell>
          <cell r="AF502">
            <v>9189394.6699999999</v>
          </cell>
          <cell r="AG502">
            <v>10263759.039999999</v>
          </cell>
          <cell r="AH502">
            <v>11764989.219999999</v>
          </cell>
          <cell r="AI502">
            <v>16000166.84</v>
          </cell>
          <cell r="AJ502">
            <v>17327517.699999999</v>
          </cell>
          <cell r="AK502">
            <v>17871434.66</v>
          </cell>
          <cell r="AL502">
            <v>48048471.010000005</v>
          </cell>
          <cell r="AM502">
            <v>49699219.010000005</v>
          </cell>
          <cell r="AN502">
            <v>51115535.530000009</v>
          </cell>
          <cell r="AO502">
            <v>714290.32</v>
          </cell>
          <cell r="AP502">
            <v>13325973.189999999</v>
          </cell>
          <cell r="AQ502">
            <v>21349331.34</v>
          </cell>
          <cell r="AR502">
            <v>21837617.699999999</v>
          </cell>
          <cell r="AS502">
            <v>21837617.699999999</v>
          </cell>
          <cell r="AT502">
            <v>21837617.699999999</v>
          </cell>
          <cell r="AU502">
            <v>21837617.699999999</v>
          </cell>
          <cell r="AV502">
            <v>21837617.699999999</v>
          </cell>
          <cell r="AW502">
            <v>21837617.699999999</v>
          </cell>
          <cell r="AX502">
            <v>21837617.699999999</v>
          </cell>
          <cell r="AY502">
            <v>21837617.699999999</v>
          </cell>
          <cell r="AZ502">
            <v>21837617.699999999</v>
          </cell>
        </row>
        <row r="503">
          <cell r="C503">
            <v>11068267.449999999</v>
          </cell>
          <cell r="D503">
            <v>14353702.799999999</v>
          </cell>
          <cell r="E503">
            <v>13737660.709999997</v>
          </cell>
          <cell r="F503">
            <v>16095663.140000001</v>
          </cell>
          <cell r="G503">
            <v>18223927.160000004</v>
          </cell>
          <cell r="H503">
            <v>20643620.27</v>
          </cell>
          <cell r="I503">
            <v>13143686.120000001</v>
          </cell>
          <cell r="J503">
            <v>22687822.57</v>
          </cell>
          <cell r="K503">
            <v>14464917.389999999</v>
          </cell>
          <cell r="L503">
            <v>12218700.370000001</v>
          </cell>
          <cell r="M503">
            <v>17129162.640000001</v>
          </cell>
          <cell r="N503">
            <v>12132243.149999999</v>
          </cell>
          <cell r="O503">
            <v>9497646.6799999997</v>
          </cell>
          <cell r="P503">
            <v>11884219.580000002</v>
          </cell>
          <cell r="Q503">
            <v>12276279.18</v>
          </cell>
          <cell r="R503">
            <v>8868499.379999999</v>
          </cell>
          <cell r="S503">
            <v>12232947.68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C503">
            <v>14353702.799999999</v>
          </cell>
          <cell r="AD503">
            <v>28091363.509999998</v>
          </cell>
          <cell r="AE503">
            <v>44187026.649999999</v>
          </cell>
          <cell r="AF503">
            <v>62410953.810000002</v>
          </cell>
          <cell r="AG503">
            <v>83054574.079999998</v>
          </cell>
          <cell r="AH503">
            <v>96198260.200000003</v>
          </cell>
          <cell r="AI503">
            <v>118886082.77000001</v>
          </cell>
          <cell r="AJ503">
            <v>133351000.16000001</v>
          </cell>
          <cell r="AK503">
            <v>145569700.53</v>
          </cell>
          <cell r="AL503">
            <v>162698863.17000002</v>
          </cell>
          <cell r="AM503">
            <v>174831106.32000002</v>
          </cell>
          <cell r="AN503">
            <v>184328753.00000003</v>
          </cell>
          <cell r="AO503">
            <v>11884219.580000002</v>
          </cell>
          <cell r="AP503">
            <v>24160498.760000002</v>
          </cell>
          <cell r="AQ503">
            <v>33028998.140000001</v>
          </cell>
          <cell r="AR503">
            <v>45261945.82</v>
          </cell>
          <cell r="AS503">
            <v>45261945.82</v>
          </cell>
          <cell r="AT503">
            <v>45261945.82</v>
          </cell>
          <cell r="AU503">
            <v>45261945.82</v>
          </cell>
          <cell r="AV503">
            <v>45261945.82</v>
          </cell>
          <cell r="AW503">
            <v>45261945.82</v>
          </cell>
          <cell r="AX503">
            <v>45261945.82</v>
          </cell>
          <cell r="AY503">
            <v>45261945.82</v>
          </cell>
          <cell r="AZ503">
            <v>45261945.82</v>
          </cell>
        </row>
        <row r="504">
          <cell r="C504">
            <v>1838584.86</v>
          </cell>
          <cell r="D504">
            <v>4091379.23</v>
          </cell>
          <cell r="E504">
            <v>5695249.6500000004</v>
          </cell>
          <cell r="F504">
            <v>9580600.6799999997</v>
          </cell>
          <cell r="G504">
            <v>33129066.420000002</v>
          </cell>
          <cell r="H504">
            <v>24871423.960000001</v>
          </cell>
          <cell r="I504">
            <v>10703838.310000001</v>
          </cell>
          <cell r="J504">
            <v>7151148.4899999993</v>
          </cell>
          <cell r="K504">
            <v>1418552.16</v>
          </cell>
          <cell r="L504">
            <v>6364677.2200000007</v>
          </cell>
          <cell r="M504">
            <v>5160215.97</v>
          </cell>
          <cell r="N504">
            <v>2894804.06</v>
          </cell>
          <cell r="O504">
            <v>8247197.6900000004</v>
          </cell>
          <cell r="P504">
            <v>7311438.3499999996</v>
          </cell>
          <cell r="Q504">
            <v>4007861.11</v>
          </cell>
          <cell r="R504">
            <v>4477755.9400000004</v>
          </cell>
          <cell r="S504">
            <v>15798661.800000001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C504">
            <v>4091379.23</v>
          </cell>
          <cell r="AD504">
            <v>9786628.8800000008</v>
          </cell>
          <cell r="AE504">
            <v>19367229.560000002</v>
          </cell>
          <cell r="AF504">
            <v>52496295.980000004</v>
          </cell>
          <cell r="AG504">
            <v>77367719.939999998</v>
          </cell>
          <cell r="AH504">
            <v>88071558.25</v>
          </cell>
          <cell r="AI504">
            <v>95222706.739999995</v>
          </cell>
          <cell r="AJ504">
            <v>96641258.899999991</v>
          </cell>
          <cell r="AK504">
            <v>103005936.11999999</v>
          </cell>
          <cell r="AL504">
            <v>108166152.08999999</v>
          </cell>
          <cell r="AM504">
            <v>111060956.14999999</v>
          </cell>
          <cell r="AN504">
            <v>119308153.83999999</v>
          </cell>
          <cell r="AO504">
            <v>7311438.3499999996</v>
          </cell>
          <cell r="AP504">
            <v>11319299.459999999</v>
          </cell>
          <cell r="AQ504">
            <v>15797055.399999999</v>
          </cell>
          <cell r="AR504">
            <v>31595717.199999999</v>
          </cell>
          <cell r="AS504">
            <v>31595717.199999999</v>
          </cell>
          <cell r="AT504">
            <v>31595717.199999999</v>
          </cell>
          <cell r="AU504">
            <v>31595717.199999999</v>
          </cell>
          <cell r="AV504">
            <v>31595717.199999999</v>
          </cell>
          <cell r="AW504">
            <v>31595717.199999999</v>
          </cell>
          <cell r="AX504">
            <v>31595717.199999999</v>
          </cell>
          <cell r="AY504">
            <v>31595717.199999999</v>
          </cell>
          <cell r="AZ504">
            <v>31595717.199999999</v>
          </cell>
        </row>
        <row r="505">
          <cell r="C505">
            <v>4629343.1399999997</v>
          </cell>
          <cell r="D505">
            <v>3010655.6</v>
          </cell>
          <cell r="E505">
            <v>2830573.15</v>
          </cell>
          <cell r="F505">
            <v>1618428.53</v>
          </cell>
          <cell r="G505">
            <v>2320395.61</v>
          </cell>
          <cell r="H505">
            <v>2476814</v>
          </cell>
          <cell r="I505">
            <v>3127749.07</v>
          </cell>
          <cell r="J505">
            <v>2092658.13</v>
          </cell>
          <cell r="K505">
            <v>4916625.1500000004</v>
          </cell>
          <cell r="L505">
            <v>4791662.54</v>
          </cell>
          <cell r="M505">
            <v>2237075</v>
          </cell>
          <cell r="N505">
            <v>2426354.5699999998</v>
          </cell>
          <cell r="O505">
            <v>1888801.05</v>
          </cell>
          <cell r="P505">
            <v>2940144.5</v>
          </cell>
          <cell r="Q505">
            <v>2981520.79</v>
          </cell>
          <cell r="R505">
            <v>2389256.09</v>
          </cell>
          <cell r="S505">
            <v>3046593.58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C505">
            <v>3010655.6</v>
          </cell>
          <cell r="AD505">
            <v>5841228.75</v>
          </cell>
          <cell r="AE505">
            <v>7459657.2800000003</v>
          </cell>
          <cell r="AF505">
            <v>9780052.8900000006</v>
          </cell>
          <cell r="AG505">
            <v>12256866.890000001</v>
          </cell>
          <cell r="AH505">
            <v>15384615.960000001</v>
          </cell>
          <cell r="AI505">
            <v>17477274.09</v>
          </cell>
          <cell r="AJ505">
            <v>22393899.240000002</v>
          </cell>
          <cell r="AK505">
            <v>27185561.780000001</v>
          </cell>
          <cell r="AL505">
            <v>29422636.780000001</v>
          </cell>
          <cell r="AM505">
            <v>31848991.350000001</v>
          </cell>
          <cell r="AN505">
            <v>33737792.399999999</v>
          </cell>
          <cell r="AO505">
            <v>2940144.5</v>
          </cell>
          <cell r="AP505">
            <v>5921665.29</v>
          </cell>
          <cell r="AQ505">
            <v>8310921.3799999999</v>
          </cell>
          <cell r="AR505">
            <v>11357514.960000001</v>
          </cell>
          <cell r="AS505">
            <v>11357514.960000001</v>
          </cell>
          <cell r="AT505">
            <v>11357514.960000001</v>
          </cell>
          <cell r="AU505">
            <v>11357514.960000001</v>
          </cell>
          <cell r="AV505">
            <v>11357514.960000001</v>
          </cell>
          <cell r="AW505">
            <v>11357514.960000001</v>
          </cell>
          <cell r="AX505">
            <v>11357514.960000001</v>
          </cell>
          <cell r="AY505">
            <v>11357514.960000001</v>
          </cell>
          <cell r="AZ505">
            <v>11357514.960000001</v>
          </cell>
        </row>
        <row r="506">
          <cell r="C506">
            <v>2036050.53</v>
          </cell>
          <cell r="D506">
            <v>2216947.81</v>
          </cell>
          <cell r="E506">
            <v>2088561.96</v>
          </cell>
          <cell r="F506">
            <v>4020723.01</v>
          </cell>
          <cell r="G506">
            <v>3087615.71</v>
          </cell>
          <cell r="H506">
            <v>2117081.9300000002</v>
          </cell>
          <cell r="I506">
            <v>1997943.12</v>
          </cell>
          <cell r="J506">
            <v>1982181.38</v>
          </cell>
          <cell r="K506">
            <v>2062831.95</v>
          </cell>
          <cell r="L506">
            <v>1673031.44</v>
          </cell>
          <cell r="M506">
            <v>1941959.33</v>
          </cell>
          <cell r="N506">
            <v>1753912.92</v>
          </cell>
          <cell r="O506">
            <v>1530080.5</v>
          </cell>
          <cell r="P506">
            <v>1555195.83</v>
          </cell>
          <cell r="Q506">
            <v>1788693.36</v>
          </cell>
          <cell r="R506">
            <v>1996356.55</v>
          </cell>
          <cell r="S506">
            <v>1888891.94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C506">
            <v>2216947.81</v>
          </cell>
          <cell r="AD506">
            <v>4305509.7699999996</v>
          </cell>
          <cell r="AE506">
            <v>8326232.7799999993</v>
          </cell>
          <cell r="AF506">
            <v>11413848.489999998</v>
          </cell>
          <cell r="AG506">
            <v>13530930.419999998</v>
          </cell>
          <cell r="AH506">
            <v>15528873.539999999</v>
          </cell>
          <cell r="AI506">
            <v>17511054.919999998</v>
          </cell>
          <cell r="AJ506">
            <v>19573886.869999997</v>
          </cell>
          <cell r="AK506">
            <v>21246918.309999999</v>
          </cell>
          <cell r="AL506">
            <v>23188877.640000001</v>
          </cell>
          <cell r="AM506">
            <v>24942790.560000002</v>
          </cell>
          <cell r="AN506">
            <v>26472871.060000002</v>
          </cell>
          <cell r="AO506">
            <v>1555195.83</v>
          </cell>
          <cell r="AP506">
            <v>3343889.1900000004</v>
          </cell>
          <cell r="AQ506">
            <v>5340245.74</v>
          </cell>
          <cell r="AR506">
            <v>7229137.6799999997</v>
          </cell>
          <cell r="AS506">
            <v>7229137.6799999997</v>
          </cell>
          <cell r="AT506">
            <v>7229137.6799999997</v>
          </cell>
          <cell r="AU506">
            <v>7229137.6799999997</v>
          </cell>
          <cell r="AV506">
            <v>7229137.6799999997</v>
          </cell>
          <cell r="AW506">
            <v>7229137.6799999997</v>
          </cell>
          <cell r="AX506">
            <v>7229137.6799999997</v>
          </cell>
          <cell r="AY506">
            <v>7229137.6799999997</v>
          </cell>
          <cell r="AZ506">
            <v>7229137.6799999997</v>
          </cell>
        </row>
        <row r="507">
          <cell r="C507">
            <v>19609336.719999999</v>
          </cell>
          <cell r="D507">
            <v>11738213.07</v>
          </cell>
          <cell r="E507">
            <v>8051514.9499999993</v>
          </cell>
          <cell r="F507">
            <v>6509584.0699999994</v>
          </cell>
          <cell r="G507">
            <v>37972078.710000001</v>
          </cell>
          <cell r="H507">
            <v>10301661.43</v>
          </cell>
          <cell r="I507">
            <v>12632388.969999999</v>
          </cell>
          <cell r="J507">
            <v>13731660.609999999</v>
          </cell>
          <cell r="K507">
            <v>19929802.450000003</v>
          </cell>
          <cell r="L507">
            <v>12423254.42</v>
          </cell>
          <cell r="M507">
            <v>18062820.57</v>
          </cell>
          <cell r="N507">
            <v>12134214.640000001</v>
          </cell>
          <cell r="O507">
            <v>13197147.379999999</v>
          </cell>
          <cell r="P507">
            <v>15366161.66</v>
          </cell>
          <cell r="Q507">
            <v>7626871.7200000007</v>
          </cell>
          <cell r="R507">
            <v>14979119.15</v>
          </cell>
          <cell r="S507">
            <v>15105337.350000005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C507">
            <v>11738213.07</v>
          </cell>
          <cell r="AD507">
            <v>19789728.02</v>
          </cell>
          <cell r="AE507">
            <v>26299312.09</v>
          </cell>
          <cell r="AF507">
            <v>64271390.799999997</v>
          </cell>
          <cell r="AG507">
            <v>74573052.229999989</v>
          </cell>
          <cell r="AH507">
            <v>87205441.199999988</v>
          </cell>
          <cell r="AI507">
            <v>100937101.80999999</v>
          </cell>
          <cell r="AJ507">
            <v>120866904.25999999</v>
          </cell>
          <cell r="AK507">
            <v>133290158.67999999</v>
          </cell>
          <cell r="AL507">
            <v>151352979.25</v>
          </cell>
          <cell r="AM507">
            <v>163487193.88999999</v>
          </cell>
          <cell r="AN507">
            <v>176684341.26999998</v>
          </cell>
          <cell r="AO507">
            <v>15366161.66</v>
          </cell>
          <cell r="AP507">
            <v>22993033.380000003</v>
          </cell>
          <cell r="AQ507">
            <v>37972152.530000001</v>
          </cell>
          <cell r="AR507">
            <v>53077489.88000001</v>
          </cell>
          <cell r="AS507">
            <v>53077489.88000001</v>
          </cell>
          <cell r="AT507">
            <v>53077489.88000001</v>
          </cell>
          <cell r="AU507">
            <v>53077489.88000001</v>
          </cell>
          <cell r="AV507">
            <v>53077489.88000001</v>
          </cell>
          <cell r="AW507">
            <v>53077489.88000001</v>
          </cell>
          <cell r="AX507">
            <v>53077489.88000001</v>
          </cell>
          <cell r="AY507">
            <v>53077489.88000001</v>
          </cell>
          <cell r="AZ507">
            <v>53077489.88000001</v>
          </cell>
        </row>
        <row r="509"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</row>
        <row r="510"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</row>
        <row r="511">
          <cell r="C511">
            <v>14611207.92</v>
          </cell>
          <cell r="D511">
            <v>1254769.77</v>
          </cell>
          <cell r="E511">
            <v>1273384.1499999999</v>
          </cell>
          <cell r="F511">
            <v>1316156.8799999999</v>
          </cell>
          <cell r="G511">
            <v>1687127.56</v>
          </cell>
          <cell r="H511">
            <v>1509184.46</v>
          </cell>
          <cell r="I511">
            <v>4212503.91</v>
          </cell>
          <cell r="J511">
            <v>1245267.77</v>
          </cell>
          <cell r="K511">
            <v>1202619.28</v>
          </cell>
          <cell r="L511">
            <v>756712.11</v>
          </cell>
          <cell r="M511">
            <v>717661.24</v>
          </cell>
          <cell r="N511">
            <v>805736.91</v>
          </cell>
          <cell r="O511">
            <v>676182.2</v>
          </cell>
          <cell r="P511">
            <v>591267.24</v>
          </cell>
          <cell r="Q511">
            <v>1041690.41</v>
          </cell>
          <cell r="R511">
            <v>664765.91</v>
          </cell>
          <cell r="S511">
            <v>818129.21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C511">
            <v>1254769.77</v>
          </cell>
          <cell r="AD511">
            <v>2528153.92</v>
          </cell>
          <cell r="AE511">
            <v>3844310.8</v>
          </cell>
          <cell r="AF511">
            <v>5531438.3599999994</v>
          </cell>
          <cell r="AG511">
            <v>7040622.8199999994</v>
          </cell>
          <cell r="AH511">
            <v>11253126.73</v>
          </cell>
          <cell r="AI511">
            <v>12498394.5</v>
          </cell>
          <cell r="AJ511">
            <v>13701013.779999999</v>
          </cell>
          <cell r="AK511">
            <v>14457725.889999999</v>
          </cell>
          <cell r="AL511">
            <v>15175387.129999999</v>
          </cell>
          <cell r="AM511">
            <v>15981124.039999999</v>
          </cell>
          <cell r="AN511">
            <v>16657306.239999998</v>
          </cell>
          <cell r="AO511">
            <v>591267.24</v>
          </cell>
          <cell r="AP511">
            <v>1632957.65</v>
          </cell>
          <cell r="AQ511">
            <v>2297723.56</v>
          </cell>
          <cell r="AR511">
            <v>3115852.77</v>
          </cell>
          <cell r="AS511">
            <v>3115852.77</v>
          </cell>
          <cell r="AT511">
            <v>3115852.77</v>
          </cell>
          <cell r="AU511">
            <v>3115852.77</v>
          </cell>
          <cell r="AV511">
            <v>3115852.77</v>
          </cell>
          <cell r="AW511">
            <v>3115852.77</v>
          </cell>
          <cell r="AX511">
            <v>3115852.77</v>
          </cell>
          <cell r="AY511">
            <v>3115852.77</v>
          </cell>
          <cell r="AZ511">
            <v>3115852.77</v>
          </cell>
        </row>
        <row r="512">
          <cell r="C512">
            <v>895761.46</v>
          </cell>
          <cell r="D512">
            <v>5720080.0099999998</v>
          </cell>
          <cell r="E512">
            <v>1361335.75</v>
          </cell>
          <cell r="F512">
            <v>805164.88</v>
          </cell>
          <cell r="G512">
            <v>2955327.35</v>
          </cell>
          <cell r="H512">
            <v>3068040.49</v>
          </cell>
          <cell r="I512">
            <v>997789.97</v>
          </cell>
          <cell r="J512">
            <v>952682.39</v>
          </cell>
          <cell r="K512">
            <v>619711.42000000004</v>
          </cell>
          <cell r="L512">
            <v>2538004.38</v>
          </cell>
          <cell r="M512">
            <v>805558.73</v>
          </cell>
          <cell r="N512">
            <v>1580727.48</v>
          </cell>
          <cell r="O512">
            <v>951881.39</v>
          </cell>
          <cell r="P512">
            <v>1152985.23</v>
          </cell>
          <cell r="Q512">
            <v>1984894.45</v>
          </cell>
          <cell r="R512">
            <v>1878048.97</v>
          </cell>
          <cell r="S512">
            <v>2537503.2200000002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C512">
            <v>5720080.0099999998</v>
          </cell>
          <cell r="AD512">
            <v>7081415.7599999998</v>
          </cell>
          <cell r="AE512">
            <v>7886580.6399999997</v>
          </cell>
          <cell r="AF512">
            <v>10841907.99</v>
          </cell>
          <cell r="AG512">
            <v>13909948.48</v>
          </cell>
          <cell r="AH512">
            <v>14907738.450000001</v>
          </cell>
          <cell r="AI512">
            <v>15860420.840000002</v>
          </cell>
          <cell r="AJ512">
            <v>16480132.260000002</v>
          </cell>
          <cell r="AK512">
            <v>19018136.640000001</v>
          </cell>
          <cell r="AL512">
            <v>19823695.370000001</v>
          </cell>
          <cell r="AM512">
            <v>21404422.850000001</v>
          </cell>
          <cell r="AN512">
            <v>22356304.240000002</v>
          </cell>
          <cell r="AO512">
            <v>1152985.23</v>
          </cell>
          <cell r="AP512">
            <v>3137879.6799999997</v>
          </cell>
          <cell r="AQ512">
            <v>5015928.6499999994</v>
          </cell>
          <cell r="AR512">
            <v>7553431.8699999992</v>
          </cell>
          <cell r="AS512">
            <v>7553431.8699999992</v>
          </cell>
          <cell r="AT512">
            <v>7553431.8699999992</v>
          </cell>
          <cell r="AU512">
            <v>7553431.8699999992</v>
          </cell>
          <cell r="AV512">
            <v>7553431.8699999992</v>
          </cell>
          <cell r="AW512">
            <v>7553431.8699999992</v>
          </cell>
          <cell r="AX512">
            <v>7553431.8699999992</v>
          </cell>
          <cell r="AY512">
            <v>7553431.8699999992</v>
          </cell>
          <cell r="AZ512">
            <v>7553431.8699999992</v>
          </cell>
        </row>
        <row r="514">
          <cell r="C514">
            <v>58505804.439999998</v>
          </cell>
          <cell r="D514">
            <v>47534566.740000002</v>
          </cell>
          <cell r="E514">
            <v>37247821.129999995</v>
          </cell>
          <cell r="F514">
            <v>44137962.299999997</v>
          </cell>
          <cell r="G514">
            <v>102561563.25</v>
          </cell>
          <cell r="H514">
            <v>66752032.539999999</v>
          </cell>
          <cell r="I514">
            <v>48961684.25999999</v>
          </cell>
          <cell r="J514">
            <v>55741558.540000007</v>
          </cell>
          <cell r="K514">
            <v>53946379.720000006</v>
          </cell>
          <cell r="L514">
            <v>42209685.18</v>
          </cell>
          <cell r="M514">
            <v>76632826</v>
          </cell>
          <cell r="N514">
            <v>35864646.449999996</v>
          </cell>
          <cell r="O514">
            <v>37900844.980000004</v>
          </cell>
          <cell r="P514">
            <v>41780768.829999998</v>
          </cell>
          <cell r="Q514">
            <v>44717420.749999993</v>
          </cell>
          <cell r="R514">
            <v>43884157.149999999</v>
          </cell>
          <cell r="S514">
            <v>53160553.370000005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C514">
            <v>47534566.740000002</v>
          </cell>
          <cell r="AD514">
            <v>84782387.870000005</v>
          </cell>
          <cell r="AE514">
            <v>128920350.17</v>
          </cell>
          <cell r="AF514">
            <v>231481913.42000002</v>
          </cell>
          <cell r="AG514">
            <v>298233945.96000004</v>
          </cell>
          <cell r="AH514">
            <v>347195630.22000003</v>
          </cell>
          <cell r="AI514">
            <v>402937188.76000005</v>
          </cell>
          <cell r="AJ514">
            <v>456883568.48000008</v>
          </cell>
          <cell r="AK514">
            <v>499093253.66000009</v>
          </cell>
          <cell r="AL514">
            <v>575726079.66000009</v>
          </cell>
          <cell r="AM514">
            <v>611590726.11000013</v>
          </cell>
          <cell r="AN514">
            <v>649491571.09000015</v>
          </cell>
          <cell r="AO514">
            <v>41780768.829999998</v>
          </cell>
          <cell r="AP514">
            <v>86498189.579999983</v>
          </cell>
          <cell r="AQ514">
            <v>130382346.72999999</v>
          </cell>
          <cell r="AR514">
            <v>183542900.09999999</v>
          </cell>
          <cell r="AS514">
            <v>183542900.09999999</v>
          </cell>
          <cell r="AT514">
            <v>183542900.09999999</v>
          </cell>
          <cell r="AU514">
            <v>183542900.09999999</v>
          </cell>
          <cell r="AV514">
            <v>183542900.09999999</v>
          </cell>
          <cell r="AW514">
            <v>183542900.09999999</v>
          </cell>
          <cell r="AX514">
            <v>183542900.09999999</v>
          </cell>
          <cell r="AY514">
            <v>183542900.09999999</v>
          </cell>
          <cell r="AZ514">
            <v>183542900.09999999</v>
          </cell>
        </row>
        <row r="515">
          <cell r="C515">
            <v>62542.33</v>
          </cell>
          <cell r="D515">
            <v>221760</v>
          </cell>
          <cell r="E515">
            <v>56798.79</v>
          </cell>
          <cell r="F515">
            <v>27622.28</v>
          </cell>
          <cell r="G515">
            <v>20686894.629999999</v>
          </cell>
          <cell r="H515">
            <v>111655.32</v>
          </cell>
          <cell r="I515">
            <v>9497.11</v>
          </cell>
          <cell r="J515">
            <v>2529810.0699999998</v>
          </cell>
          <cell r="K515">
            <v>18810.72</v>
          </cell>
          <cell r="L515">
            <v>10223.98</v>
          </cell>
          <cell r="M515">
            <v>8530.4500000000007</v>
          </cell>
          <cell r="N515">
            <v>532.72</v>
          </cell>
          <cell r="O515">
            <v>27510.73</v>
          </cell>
          <cell r="P515">
            <v>7558.91</v>
          </cell>
          <cell r="Q515">
            <v>2484.63</v>
          </cell>
          <cell r="R515">
            <v>242312</v>
          </cell>
          <cell r="S515">
            <v>5682.26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C515">
            <v>221760</v>
          </cell>
          <cell r="AD515">
            <v>278558.78999999998</v>
          </cell>
          <cell r="AE515">
            <v>306181.06999999995</v>
          </cell>
          <cell r="AF515">
            <v>20993075.699999999</v>
          </cell>
          <cell r="AG515">
            <v>21104731.02</v>
          </cell>
          <cell r="AH515">
            <v>21114228.129999999</v>
          </cell>
          <cell r="AI515">
            <v>23644038.199999999</v>
          </cell>
          <cell r="AJ515">
            <v>23662848.919999998</v>
          </cell>
          <cell r="AK515">
            <v>23673072.899999999</v>
          </cell>
          <cell r="AL515">
            <v>23681603.349999998</v>
          </cell>
          <cell r="AM515">
            <v>23682136.069999997</v>
          </cell>
          <cell r="AN515">
            <v>23709646.799999997</v>
          </cell>
          <cell r="AO515">
            <v>7558.91</v>
          </cell>
          <cell r="AP515">
            <v>10043.540000000001</v>
          </cell>
          <cell r="AQ515">
            <v>252355.54</v>
          </cell>
          <cell r="AR515">
            <v>258037.80000000002</v>
          </cell>
          <cell r="AS515">
            <v>258037.80000000002</v>
          </cell>
          <cell r="AT515">
            <v>258037.80000000002</v>
          </cell>
          <cell r="AU515">
            <v>258037.80000000002</v>
          </cell>
          <cell r="AV515">
            <v>258037.80000000002</v>
          </cell>
          <cell r="AW515">
            <v>258037.80000000002</v>
          </cell>
          <cell r="AX515">
            <v>258037.80000000002</v>
          </cell>
          <cell r="AY515">
            <v>258037.80000000002</v>
          </cell>
          <cell r="AZ515">
            <v>258037.80000000002</v>
          </cell>
        </row>
        <row r="516"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</row>
        <row r="517"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</row>
        <row r="518"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</row>
        <row r="519"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</row>
        <row r="521"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</row>
        <row r="523"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</row>
        <row r="525">
          <cell r="C525">
            <v>62542.33</v>
          </cell>
          <cell r="D525">
            <v>221760</v>
          </cell>
          <cell r="E525">
            <v>56798.79</v>
          </cell>
          <cell r="F525">
            <v>27622.28</v>
          </cell>
          <cell r="G525">
            <v>20686894.629999999</v>
          </cell>
          <cell r="H525">
            <v>111655.32</v>
          </cell>
          <cell r="I525">
            <v>9497.11</v>
          </cell>
          <cell r="J525">
            <v>2529810.0699999998</v>
          </cell>
          <cell r="K525">
            <v>18810.72</v>
          </cell>
          <cell r="L525">
            <v>10223.98</v>
          </cell>
          <cell r="M525">
            <v>8530.4500000000007</v>
          </cell>
          <cell r="N525">
            <v>532.72</v>
          </cell>
          <cell r="O525">
            <v>27510.73</v>
          </cell>
          <cell r="P525">
            <v>7558.91</v>
          </cell>
          <cell r="Q525">
            <v>2484.63</v>
          </cell>
          <cell r="R525">
            <v>242312</v>
          </cell>
          <cell r="S525">
            <v>5682.26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C525">
            <v>221760</v>
          </cell>
          <cell r="AD525">
            <v>278558.78999999998</v>
          </cell>
          <cell r="AE525">
            <v>306181.06999999995</v>
          </cell>
          <cell r="AF525">
            <v>20993075.699999999</v>
          </cell>
          <cell r="AG525">
            <v>21104731.02</v>
          </cell>
          <cell r="AH525">
            <v>21114228.129999999</v>
          </cell>
          <cell r="AI525">
            <v>23644038.199999999</v>
          </cell>
          <cell r="AJ525">
            <v>23662848.919999998</v>
          </cell>
          <cell r="AK525">
            <v>23673072.899999999</v>
          </cell>
          <cell r="AL525">
            <v>23681603.349999998</v>
          </cell>
          <cell r="AM525">
            <v>23682136.069999997</v>
          </cell>
          <cell r="AN525">
            <v>23709646.799999997</v>
          </cell>
          <cell r="AO525">
            <v>7558.91</v>
          </cell>
          <cell r="AP525">
            <v>10043.540000000001</v>
          </cell>
          <cell r="AQ525">
            <v>252355.54</v>
          </cell>
          <cell r="AR525">
            <v>258037.80000000002</v>
          </cell>
          <cell r="AS525">
            <v>258037.80000000002</v>
          </cell>
          <cell r="AT525">
            <v>258037.80000000002</v>
          </cell>
          <cell r="AU525">
            <v>258037.80000000002</v>
          </cell>
          <cell r="AV525">
            <v>258037.80000000002</v>
          </cell>
          <cell r="AW525">
            <v>258037.80000000002</v>
          </cell>
          <cell r="AX525">
            <v>258037.80000000002</v>
          </cell>
          <cell r="AY525">
            <v>258037.80000000002</v>
          </cell>
          <cell r="AZ525">
            <v>258037.80000000002</v>
          </cell>
        </row>
        <row r="526">
          <cell r="C526">
            <v>58568346.769999996</v>
          </cell>
          <cell r="D526">
            <v>47756326.740000002</v>
          </cell>
          <cell r="E526">
            <v>37304619.919999994</v>
          </cell>
          <cell r="F526">
            <v>44165584.579999998</v>
          </cell>
          <cell r="G526">
            <v>123248457.88</v>
          </cell>
          <cell r="H526">
            <v>66863687.859999999</v>
          </cell>
          <cell r="I526">
            <v>48971181.36999999</v>
          </cell>
          <cell r="J526">
            <v>58271368.610000007</v>
          </cell>
          <cell r="K526">
            <v>53965190.440000005</v>
          </cell>
          <cell r="L526">
            <v>42219909.159999996</v>
          </cell>
          <cell r="M526">
            <v>76641356.450000003</v>
          </cell>
          <cell r="N526">
            <v>35865179.169999994</v>
          </cell>
          <cell r="O526">
            <v>37928355.710000001</v>
          </cell>
          <cell r="P526">
            <v>41788327.739999995</v>
          </cell>
          <cell r="Q526">
            <v>44719905.379999995</v>
          </cell>
          <cell r="R526">
            <v>44126469.149999999</v>
          </cell>
          <cell r="S526">
            <v>53166235.630000003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C526">
            <v>47756326.740000002</v>
          </cell>
          <cell r="AD526">
            <v>85060946.659999996</v>
          </cell>
          <cell r="AE526">
            <v>129226531.23999999</v>
          </cell>
          <cell r="AF526">
            <v>252474989.12</v>
          </cell>
          <cell r="AG526">
            <v>319338676.98000002</v>
          </cell>
          <cell r="AH526">
            <v>368309858.35000002</v>
          </cell>
          <cell r="AI526">
            <v>426581226.96000004</v>
          </cell>
          <cell r="AJ526">
            <v>480546417.40000004</v>
          </cell>
          <cell r="AK526">
            <v>522766326.56000006</v>
          </cell>
          <cell r="AL526">
            <v>599407683.01000011</v>
          </cell>
          <cell r="AM526">
            <v>635272862.18000007</v>
          </cell>
          <cell r="AN526">
            <v>673201217.8900001</v>
          </cell>
          <cell r="AO526">
            <v>41788327.739999995</v>
          </cell>
          <cell r="AP526">
            <v>86508233.11999999</v>
          </cell>
          <cell r="AQ526">
            <v>130634702.26999998</v>
          </cell>
          <cell r="AR526">
            <v>183800937.89999998</v>
          </cell>
          <cell r="AS526">
            <v>183800937.89999998</v>
          </cell>
          <cell r="AT526">
            <v>183800937.89999998</v>
          </cell>
          <cell r="AU526">
            <v>183800937.89999998</v>
          </cell>
          <cell r="AV526">
            <v>183800937.89999998</v>
          </cell>
          <cell r="AW526">
            <v>183800937.89999998</v>
          </cell>
          <cell r="AX526">
            <v>183800937.89999998</v>
          </cell>
          <cell r="AY526">
            <v>183800937.89999998</v>
          </cell>
          <cell r="AZ526">
            <v>183800937.89999998</v>
          </cell>
        </row>
        <row r="530">
          <cell r="C530">
            <v>3305705.05</v>
          </cell>
          <cell r="D530">
            <v>2922296.31</v>
          </cell>
          <cell r="E530">
            <v>2529124.52</v>
          </cell>
          <cell r="F530">
            <v>2888223.7</v>
          </cell>
          <cell r="G530">
            <v>2711555.92</v>
          </cell>
          <cell r="H530">
            <v>2874399.24</v>
          </cell>
          <cell r="I530">
            <v>2977878.03</v>
          </cell>
          <cell r="J530">
            <v>3040108.12</v>
          </cell>
          <cell r="K530">
            <v>2935271.22</v>
          </cell>
          <cell r="L530">
            <v>2799752.42</v>
          </cell>
          <cell r="M530">
            <v>2853779.38</v>
          </cell>
          <cell r="N530">
            <v>2810696.87</v>
          </cell>
          <cell r="O530">
            <v>3095333</v>
          </cell>
          <cell r="P530">
            <v>2906937.2</v>
          </cell>
          <cell r="Q530">
            <v>2540168.29</v>
          </cell>
          <cell r="R530">
            <v>2753013.2</v>
          </cell>
          <cell r="S530">
            <v>2490304.08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C530">
            <v>2922296.31</v>
          </cell>
          <cell r="AD530">
            <v>5451420.8300000001</v>
          </cell>
          <cell r="AE530">
            <v>8339644.5300000003</v>
          </cell>
          <cell r="AF530">
            <v>11051200.449999999</v>
          </cell>
          <cell r="AG530">
            <v>13925599.689999999</v>
          </cell>
          <cell r="AH530">
            <v>16903477.719999999</v>
          </cell>
          <cell r="AI530">
            <v>19943585.84</v>
          </cell>
          <cell r="AJ530">
            <v>22878857.059999999</v>
          </cell>
          <cell r="AK530">
            <v>25678609.479999997</v>
          </cell>
          <cell r="AL530">
            <v>28532388.859999996</v>
          </cell>
          <cell r="AM530">
            <v>31343085.729999997</v>
          </cell>
          <cell r="AN530">
            <v>34438418.729999997</v>
          </cell>
          <cell r="AO530">
            <v>2906937.2</v>
          </cell>
          <cell r="AP530">
            <v>5447105.4900000002</v>
          </cell>
          <cell r="AQ530">
            <v>8200118.6900000004</v>
          </cell>
          <cell r="AR530">
            <v>10690422.77</v>
          </cell>
          <cell r="AS530">
            <v>10690422.77</v>
          </cell>
          <cell r="AT530">
            <v>10690422.77</v>
          </cell>
          <cell r="AU530">
            <v>10690422.77</v>
          </cell>
          <cell r="AV530">
            <v>10690422.77</v>
          </cell>
          <cell r="AW530">
            <v>10690422.77</v>
          </cell>
          <cell r="AX530">
            <v>10690422.77</v>
          </cell>
          <cell r="AY530">
            <v>10690422.77</v>
          </cell>
          <cell r="AZ530">
            <v>10690422.77</v>
          </cell>
        </row>
        <row r="531">
          <cell r="C531">
            <v>276163</v>
          </cell>
          <cell r="D531">
            <v>255677.6</v>
          </cell>
          <cell r="E531">
            <v>233461.52</v>
          </cell>
          <cell r="F531">
            <v>282358.56</v>
          </cell>
          <cell r="G531">
            <v>273387.95</v>
          </cell>
          <cell r="H531">
            <v>291566.83</v>
          </cell>
          <cell r="I531">
            <v>300503.77</v>
          </cell>
          <cell r="J531">
            <v>302627.09999999998</v>
          </cell>
          <cell r="K531">
            <v>307438.14</v>
          </cell>
          <cell r="L531">
            <v>279865.96999999997</v>
          </cell>
          <cell r="M531">
            <v>277788.36</v>
          </cell>
          <cell r="N531">
            <v>281794.52</v>
          </cell>
          <cell r="O531">
            <v>300179.26</v>
          </cell>
          <cell r="P531">
            <v>302400.12</v>
          </cell>
          <cell r="Q531">
            <v>275407.39</v>
          </cell>
          <cell r="R531">
            <v>338472.08</v>
          </cell>
          <cell r="S531">
            <v>343575.11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C531">
            <v>255677.6</v>
          </cell>
          <cell r="AD531">
            <v>489139.12</v>
          </cell>
          <cell r="AE531">
            <v>771497.67999999993</v>
          </cell>
          <cell r="AF531">
            <v>1044885.6299999999</v>
          </cell>
          <cell r="AG531">
            <v>1336452.46</v>
          </cell>
          <cell r="AH531">
            <v>1636956.23</v>
          </cell>
          <cell r="AI531">
            <v>1939583.33</v>
          </cell>
          <cell r="AJ531">
            <v>2247021.4700000002</v>
          </cell>
          <cell r="AK531">
            <v>2526887.4400000004</v>
          </cell>
          <cell r="AL531">
            <v>2804675.8000000003</v>
          </cell>
          <cell r="AM531">
            <v>3086470.3200000003</v>
          </cell>
          <cell r="AN531">
            <v>3386649.58</v>
          </cell>
          <cell r="AO531">
            <v>302400.12</v>
          </cell>
          <cell r="AP531">
            <v>577807.51</v>
          </cell>
          <cell r="AQ531">
            <v>916279.59000000008</v>
          </cell>
          <cell r="AR531">
            <v>1259854.7000000002</v>
          </cell>
          <cell r="AS531">
            <v>1259854.7000000002</v>
          </cell>
          <cell r="AT531">
            <v>1259854.7000000002</v>
          </cell>
          <cell r="AU531">
            <v>1259854.7000000002</v>
          </cell>
          <cell r="AV531">
            <v>1259854.7000000002</v>
          </cell>
          <cell r="AW531">
            <v>1259854.7000000002</v>
          </cell>
          <cell r="AX531">
            <v>1259854.7000000002</v>
          </cell>
          <cell r="AY531">
            <v>1259854.7000000002</v>
          </cell>
          <cell r="AZ531">
            <v>1259854.7000000002</v>
          </cell>
        </row>
        <row r="532">
          <cell r="C532">
            <v>1663444.58</v>
          </cell>
          <cell r="D532">
            <v>1693282.79</v>
          </cell>
          <cell r="E532">
            <v>1673213.79</v>
          </cell>
          <cell r="F532">
            <v>1795319.82</v>
          </cell>
          <cell r="G532">
            <v>1585856.32</v>
          </cell>
          <cell r="H532">
            <v>1597906.28</v>
          </cell>
          <cell r="I532">
            <v>1487744.36</v>
          </cell>
          <cell r="J532">
            <v>1355969.18</v>
          </cell>
          <cell r="K532">
            <v>1608118.7</v>
          </cell>
          <cell r="L532">
            <v>1658775.98</v>
          </cell>
          <cell r="M532">
            <v>1573270.87</v>
          </cell>
          <cell r="N532">
            <v>1550236.04</v>
          </cell>
          <cell r="O532">
            <v>1488788.4</v>
          </cell>
          <cell r="P532">
            <v>1615025.97</v>
          </cell>
          <cell r="Q532">
            <v>1436785.67</v>
          </cell>
          <cell r="R532">
            <v>1572558.11</v>
          </cell>
          <cell r="S532">
            <v>1518602.57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C532">
            <v>1693282.79</v>
          </cell>
          <cell r="AD532">
            <v>3366496.58</v>
          </cell>
          <cell r="AE532">
            <v>5161816.4000000004</v>
          </cell>
          <cell r="AF532">
            <v>6747672.7200000007</v>
          </cell>
          <cell r="AG532">
            <v>8345579.0000000009</v>
          </cell>
          <cell r="AH532">
            <v>9833323.3600000013</v>
          </cell>
          <cell r="AI532">
            <v>11189292.540000001</v>
          </cell>
          <cell r="AJ532">
            <v>12797411.24</v>
          </cell>
          <cell r="AK532">
            <v>14456187.220000001</v>
          </cell>
          <cell r="AL532">
            <v>16029458.09</v>
          </cell>
          <cell r="AM532">
            <v>17579694.129999999</v>
          </cell>
          <cell r="AN532">
            <v>19068482.529999997</v>
          </cell>
          <cell r="AO532">
            <v>1615025.97</v>
          </cell>
          <cell r="AP532">
            <v>3051811.6399999997</v>
          </cell>
          <cell r="AQ532">
            <v>4624369.75</v>
          </cell>
          <cell r="AR532">
            <v>6142972.3200000003</v>
          </cell>
          <cell r="AS532">
            <v>6142972.3200000003</v>
          </cell>
          <cell r="AT532">
            <v>6142972.3200000003</v>
          </cell>
          <cell r="AU532">
            <v>6142972.3200000003</v>
          </cell>
          <cell r="AV532">
            <v>6142972.3200000003</v>
          </cell>
          <cell r="AW532">
            <v>6142972.3200000003</v>
          </cell>
          <cell r="AX532">
            <v>6142972.3200000003</v>
          </cell>
          <cell r="AY532">
            <v>6142972.3200000003</v>
          </cell>
          <cell r="AZ532">
            <v>6142972.3200000003</v>
          </cell>
        </row>
        <row r="533">
          <cell r="C533">
            <v>4173178.68</v>
          </cell>
          <cell r="D533">
            <v>4099381.17</v>
          </cell>
          <cell r="E533">
            <v>3742762.65</v>
          </cell>
          <cell r="F533">
            <v>4204146.97</v>
          </cell>
          <cell r="G533">
            <v>4098930.8</v>
          </cell>
          <cell r="H533">
            <v>4192616.71</v>
          </cell>
          <cell r="I533">
            <v>4004606.71</v>
          </cell>
          <cell r="J533">
            <v>4003139.31</v>
          </cell>
          <cell r="K533">
            <v>3867903.54</v>
          </cell>
          <cell r="L533">
            <v>3718534.69</v>
          </cell>
          <cell r="M533">
            <v>3748787.95</v>
          </cell>
          <cell r="N533">
            <v>3548095.68</v>
          </cell>
          <cell r="O533">
            <v>3546224.05</v>
          </cell>
          <cell r="P533">
            <v>3327536.22</v>
          </cell>
          <cell r="Q533">
            <v>2934142.38</v>
          </cell>
          <cell r="R533">
            <v>3183210.8</v>
          </cell>
          <cell r="S533">
            <v>2681860.25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C533">
            <v>4099381.17</v>
          </cell>
          <cell r="AD533">
            <v>7842143.8200000003</v>
          </cell>
          <cell r="AE533">
            <v>12046290.789999999</v>
          </cell>
          <cell r="AF533">
            <v>16145221.59</v>
          </cell>
          <cell r="AG533">
            <v>20337838.300000001</v>
          </cell>
          <cell r="AH533">
            <v>24342445.010000002</v>
          </cell>
          <cell r="AI533">
            <v>28345584.32</v>
          </cell>
          <cell r="AJ533">
            <v>32213487.859999999</v>
          </cell>
          <cell r="AK533">
            <v>35932022.549999997</v>
          </cell>
          <cell r="AL533">
            <v>39680810.5</v>
          </cell>
          <cell r="AM533">
            <v>43228906.18</v>
          </cell>
          <cell r="AN533">
            <v>46775130.229999997</v>
          </cell>
          <cell r="AO533">
            <v>3327536.22</v>
          </cell>
          <cell r="AP533">
            <v>6261678.5999999996</v>
          </cell>
          <cell r="AQ533">
            <v>9444889.3999999985</v>
          </cell>
          <cell r="AR533">
            <v>12126749.649999999</v>
          </cell>
          <cell r="AS533">
            <v>12126749.649999999</v>
          </cell>
          <cell r="AT533">
            <v>12126749.649999999</v>
          </cell>
          <cell r="AU533">
            <v>12126749.649999999</v>
          </cell>
          <cell r="AV533">
            <v>12126749.649999999</v>
          </cell>
          <cell r="AW533">
            <v>12126749.649999999</v>
          </cell>
          <cell r="AX533">
            <v>12126749.649999999</v>
          </cell>
          <cell r="AY533">
            <v>12126749.649999999</v>
          </cell>
          <cell r="AZ533">
            <v>12126749.649999999</v>
          </cell>
        </row>
        <row r="534">
          <cell r="C534">
            <v>11337390.93</v>
          </cell>
          <cell r="D534">
            <v>11180336.859999999</v>
          </cell>
          <cell r="E534">
            <v>12009531.629999999</v>
          </cell>
          <cell r="F534">
            <v>10871100.980000002</v>
          </cell>
          <cell r="G534">
            <v>11121652.389999997</v>
          </cell>
          <cell r="H534">
            <v>10723726.16</v>
          </cell>
          <cell r="I534">
            <v>10945907.010000002</v>
          </cell>
          <cell r="J534">
            <v>10599331.52</v>
          </cell>
          <cell r="K534">
            <v>10520431.449999999</v>
          </cell>
          <cell r="L534">
            <v>10700669.15</v>
          </cell>
          <cell r="M534">
            <v>10296565.520000001</v>
          </cell>
          <cell r="N534">
            <v>10449583.550000001</v>
          </cell>
          <cell r="O534">
            <v>9967681.7500000019</v>
          </cell>
          <cell r="P534">
            <v>9935823.8000000007</v>
          </cell>
          <cell r="Q534">
            <v>10781620.08</v>
          </cell>
          <cell r="R534">
            <v>9801761.1899999995</v>
          </cell>
          <cell r="S534">
            <v>10073829.73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C534">
            <v>11180336.859999999</v>
          </cell>
          <cell r="AD534">
            <v>23189868.489999998</v>
          </cell>
          <cell r="AE534">
            <v>34060969.469999999</v>
          </cell>
          <cell r="AF534">
            <v>45182621.859999999</v>
          </cell>
          <cell r="AG534">
            <v>55906348.019999996</v>
          </cell>
          <cell r="AH534">
            <v>66852255.030000001</v>
          </cell>
          <cell r="AI534">
            <v>77451586.549999997</v>
          </cell>
          <cell r="AJ534">
            <v>87972018</v>
          </cell>
          <cell r="AK534">
            <v>98672687.150000006</v>
          </cell>
          <cell r="AL534">
            <v>108969252.67</v>
          </cell>
          <cell r="AM534">
            <v>119418836.22</v>
          </cell>
          <cell r="AN534">
            <v>129386517.97</v>
          </cell>
          <cell r="AO534">
            <v>9935823.8000000007</v>
          </cell>
          <cell r="AP534">
            <v>20717443.880000003</v>
          </cell>
          <cell r="AQ534">
            <v>30519205.07</v>
          </cell>
          <cell r="AR534">
            <v>40593034.799999997</v>
          </cell>
          <cell r="AS534">
            <v>40593034.799999997</v>
          </cell>
          <cell r="AT534">
            <v>40593034.799999997</v>
          </cell>
          <cell r="AU534">
            <v>40593034.799999997</v>
          </cell>
          <cell r="AV534">
            <v>40593034.799999997</v>
          </cell>
          <cell r="AW534">
            <v>40593034.799999997</v>
          </cell>
          <cell r="AX534">
            <v>40593034.799999997</v>
          </cell>
          <cell r="AY534">
            <v>40593034.799999997</v>
          </cell>
          <cell r="AZ534">
            <v>40593034.799999997</v>
          </cell>
        </row>
        <row r="535">
          <cell r="C535">
            <v>2112263.58</v>
          </cell>
          <cell r="D535">
            <v>2089421.6</v>
          </cell>
          <cell r="E535">
            <v>1844926.71</v>
          </cell>
          <cell r="F535">
            <v>1994197.77</v>
          </cell>
          <cell r="G535">
            <v>1833255.52</v>
          </cell>
          <cell r="H535">
            <v>1838800.85</v>
          </cell>
          <cell r="I535">
            <v>1664434.27</v>
          </cell>
          <cell r="J535">
            <v>1624543.76</v>
          </cell>
          <cell r="K535">
            <v>1575290.13</v>
          </cell>
          <cell r="L535">
            <v>1488028.38</v>
          </cell>
          <cell r="M535">
            <v>1498721.47</v>
          </cell>
          <cell r="N535">
            <v>1354186.68</v>
          </cell>
          <cell r="O535">
            <v>1378968</v>
          </cell>
          <cell r="P535">
            <v>1323955.67</v>
          </cell>
          <cell r="Q535">
            <v>1177586.3</v>
          </cell>
          <cell r="R535">
            <v>1259629.56</v>
          </cell>
          <cell r="S535">
            <v>1148362.24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C535">
            <v>2089421.6</v>
          </cell>
          <cell r="AD535">
            <v>3934348.31</v>
          </cell>
          <cell r="AE535">
            <v>5928546.0800000001</v>
          </cell>
          <cell r="AF535">
            <v>7761801.5999999996</v>
          </cell>
          <cell r="AG535">
            <v>9600602.4499999993</v>
          </cell>
          <cell r="AH535">
            <v>11265036.719999999</v>
          </cell>
          <cell r="AI535">
            <v>12889580.479999999</v>
          </cell>
          <cell r="AJ535">
            <v>14464870.609999999</v>
          </cell>
          <cell r="AK535">
            <v>15952898.989999998</v>
          </cell>
          <cell r="AL535">
            <v>17451620.459999997</v>
          </cell>
          <cell r="AM535">
            <v>18805807.139999997</v>
          </cell>
          <cell r="AN535">
            <v>20184775.139999997</v>
          </cell>
          <cell r="AO535">
            <v>1323955.67</v>
          </cell>
          <cell r="AP535">
            <v>2501541.9699999997</v>
          </cell>
          <cell r="AQ535">
            <v>3761171.53</v>
          </cell>
          <cell r="AR535">
            <v>4909533.7699999996</v>
          </cell>
          <cell r="AS535">
            <v>4909533.7699999996</v>
          </cell>
          <cell r="AT535">
            <v>4909533.7699999996</v>
          </cell>
          <cell r="AU535">
            <v>4909533.7699999996</v>
          </cell>
          <cell r="AV535">
            <v>4909533.7699999996</v>
          </cell>
          <cell r="AW535">
            <v>4909533.7699999996</v>
          </cell>
          <cell r="AX535">
            <v>4909533.7699999996</v>
          </cell>
          <cell r="AY535">
            <v>4909533.7699999996</v>
          </cell>
          <cell r="AZ535">
            <v>4909533.7699999996</v>
          </cell>
        </row>
        <row r="536">
          <cell r="C536">
            <v>4607569.99</v>
          </cell>
          <cell r="D536">
            <v>4544745.05</v>
          </cell>
          <cell r="E536">
            <v>4658488.17</v>
          </cell>
          <cell r="F536">
            <v>4478310.88</v>
          </cell>
          <cell r="G536">
            <v>4536251.04</v>
          </cell>
          <cell r="H536">
            <v>4457315.62</v>
          </cell>
          <cell r="I536">
            <v>4505869.68</v>
          </cell>
          <cell r="J536">
            <v>4430655.25</v>
          </cell>
          <cell r="K536">
            <v>4394049.9400000004</v>
          </cell>
          <cell r="L536">
            <v>4440697.83</v>
          </cell>
          <cell r="M536">
            <v>4385145.3099999996</v>
          </cell>
          <cell r="N536">
            <v>4497753.2300000004</v>
          </cell>
          <cell r="O536">
            <v>4549917.8499999996</v>
          </cell>
          <cell r="P536">
            <v>4567683.51</v>
          </cell>
          <cell r="Q536">
            <v>4771772.2</v>
          </cell>
          <cell r="R536">
            <v>4698017.18</v>
          </cell>
          <cell r="S536">
            <v>4807220.55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C536">
            <v>4544745.05</v>
          </cell>
          <cell r="AD536">
            <v>9203233.2199999988</v>
          </cell>
          <cell r="AE536">
            <v>13681544.099999998</v>
          </cell>
          <cell r="AF536">
            <v>18217795.139999997</v>
          </cell>
          <cell r="AG536">
            <v>22675110.759999998</v>
          </cell>
          <cell r="AH536">
            <v>27180980.439999998</v>
          </cell>
          <cell r="AI536">
            <v>31611635.689999998</v>
          </cell>
          <cell r="AJ536">
            <v>36005685.629999995</v>
          </cell>
          <cell r="AK536">
            <v>40446383.459999993</v>
          </cell>
          <cell r="AL536">
            <v>44831528.769999996</v>
          </cell>
          <cell r="AM536">
            <v>49329282</v>
          </cell>
          <cell r="AN536">
            <v>53879199.850000001</v>
          </cell>
          <cell r="AO536">
            <v>4567683.51</v>
          </cell>
          <cell r="AP536">
            <v>9339455.7100000009</v>
          </cell>
          <cell r="AQ536">
            <v>14037472.890000001</v>
          </cell>
          <cell r="AR536">
            <v>18844693.440000001</v>
          </cell>
          <cell r="AS536">
            <v>18844693.440000001</v>
          </cell>
          <cell r="AT536">
            <v>18844693.440000001</v>
          </cell>
          <cell r="AU536">
            <v>18844693.440000001</v>
          </cell>
          <cell r="AV536">
            <v>18844693.440000001</v>
          </cell>
          <cell r="AW536">
            <v>18844693.440000001</v>
          </cell>
          <cell r="AX536">
            <v>18844693.440000001</v>
          </cell>
          <cell r="AY536">
            <v>18844693.440000001</v>
          </cell>
          <cell r="AZ536">
            <v>18844693.440000001</v>
          </cell>
        </row>
        <row r="537">
          <cell r="C537">
            <v>3056800.44</v>
          </cell>
          <cell r="D537">
            <v>2922933.12</v>
          </cell>
          <cell r="E537">
            <v>2883442.91</v>
          </cell>
          <cell r="F537">
            <v>2830533.08</v>
          </cell>
          <cell r="G537">
            <v>2497342.52</v>
          </cell>
          <cell r="H537">
            <v>2821834.4</v>
          </cell>
          <cell r="I537">
            <v>2780837.76</v>
          </cell>
          <cell r="J537">
            <v>2735380.21</v>
          </cell>
          <cell r="K537">
            <v>2705298.61</v>
          </cell>
          <cell r="L537">
            <v>2678422.48</v>
          </cell>
          <cell r="M537">
            <v>2669707.63</v>
          </cell>
          <cell r="N537">
            <v>2637204.2000000002</v>
          </cell>
          <cell r="O537">
            <v>2567924.4700000002</v>
          </cell>
          <cell r="P537">
            <v>2536147.83</v>
          </cell>
          <cell r="Q537">
            <v>2587104.37</v>
          </cell>
          <cell r="R537">
            <v>2555596.65</v>
          </cell>
          <cell r="S537">
            <v>2518618.73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C537">
            <v>2922933.12</v>
          </cell>
          <cell r="AD537">
            <v>5806376.0300000003</v>
          </cell>
          <cell r="AE537">
            <v>8636909.1099999994</v>
          </cell>
          <cell r="AF537">
            <v>11134251.629999999</v>
          </cell>
          <cell r="AG537">
            <v>13956086.029999999</v>
          </cell>
          <cell r="AH537">
            <v>16736923.789999999</v>
          </cell>
          <cell r="AI537">
            <v>19472304</v>
          </cell>
          <cell r="AJ537">
            <v>22177602.609999999</v>
          </cell>
          <cell r="AK537">
            <v>24856025.09</v>
          </cell>
          <cell r="AL537">
            <v>27525732.719999999</v>
          </cell>
          <cell r="AM537">
            <v>30162936.919999998</v>
          </cell>
          <cell r="AN537">
            <v>32730861.389999997</v>
          </cell>
          <cell r="AO537">
            <v>2536147.83</v>
          </cell>
          <cell r="AP537">
            <v>5123252.2</v>
          </cell>
          <cell r="AQ537">
            <v>7678848.8499999996</v>
          </cell>
          <cell r="AR537">
            <v>10197467.58</v>
          </cell>
          <cell r="AS537">
            <v>10197467.58</v>
          </cell>
          <cell r="AT537">
            <v>10197467.58</v>
          </cell>
          <cell r="AU537">
            <v>10197467.58</v>
          </cell>
          <cell r="AV537">
            <v>10197467.58</v>
          </cell>
          <cell r="AW537">
            <v>10197467.58</v>
          </cell>
          <cell r="AX537">
            <v>10197467.58</v>
          </cell>
          <cell r="AY537">
            <v>10197467.58</v>
          </cell>
          <cell r="AZ537">
            <v>10197467.58</v>
          </cell>
        </row>
        <row r="538">
          <cell r="C538">
            <v>8598472.3500000015</v>
          </cell>
          <cell r="D538">
            <v>8824534.6799999997</v>
          </cell>
          <cell r="E538">
            <v>8612072.3699999973</v>
          </cell>
          <cell r="F538">
            <v>8935693.6699999999</v>
          </cell>
          <cell r="G538">
            <v>8907461.7100000009</v>
          </cell>
          <cell r="H538">
            <v>8885369.4199999999</v>
          </cell>
          <cell r="I538">
            <v>8908206.0100000016</v>
          </cell>
          <cell r="J538">
            <v>8927079.7000000011</v>
          </cell>
          <cell r="K538">
            <v>9005810.4399999995</v>
          </cell>
          <cell r="L538">
            <v>9151125.209999999</v>
          </cell>
          <cell r="M538">
            <v>9417136.6100000013</v>
          </cell>
          <cell r="N538">
            <v>9189400.5099999998</v>
          </cell>
          <cell r="O538">
            <v>9356564.6099999994</v>
          </cell>
          <cell r="P538">
            <v>9166544.5999999996</v>
          </cell>
          <cell r="Q538">
            <v>8849020.9700000007</v>
          </cell>
          <cell r="R538">
            <v>8865371.9000000004</v>
          </cell>
          <cell r="S538">
            <v>8651364.2700000014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C538">
            <v>8824534.6799999997</v>
          </cell>
          <cell r="AD538">
            <v>17436607.049999997</v>
          </cell>
          <cell r="AE538">
            <v>26372300.719999999</v>
          </cell>
          <cell r="AF538">
            <v>35279762.43</v>
          </cell>
          <cell r="AG538">
            <v>44165131.850000001</v>
          </cell>
          <cell r="AH538">
            <v>53073337.859999999</v>
          </cell>
          <cell r="AI538">
            <v>62000417.560000002</v>
          </cell>
          <cell r="AJ538">
            <v>71006228</v>
          </cell>
          <cell r="AK538">
            <v>80157353.209999993</v>
          </cell>
          <cell r="AL538">
            <v>89574489.819999993</v>
          </cell>
          <cell r="AM538">
            <v>98763890.329999998</v>
          </cell>
          <cell r="AN538">
            <v>108120454.94</v>
          </cell>
          <cell r="AO538">
            <v>9166544.5999999996</v>
          </cell>
          <cell r="AP538">
            <v>18015565.57</v>
          </cell>
          <cell r="AQ538">
            <v>26880937.469999999</v>
          </cell>
          <cell r="AR538">
            <v>35532301.740000002</v>
          </cell>
          <cell r="AS538">
            <v>35532301.740000002</v>
          </cell>
          <cell r="AT538">
            <v>35532301.740000002</v>
          </cell>
          <cell r="AU538">
            <v>35532301.740000002</v>
          </cell>
          <cell r="AV538">
            <v>35532301.740000002</v>
          </cell>
          <cell r="AW538">
            <v>35532301.740000002</v>
          </cell>
          <cell r="AX538">
            <v>35532301.740000002</v>
          </cell>
          <cell r="AY538">
            <v>35532301.740000002</v>
          </cell>
          <cell r="AZ538">
            <v>35532301.740000002</v>
          </cell>
        </row>
        <row r="540">
          <cell r="C540">
            <v>83115.47</v>
          </cell>
          <cell r="D540">
            <v>573024.69999999995</v>
          </cell>
          <cell r="E540">
            <v>518960.68</v>
          </cell>
          <cell r="F540">
            <v>621803.34</v>
          </cell>
          <cell r="G540">
            <v>602044.84</v>
          </cell>
          <cell r="H540">
            <v>633721.78</v>
          </cell>
          <cell r="I540">
            <v>615824.17000000004</v>
          </cell>
          <cell r="J540">
            <v>631701.55000000005</v>
          </cell>
          <cell r="K540">
            <v>629156.69999999995</v>
          </cell>
          <cell r="L540">
            <v>607815.9</v>
          </cell>
          <cell r="M540">
            <v>586166.67000000004</v>
          </cell>
          <cell r="N540">
            <v>774017.61</v>
          </cell>
          <cell r="O540">
            <v>843926.18</v>
          </cell>
          <cell r="P540">
            <v>792812.19</v>
          </cell>
          <cell r="Q540">
            <v>765387.44</v>
          </cell>
          <cell r="R540">
            <v>885908.2</v>
          </cell>
          <cell r="S540">
            <v>937705.12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C540">
            <v>573024.69999999995</v>
          </cell>
          <cell r="AD540">
            <v>1091985.3799999999</v>
          </cell>
          <cell r="AE540">
            <v>1713788.7199999997</v>
          </cell>
          <cell r="AF540">
            <v>2315833.5599999996</v>
          </cell>
          <cell r="AG540">
            <v>2949555.34</v>
          </cell>
          <cell r="AH540">
            <v>3565379.51</v>
          </cell>
          <cell r="AI540">
            <v>4197081.0599999996</v>
          </cell>
          <cell r="AJ540">
            <v>4826237.76</v>
          </cell>
          <cell r="AK540">
            <v>5434053.6600000001</v>
          </cell>
          <cell r="AL540">
            <v>6020220.3300000001</v>
          </cell>
          <cell r="AM540">
            <v>6794237.9400000004</v>
          </cell>
          <cell r="AN540">
            <v>7638164.1200000001</v>
          </cell>
          <cell r="AO540">
            <v>792812.19</v>
          </cell>
          <cell r="AP540">
            <v>1558199.63</v>
          </cell>
          <cell r="AQ540">
            <v>2444107.83</v>
          </cell>
          <cell r="AR540">
            <v>3381812.95</v>
          </cell>
          <cell r="AS540">
            <v>3381812.95</v>
          </cell>
          <cell r="AT540">
            <v>3381812.95</v>
          </cell>
          <cell r="AU540">
            <v>3381812.95</v>
          </cell>
          <cell r="AV540">
            <v>3381812.95</v>
          </cell>
          <cell r="AW540">
            <v>3381812.95</v>
          </cell>
          <cell r="AX540">
            <v>3381812.95</v>
          </cell>
          <cell r="AY540">
            <v>3381812.95</v>
          </cell>
          <cell r="AZ540">
            <v>3381812.95</v>
          </cell>
        </row>
        <row r="541">
          <cell r="C541">
            <v>-10.44</v>
          </cell>
          <cell r="D541">
            <v>-13.03</v>
          </cell>
          <cell r="E541">
            <v>-10.039999999999999</v>
          </cell>
          <cell r="F541">
            <v>-23.92</v>
          </cell>
          <cell r="G541">
            <v>-64.290000000000006</v>
          </cell>
          <cell r="H541">
            <v>-32.99</v>
          </cell>
          <cell r="I541">
            <v>-46.72</v>
          </cell>
          <cell r="J541">
            <v>-76.44</v>
          </cell>
          <cell r="K541">
            <v>-93.55</v>
          </cell>
          <cell r="L541">
            <v>-1361.2</v>
          </cell>
          <cell r="M541">
            <v>-32.69</v>
          </cell>
          <cell r="N541">
            <v>-22.26</v>
          </cell>
          <cell r="O541">
            <v>-42.62</v>
          </cell>
          <cell r="P541">
            <v>-283.66000000000003</v>
          </cell>
          <cell r="Q541">
            <v>-143.05000000000001</v>
          </cell>
          <cell r="R541">
            <v>-72.61</v>
          </cell>
          <cell r="S541">
            <v>-46.14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C541">
            <v>-13.03</v>
          </cell>
          <cell r="AD541">
            <v>-23.07</v>
          </cell>
          <cell r="AE541">
            <v>-46.99</v>
          </cell>
          <cell r="AF541">
            <v>-111.28</v>
          </cell>
          <cell r="AG541">
            <v>-144.27000000000001</v>
          </cell>
          <cell r="AH541">
            <v>-190.99</v>
          </cell>
          <cell r="AI541">
            <v>-267.43</v>
          </cell>
          <cell r="AJ541">
            <v>-360.98</v>
          </cell>
          <cell r="AK541">
            <v>-1722.18</v>
          </cell>
          <cell r="AL541">
            <v>-1754.8700000000001</v>
          </cell>
          <cell r="AM541">
            <v>-1777.13</v>
          </cell>
          <cell r="AN541">
            <v>-1819.75</v>
          </cell>
          <cell r="AO541">
            <v>-283.66000000000003</v>
          </cell>
          <cell r="AP541">
            <v>-426.71000000000004</v>
          </cell>
          <cell r="AQ541">
            <v>-499.32000000000005</v>
          </cell>
          <cell r="AR541">
            <v>-545.46</v>
          </cell>
          <cell r="AS541">
            <v>-545.46</v>
          </cell>
          <cell r="AT541">
            <v>-545.46</v>
          </cell>
          <cell r="AU541">
            <v>-545.46</v>
          </cell>
          <cell r="AV541">
            <v>-545.46</v>
          </cell>
          <cell r="AW541">
            <v>-545.46</v>
          </cell>
          <cell r="AX541">
            <v>-545.46</v>
          </cell>
          <cell r="AY541">
            <v>-545.46</v>
          </cell>
          <cell r="AZ541">
            <v>-545.46</v>
          </cell>
        </row>
        <row r="542">
          <cell r="C542">
            <v>532804.98</v>
          </cell>
          <cell r="D542">
            <v>519746.92</v>
          </cell>
          <cell r="E542">
            <v>568428.03</v>
          </cell>
          <cell r="F542">
            <v>512955.52</v>
          </cell>
          <cell r="G542">
            <v>524115.47</v>
          </cell>
          <cell r="H542">
            <v>501477.52</v>
          </cell>
          <cell r="I542">
            <v>510832.17</v>
          </cell>
          <cell r="J542">
            <v>487666.4</v>
          </cell>
          <cell r="K542">
            <v>484862.39</v>
          </cell>
          <cell r="L542">
            <v>497213.05</v>
          </cell>
          <cell r="M542">
            <v>471178.54</v>
          </cell>
          <cell r="N542">
            <v>482074.08</v>
          </cell>
          <cell r="O542">
            <v>468891.5</v>
          </cell>
          <cell r="P542">
            <v>459150.87</v>
          </cell>
          <cell r="Q542">
            <v>504772.08</v>
          </cell>
          <cell r="R542">
            <v>444249.34</v>
          </cell>
          <cell r="S542">
            <v>459660.29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C542">
            <v>519746.92</v>
          </cell>
          <cell r="AD542">
            <v>1088174.95</v>
          </cell>
          <cell r="AE542">
            <v>1601130.47</v>
          </cell>
          <cell r="AF542">
            <v>2125245.94</v>
          </cell>
          <cell r="AG542">
            <v>2626723.46</v>
          </cell>
          <cell r="AH542">
            <v>3137555.63</v>
          </cell>
          <cell r="AI542">
            <v>3625222.03</v>
          </cell>
          <cell r="AJ542">
            <v>4110084.42</v>
          </cell>
          <cell r="AK542">
            <v>4607297.47</v>
          </cell>
          <cell r="AL542">
            <v>5078476.01</v>
          </cell>
          <cell r="AM542">
            <v>5560550.0899999999</v>
          </cell>
          <cell r="AN542">
            <v>6029441.5899999999</v>
          </cell>
          <cell r="AO542">
            <v>459150.87</v>
          </cell>
          <cell r="AP542">
            <v>963922.95</v>
          </cell>
          <cell r="AQ542">
            <v>1408172.29</v>
          </cell>
          <cell r="AR542">
            <v>1867832.58</v>
          </cell>
          <cell r="AS542">
            <v>1867832.58</v>
          </cell>
          <cell r="AT542">
            <v>1867832.58</v>
          </cell>
          <cell r="AU542">
            <v>1867832.58</v>
          </cell>
          <cell r="AV542">
            <v>1867832.58</v>
          </cell>
          <cell r="AW542">
            <v>1867832.58</v>
          </cell>
          <cell r="AX542">
            <v>1867832.58</v>
          </cell>
          <cell r="AY542">
            <v>1867832.58</v>
          </cell>
          <cell r="AZ542">
            <v>1867832.58</v>
          </cell>
        </row>
        <row r="543">
          <cell r="C543">
            <v>779705.23</v>
          </cell>
          <cell r="D543">
            <v>795948.72</v>
          </cell>
          <cell r="E543">
            <v>833022.39</v>
          </cell>
          <cell r="F543">
            <v>782012.25</v>
          </cell>
          <cell r="G543">
            <v>790819.72</v>
          </cell>
          <cell r="H543">
            <v>776179.8</v>
          </cell>
          <cell r="I543">
            <v>789632.66</v>
          </cell>
          <cell r="J543">
            <v>767407.81</v>
          </cell>
          <cell r="K543">
            <v>761506.85</v>
          </cell>
          <cell r="L543">
            <v>772021.44</v>
          </cell>
          <cell r="M543">
            <v>751869.96</v>
          </cell>
          <cell r="N543">
            <v>763270.83</v>
          </cell>
          <cell r="O543">
            <v>744236.82</v>
          </cell>
          <cell r="P543">
            <v>738538.94</v>
          </cell>
          <cell r="Q543">
            <v>779495.28</v>
          </cell>
          <cell r="R543">
            <v>726544.03</v>
          </cell>
          <cell r="S543">
            <v>735354.65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C543">
            <v>795948.72</v>
          </cell>
          <cell r="AD543">
            <v>1628971.1099999999</v>
          </cell>
          <cell r="AE543">
            <v>2410983.36</v>
          </cell>
          <cell r="AF543">
            <v>3201803.08</v>
          </cell>
          <cell r="AG543">
            <v>3977982.88</v>
          </cell>
          <cell r="AH543">
            <v>4767615.54</v>
          </cell>
          <cell r="AI543">
            <v>5535023.3499999996</v>
          </cell>
          <cell r="AJ543">
            <v>6296530.1999999993</v>
          </cell>
          <cell r="AK543">
            <v>7068551.6399999987</v>
          </cell>
          <cell r="AL543">
            <v>7820421.5999999987</v>
          </cell>
          <cell r="AM543">
            <v>8583692.4299999978</v>
          </cell>
          <cell r="AN543">
            <v>9327929.2499999981</v>
          </cell>
          <cell r="AO543">
            <v>738538.94</v>
          </cell>
          <cell r="AP543">
            <v>1518034.22</v>
          </cell>
          <cell r="AQ543">
            <v>2244578.25</v>
          </cell>
          <cell r="AR543">
            <v>2979932.9</v>
          </cell>
          <cell r="AS543">
            <v>2979932.9</v>
          </cell>
          <cell r="AT543">
            <v>2979932.9</v>
          </cell>
          <cell r="AU543">
            <v>2979932.9</v>
          </cell>
          <cell r="AV543">
            <v>2979932.9</v>
          </cell>
          <cell r="AW543">
            <v>2979932.9</v>
          </cell>
          <cell r="AX543">
            <v>2979932.9</v>
          </cell>
          <cell r="AY543">
            <v>2979932.9</v>
          </cell>
          <cell r="AZ543">
            <v>2979932.9</v>
          </cell>
        </row>
        <row r="545">
          <cell r="C545">
            <v>40526603.840000004</v>
          </cell>
          <cell r="D545">
            <v>40421316.49000001</v>
          </cell>
          <cell r="E545">
            <v>40107425.329999998</v>
          </cell>
          <cell r="F545">
            <v>40196632.620000005</v>
          </cell>
          <cell r="G545">
            <v>39482609.909999996</v>
          </cell>
          <cell r="H545">
            <v>39594881.619999997</v>
          </cell>
          <cell r="I545">
            <v>39492229.88000001</v>
          </cell>
          <cell r="J545">
            <v>38905533.470000006</v>
          </cell>
          <cell r="K545">
            <v>38795044.56000001</v>
          </cell>
          <cell r="L545">
            <v>38791561.29999999</v>
          </cell>
          <cell r="M545">
            <v>38530085.579999998</v>
          </cell>
          <cell r="N545">
            <v>38338291.539999999</v>
          </cell>
          <cell r="O545">
            <v>38308593.270000003</v>
          </cell>
          <cell r="P545">
            <v>37672273.259999998</v>
          </cell>
          <cell r="Q545">
            <v>37403119.399999999</v>
          </cell>
          <cell r="R545">
            <v>37084259.630000003</v>
          </cell>
          <cell r="S545">
            <v>36366411.449999996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C545">
            <v>40421316.49000001</v>
          </cell>
          <cell r="AD545">
            <v>80528741.820000008</v>
          </cell>
          <cell r="AE545">
            <v>120725374.44000001</v>
          </cell>
          <cell r="AF545">
            <v>160207984.35000002</v>
          </cell>
          <cell r="AG545">
            <v>199802865.97000003</v>
          </cell>
          <cell r="AH545">
            <v>239295095.85000002</v>
          </cell>
          <cell r="AI545">
            <v>278200629.32000005</v>
          </cell>
          <cell r="AJ545">
            <v>316995673.88000005</v>
          </cell>
          <cell r="AK545">
            <v>355787235.18000007</v>
          </cell>
          <cell r="AL545">
            <v>394317320.76000005</v>
          </cell>
          <cell r="AM545">
            <v>432655612.30000007</v>
          </cell>
          <cell r="AN545">
            <v>470964205.57000005</v>
          </cell>
          <cell r="AO545">
            <v>37672273.259999998</v>
          </cell>
          <cell r="AP545">
            <v>75075392.659999996</v>
          </cell>
          <cell r="AQ545">
            <v>112159652.28999999</v>
          </cell>
          <cell r="AR545">
            <v>148526063.73999998</v>
          </cell>
          <cell r="AS545">
            <v>148526063.73999998</v>
          </cell>
          <cell r="AT545">
            <v>148526063.73999998</v>
          </cell>
          <cell r="AU545">
            <v>148526063.73999998</v>
          </cell>
          <cell r="AV545">
            <v>148526063.73999998</v>
          </cell>
          <cell r="AW545">
            <v>148526063.73999998</v>
          </cell>
          <cell r="AX545">
            <v>148526063.73999998</v>
          </cell>
          <cell r="AY545">
            <v>148526063.73999998</v>
          </cell>
          <cell r="AZ545">
            <v>148526063.73999998</v>
          </cell>
        </row>
        <row r="546">
          <cell r="C546">
            <v>5136921.97</v>
          </cell>
          <cell r="D546">
            <v>5044556.9000000004</v>
          </cell>
          <cell r="E546">
            <v>4954932.9400000004</v>
          </cell>
          <cell r="F546">
            <v>5659286.6400000015</v>
          </cell>
          <cell r="G546">
            <v>5418716.7300000004</v>
          </cell>
          <cell r="H546">
            <v>5748644.1500000004</v>
          </cell>
          <cell r="I546">
            <v>5760031.6000000006</v>
          </cell>
          <cell r="J546">
            <v>5945352.2499999991</v>
          </cell>
          <cell r="K546">
            <v>5830897.5599999996</v>
          </cell>
          <cell r="L546">
            <v>6006800.6299999999</v>
          </cell>
          <cell r="M546">
            <v>6144777.21</v>
          </cell>
          <cell r="N546">
            <v>5988125.4300000006</v>
          </cell>
          <cell r="O546">
            <v>6332885.8599999985</v>
          </cell>
          <cell r="P546">
            <v>6314864.330000001</v>
          </cell>
          <cell r="Q546">
            <v>5672966.5200000014</v>
          </cell>
          <cell r="R546">
            <v>6239168.8499999996</v>
          </cell>
          <cell r="S546">
            <v>5837732.5199999986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C546">
            <v>5044556.9000000004</v>
          </cell>
          <cell r="AD546">
            <v>9999489.8399999999</v>
          </cell>
          <cell r="AE546">
            <v>15658776.48</v>
          </cell>
          <cell r="AF546">
            <v>21077493.210000001</v>
          </cell>
          <cell r="AG546">
            <v>26826137.359999999</v>
          </cell>
          <cell r="AH546">
            <v>32586168.960000001</v>
          </cell>
          <cell r="AI546">
            <v>38531521.210000001</v>
          </cell>
          <cell r="AJ546">
            <v>44362418.770000003</v>
          </cell>
          <cell r="AK546">
            <v>50369219.400000006</v>
          </cell>
          <cell r="AL546">
            <v>56513996.610000007</v>
          </cell>
          <cell r="AM546">
            <v>62502122.040000007</v>
          </cell>
          <cell r="AN546">
            <v>68835007.900000006</v>
          </cell>
          <cell r="AO546">
            <v>6314864.330000001</v>
          </cell>
          <cell r="AP546">
            <v>11987830.850000001</v>
          </cell>
          <cell r="AQ546">
            <v>18226999.700000003</v>
          </cell>
          <cell r="AR546">
            <v>24064732.220000003</v>
          </cell>
          <cell r="AS546">
            <v>24064732.220000003</v>
          </cell>
          <cell r="AT546">
            <v>24064732.220000003</v>
          </cell>
          <cell r="AU546">
            <v>24064732.220000003</v>
          </cell>
          <cell r="AV546">
            <v>24064732.220000003</v>
          </cell>
          <cell r="AW546">
            <v>24064732.220000003</v>
          </cell>
          <cell r="AX546">
            <v>24064732.220000003</v>
          </cell>
          <cell r="AY546">
            <v>24064732.220000003</v>
          </cell>
          <cell r="AZ546">
            <v>24064732.220000003</v>
          </cell>
        </row>
        <row r="547">
          <cell r="C547">
            <v>-7787189.3600000003</v>
          </cell>
          <cell r="D547">
            <v>-6799580.910000002</v>
          </cell>
          <cell r="E547">
            <v>-5378558.71</v>
          </cell>
          <cell r="F547">
            <v>-6354990.5699999994</v>
          </cell>
          <cell r="G547">
            <v>-5927410.129999999</v>
          </cell>
          <cell r="H547">
            <v>-4847191.05</v>
          </cell>
          <cell r="I547">
            <v>-4048835.05</v>
          </cell>
          <cell r="J547">
            <v>-3514155.5</v>
          </cell>
          <cell r="K547">
            <v>-2568840.9700000002</v>
          </cell>
          <cell r="L547">
            <v>-2116923.4700000002</v>
          </cell>
          <cell r="M547">
            <v>-1078887.95</v>
          </cell>
          <cell r="N547">
            <v>-410270.37</v>
          </cell>
          <cell r="O547">
            <v>-335084.03999999998</v>
          </cell>
          <cell r="P547">
            <v>396293.26</v>
          </cell>
          <cell r="Q547">
            <v>1144633.4099999999</v>
          </cell>
          <cell r="R547">
            <v>1693120.54</v>
          </cell>
          <cell r="S547">
            <v>2180962.5699999998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C547">
            <v>-6799580.910000002</v>
          </cell>
          <cell r="AD547">
            <v>-12178139.620000001</v>
          </cell>
          <cell r="AE547">
            <v>-18533130.190000001</v>
          </cell>
          <cell r="AF547">
            <v>-24460540.32</v>
          </cell>
          <cell r="AG547">
            <v>-29307731.370000001</v>
          </cell>
          <cell r="AH547">
            <v>-33356566.420000002</v>
          </cell>
          <cell r="AI547">
            <v>-36870721.920000002</v>
          </cell>
          <cell r="AJ547">
            <v>-39439562.890000001</v>
          </cell>
          <cell r="AK547">
            <v>-41556486.359999999</v>
          </cell>
          <cell r="AL547">
            <v>-42635374.310000002</v>
          </cell>
          <cell r="AM547">
            <v>-43045644.68</v>
          </cell>
          <cell r="AN547">
            <v>-43380728.719999999</v>
          </cell>
          <cell r="AO547">
            <v>396293.26</v>
          </cell>
          <cell r="AP547">
            <v>1540926.67</v>
          </cell>
          <cell r="AQ547">
            <v>3234047.21</v>
          </cell>
          <cell r="AR547">
            <v>5415009.7799999993</v>
          </cell>
          <cell r="AS547">
            <v>5415009.7799999993</v>
          </cell>
          <cell r="AT547">
            <v>5415009.7799999993</v>
          </cell>
          <cell r="AU547">
            <v>5415009.7799999993</v>
          </cell>
          <cell r="AV547">
            <v>5415009.7799999993</v>
          </cell>
          <cell r="AW547">
            <v>5415009.7799999993</v>
          </cell>
          <cell r="AX547">
            <v>5415009.7799999993</v>
          </cell>
          <cell r="AY547">
            <v>5415009.7799999993</v>
          </cell>
          <cell r="AZ547">
            <v>5415009.7799999993</v>
          </cell>
        </row>
        <row r="548">
          <cell r="C548">
            <v>40971.99</v>
          </cell>
          <cell r="D548">
            <v>31196.32</v>
          </cell>
          <cell r="E548">
            <v>22764.58</v>
          </cell>
          <cell r="F548">
            <v>22620.33</v>
          </cell>
          <cell r="G548">
            <v>19966.46</v>
          </cell>
          <cell r="H548">
            <v>19231.52</v>
          </cell>
          <cell r="I548">
            <v>17504.48</v>
          </cell>
          <cell r="J548">
            <v>17502.669999999998</v>
          </cell>
          <cell r="K548">
            <v>16640.09</v>
          </cell>
          <cell r="L548">
            <v>15649.7</v>
          </cell>
          <cell r="M548">
            <v>15733.96</v>
          </cell>
          <cell r="N548">
            <v>14867.22</v>
          </cell>
          <cell r="O548">
            <v>15151.03</v>
          </cell>
          <cell r="P548">
            <v>15138.34</v>
          </cell>
          <cell r="Q548">
            <v>13431.36</v>
          </cell>
          <cell r="R548">
            <v>14660.64</v>
          </cell>
          <cell r="S548">
            <v>14156.67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C548">
            <v>31196.32</v>
          </cell>
          <cell r="AD548">
            <v>53960.9</v>
          </cell>
          <cell r="AE548">
            <v>76581.23000000001</v>
          </cell>
          <cell r="AF548">
            <v>96547.69</v>
          </cell>
          <cell r="AG548">
            <v>115779.21</v>
          </cell>
          <cell r="AH548">
            <v>133283.69</v>
          </cell>
          <cell r="AI548">
            <v>150786.35999999999</v>
          </cell>
          <cell r="AJ548">
            <v>167426.44999999998</v>
          </cell>
          <cell r="AK548">
            <v>183076.15</v>
          </cell>
          <cell r="AL548">
            <v>198810.11</v>
          </cell>
          <cell r="AM548">
            <v>213677.33</v>
          </cell>
          <cell r="AN548">
            <v>228828.36</v>
          </cell>
          <cell r="AO548">
            <v>15138.34</v>
          </cell>
          <cell r="AP548">
            <v>28569.7</v>
          </cell>
          <cell r="AQ548">
            <v>43230.34</v>
          </cell>
          <cell r="AR548">
            <v>57387.009999999995</v>
          </cell>
          <cell r="AS548">
            <v>57387.009999999995</v>
          </cell>
          <cell r="AT548">
            <v>57387.009999999995</v>
          </cell>
          <cell r="AU548">
            <v>57387.009999999995</v>
          </cell>
          <cell r="AV548">
            <v>57387.009999999995</v>
          </cell>
          <cell r="AW548">
            <v>57387.009999999995</v>
          </cell>
          <cell r="AX548">
            <v>57387.009999999995</v>
          </cell>
          <cell r="AY548">
            <v>57387.009999999995</v>
          </cell>
          <cell r="AZ548">
            <v>57387.009999999995</v>
          </cell>
        </row>
        <row r="549">
          <cell r="C549">
            <v>2800953.35</v>
          </cell>
          <cell r="D549">
            <v>2831567.5</v>
          </cell>
          <cell r="E549">
            <v>2526548.79</v>
          </cell>
          <cell r="F549">
            <v>2814047.43</v>
          </cell>
          <cell r="G549">
            <v>2724237.8</v>
          </cell>
          <cell r="H549">
            <v>2867854.82</v>
          </cell>
          <cell r="I549">
            <v>2798458.19</v>
          </cell>
          <cell r="J549">
            <v>2926367.38</v>
          </cell>
          <cell r="K549">
            <v>2952708.33</v>
          </cell>
          <cell r="L549">
            <v>2784666.35</v>
          </cell>
          <cell r="M549">
            <v>2789914.71</v>
          </cell>
          <cell r="N549">
            <v>2589342.9300000002</v>
          </cell>
          <cell r="O549">
            <v>2688625</v>
          </cell>
          <cell r="P549">
            <v>2669630.27</v>
          </cell>
          <cell r="Q549">
            <v>2273859.6</v>
          </cell>
          <cell r="R549">
            <v>2477634.9900000002</v>
          </cell>
          <cell r="S549">
            <v>2414781.36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C549">
            <v>2831567.5</v>
          </cell>
          <cell r="AD549">
            <v>5358116.29</v>
          </cell>
          <cell r="AE549">
            <v>8172163.7200000007</v>
          </cell>
          <cell r="AF549">
            <v>10896401.52</v>
          </cell>
          <cell r="AG549">
            <v>13764256.34</v>
          </cell>
          <cell r="AH549">
            <v>16562714.529999999</v>
          </cell>
          <cell r="AI549">
            <v>19489081.91</v>
          </cell>
          <cell r="AJ549">
            <v>22441790.240000002</v>
          </cell>
          <cell r="AK549">
            <v>25226456.590000004</v>
          </cell>
          <cell r="AL549">
            <v>28016371.300000004</v>
          </cell>
          <cell r="AM549">
            <v>30605714.230000004</v>
          </cell>
          <cell r="AN549">
            <v>33294339.230000004</v>
          </cell>
          <cell r="AO549">
            <v>2669630.27</v>
          </cell>
          <cell r="AP549">
            <v>4943489.87</v>
          </cell>
          <cell r="AQ549">
            <v>7421124.8600000003</v>
          </cell>
          <cell r="AR549">
            <v>9835906.2200000007</v>
          </cell>
          <cell r="AS549">
            <v>9835906.2200000007</v>
          </cell>
          <cell r="AT549">
            <v>9835906.2200000007</v>
          </cell>
          <cell r="AU549">
            <v>9835906.2200000007</v>
          </cell>
          <cell r="AV549">
            <v>9835906.2200000007</v>
          </cell>
          <cell r="AW549">
            <v>9835906.2200000007</v>
          </cell>
          <cell r="AX549">
            <v>9835906.2200000007</v>
          </cell>
          <cell r="AY549">
            <v>9835906.2200000007</v>
          </cell>
          <cell r="AZ549">
            <v>9835906.2200000007</v>
          </cell>
        </row>
        <row r="550"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</row>
        <row r="552">
          <cell r="C552">
            <v>-189238.17</v>
          </cell>
          <cell r="D552">
            <v>-216154.74</v>
          </cell>
          <cell r="E552">
            <v>-198309.45</v>
          </cell>
          <cell r="F552">
            <v>-180420.41</v>
          </cell>
          <cell r="G552">
            <v>-187509.98</v>
          </cell>
          <cell r="H552">
            <v>-192041.7</v>
          </cell>
          <cell r="I552">
            <v>-181386.38</v>
          </cell>
          <cell r="J552">
            <v>-166366.41</v>
          </cell>
          <cell r="K552">
            <v>-152159.94</v>
          </cell>
          <cell r="L552">
            <v>-122816.89</v>
          </cell>
          <cell r="M552">
            <v>-116495.89</v>
          </cell>
          <cell r="N552">
            <v>-102635.67</v>
          </cell>
          <cell r="O552">
            <v>-103372.33</v>
          </cell>
          <cell r="P552">
            <v>-95786.27</v>
          </cell>
          <cell r="Q552">
            <v>-68252.600000000006</v>
          </cell>
          <cell r="R552">
            <v>-38124.93</v>
          </cell>
          <cell r="S552">
            <v>-8539.4799999999941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C552">
            <v>-216154.74</v>
          </cell>
          <cell r="AD552">
            <v>-414464.19</v>
          </cell>
          <cell r="AE552">
            <v>-594884.6</v>
          </cell>
          <cell r="AF552">
            <v>-782394.58</v>
          </cell>
          <cell r="AG552">
            <v>-974436.28</v>
          </cell>
          <cell r="AH552">
            <v>-1155822.6600000001</v>
          </cell>
          <cell r="AI552">
            <v>-1322189.07</v>
          </cell>
          <cell r="AJ552">
            <v>-1474349.01</v>
          </cell>
          <cell r="AK552">
            <v>-1597165.9</v>
          </cell>
          <cell r="AL552">
            <v>-1713661.7899999998</v>
          </cell>
          <cell r="AM552">
            <v>-1816297.4599999997</v>
          </cell>
          <cell r="AN552">
            <v>-1919669.7899999998</v>
          </cell>
          <cell r="AO552">
            <v>-95786.27</v>
          </cell>
          <cell r="AP552">
            <v>-164038.87</v>
          </cell>
          <cell r="AQ552">
            <v>-202163.8</v>
          </cell>
          <cell r="AR552">
            <v>-210703.27999999997</v>
          </cell>
          <cell r="AS552">
            <v>-210703.27999999997</v>
          </cell>
          <cell r="AT552">
            <v>-210703.27999999997</v>
          </cell>
          <cell r="AU552">
            <v>-210703.27999999997</v>
          </cell>
          <cell r="AV552">
            <v>-210703.27999999997</v>
          </cell>
          <cell r="AW552">
            <v>-210703.27999999997</v>
          </cell>
          <cell r="AX552">
            <v>-210703.27999999997</v>
          </cell>
          <cell r="AY552">
            <v>-210703.27999999997</v>
          </cell>
          <cell r="AZ552">
            <v>-210703.27999999997</v>
          </cell>
        </row>
        <row r="553"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</row>
        <row r="554"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</row>
        <row r="556">
          <cell r="C556">
            <v>2419.7799999997078</v>
          </cell>
          <cell r="D556">
            <v>891585.06999999844</v>
          </cell>
          <cell r="E556">
            <v>1927378.1500000006</v>
          </cell>
          <cell r="F556">
            <v>1960543.4200000025</v>
          </cell>
          <cell r="G556">
            <v>2048000.8800000013</v>
          </cell>
          <cell r="H556">
            <v>3596497.74</v>
          </cell>
          <cell r="I556">
            <v>4345772.8400000008</v>
          </cell>
          <cell r="J556">
            <v>5208700.3899999987</v>
          </cell>
          <cell r="K556">
            <v>6079245.0699999994</v>
          </cell>
          <cell r="L556">
            <v>6567376.3200000003</v>
          </cell>
          <cell r="M556">
            <v>7755042.04</v>
          </cell>
          <cell r="N556">
            <v>8079429.540000001</v>
          </cell>
          <cell r="O556">
            <v>8598205.5199999977</v>
          </cell>
          <cell r="P556">
            <v>9300139.9300000016</v>
          </cell>
          <cell r="Q556">
            <v>9036638.2900000028</v>
          </cell>
          <cell r="R556">
            <v>10386460.09</v>
          </cell>
          <cell r="S556">
            <v>10439093.639999997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C556">
            <v>891585.06999999844</v>
          </cell>
          <cell r="AD556">
            <v>2818963.2199999988</v>
          </cell>
          <cell r="AE556">
            <v>4779506.6400000015</v>
          </cell>
          <cell r="AF556">
            <v>6827507.5200000033</v>
          </cell>
          <cell r="AG556">
            <v>10424005.260000004</v>
          </cell>
          <cell r="AH556">
            <v>14769778.100000005</v>
          </cell>
          <cell r="AI556">
            <v>19978478.490000002</v>
          </cell>
          <cell r="AJ556">
            <v>26057723.560000002</v>
          </cell>
          <cell r="AK556">
            <v>32625099.880000003</v>
          </cell>
          <cell r="AL556">
            <v>40380141.920000002</v>
          </cell>
          <cell r="AM556">
            <v>48459571.460000001</v>
          </cell>
          <cell r="AN556">
            <v>57057776.979999997</v>
          </cell>
          <cell r="AO556">
            <v>9300139.9300000016</v>
          </cell>
          <cell r="AP556">
            <v>18336778.220000006</v>
          </cell>
          <cell r="AQ556">
            <v>28723238.310000006</v>
          </cell>
          <cell r="AR556">
            <v>39162331.950000003</v>
          </cell>
          <cell r="AS556">
            <v>39162331.950000003</v>
          </cell>
          <cell r="AT556">
            <v>39162331.950000003</v>
          </cell>
          <cell r="AU556">
            <v>39162331.950000003</v>
          </cell>
          <cell r="AV556">
            <v>39162331.950000003</v>
          </cell>
          <cell r="AW556">
            <v>39162331.950000003</v>
          </cell>
          <cell r="AX556">
            <v>39162331.950000003</v>
          </cell>
          <cell r="AY556">
            <v>39162331.950000003</v>
          </cell>
          <cell r="AZ556">
            <v>39162331.950000003</v>
          </cell>
        </row>
        <row r="557">
          <cell r="C557">
            <v>40529023.620000005</v>
          </cell>
          <cell r="D557">
            <v>41312901.56000001</v>
          </cell>
          <cell r="E557">
            <v>42034803.479999997</v>
          </cell>
          <cell r="F557">
            <v>42157176.040000007</v>
          </cell>
          <cell r="G557">
            <v>41530610.789999999</v>
          </cell>
          <cell r="H557">
            <v>43191379.359999999</v>
          </cell>
          <cell r="I557">
            <v>43838002.720000014</v>
          </cell>
          <cell r="J557">
            <v>44114233.860000007</v>
          </cell>
          <cell r="K557">
            <v>44874289.63000001</v>
          </cell>
          <cell r="L557">
            <v>45358937.61999999</v>
          </cell>
          <cell r="M557">
            <v>46285127.619999997</v>
          </cell>
          <cell r="N557">
            <v>46417721.079999998</v>
          </cell>
          <cell r="O557">
            <v>46906798.789999999</v>
          </cell>
          <cell r="P557">
            <v>46972413.189999998</v>
          </cell>
          <cell r="Q557">
            <v>46439757.689999998</v>
          </cell>
          <cell r="R557">
            <v>47470719.719999999</v>
          </cell>
          <cell r="S557">
            <v>46805505.089999989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C557">
            <v>41312901.56000001</v>
          </cell>
          <cell r="AD557">
            <v>83347705.040000007</v>
          </cell>
          <cell r="AE557">
            <v>125504881.08000001</v>
          </cell>
          <cell r="AF557">
            <v>167035491.87</v>
          </cell>
          <cell r="AG557">
            <v>210226871.23000002</v>
          </cell>
          <cell r="AH557">
            <v>254064873.95000005</v>
          </cell>
          <cell r="AI557">
            <v>298179107.81000006</v>
          </cell>
          <cell r="AJ557">
            <v>343053397.44000006</v>
          </cell>
          <cell r="AK557">
            <v>388412335.06000006</v>
          </cell>
          <cell r="AL557">
            <v>434697462.68000007</v>
          </cell>
          <cell r="AM557">
            <v>481115183.76000005</v>
          </cell>
          <cell r="AN557">
            <v>528021982.55000007</v>
          </cell>
          <cell r="AO557">
            <v>46972413.189999998</v>
          </cell>
          <cell r="AP557">
            <v>93412170.879999995</v>
          </cell>
          <cell r="AQ557">
            <v>140882890.59999999</v>
          </cell>
          <cell r="AR557">
            <v>187688395.69</v>
          </cell>
          <cell r="AS557">
            <v>187688395.69</v>
          </cell>
          <cell r="AT557">
            <v>187688395.69</v>
          </cell>
          <cell r="AU557">
            <v>187688395.69</v>
          </cell>
          <cell r="AV557">
            <v>187688395.69</v>
          </cell>
          <cell r="AW557">
            <v>187688395.69</v>
          </cell>
          <cell r="AX557">
            <v>187688395.69</v>
          </cell>
          <cell r="AY557">
            <v>187688395.69</v>
          </cell>
          <cell r="AZ557">
            <v>187688395.69</v>
          </cell>
        </row>
        <row r="568">
          <cell r="C568">
            <v>346728</v>
          </cell>
          <cell r="D568">
            <v>344019</v>
          </cell>
          <cell r="E568">
            <v>343378</v>
          </cell>
          <cell r="F568">
            <v>345880</v>
          </cell>
          <cell r="G568">
            <v>345520</v>
          </cell>
          <cell r="H568">
            <v>350886</v>
          </cell>
          <cell r="I568">
            <v>355576</v>
          </cell>
          <cell r="J568">
            <v>354949</v>
          </cell>
          <cell r="K568">
            <v>355646</v>
          </cell>
          <cell r="L568">
            <v>357982</v>
          </cell>
          <cell r="M568">
            <v>356304</v>
          </cell>
          <cell r="N568">
            <v>358427</v>
          </cell>
          <cell r="O568">
            <v>361914</v>
          </cell>
          <cell r="P568">
            <v>362345</v>
          </cell>
          <cell r="Q568">
            <v>363673</v>
          </cell>
          <cell r="R568">
            <v>366734</v>
          </cell>
          <cell r="S568">
            <v>367713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</row>
        <row r="591">
          <cell r="C591">
            <v>1536993</v>
          </cell>
          <cell r="D591">
            <v>1538321</v>
          </cell>
          <cell r="E591">
            <v>1528778</v>
          </cell>
          <cell r="F591">
            <v>1531242</v>
          </cell>
          <cell r="G591">
            <v>1533712</v>
          </cell>
          <cell r="H591">
            <v>1542187</v>
          </cell>
          <cell r="I591">
            <v>1548687</v>
          </cell>
          <cell r="J591">
            <v>1549618</v>
          </cell>
          <cell r="K591">
            <v>1552386</v>
          </cell>
          <cell r="L591">
            <v>1558128</v>
          </cell>
          <cell r="M591">
            <v>1552054</v>
          </cell>
          <cell r="N591">
            <v>1559090</v>
          </cell>
          <cell r="O591">
            <v>1569825</v>
          </cell>
          <cell r="P591">
            <v>1576554</v>
          </cell>
          <cell r="Q591">
            <v>1574346</v>
          </cell>
          <cell r="R591">
            <v>1585928</v>
          </cell>
          <cell r="S591">
            <v>1594408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</row>
        <row r="592">
          <cell r="C592">
            <v>952966861.26999998</v>
          </cell>
          <cell r="D592">
            <v>846442710.38000011</v>
          </cell>
          <cell r="E592">
            <v>800628126.57999992</v>
          </cell>
          <cell r="F592">
            <v>821137537.5</v>
          </cell>
          <cell r="G592">
            <v>807165939.30999994</v>
          </cell>
          <cell r="H592">
            <v>876658150.67999995</v>
          </cell>
          <cell r="I592">
            <v>981929794.17999983</v>
          </cell>
          <cell r="J592">
            <v>974532909.72000003</v>
          </cell>
          <cell r="K592">
            <v>943304712.51999998</v>
          </cell>
          <cell r="L592">
            <v>923991537.03000021</v>
          </cell>
          <cell r="M592">
            <v>923668866.22000003</v>
          </cell>
          <cell r="N592">
            <v>936766702.16999996</v>
          </cell>
          <cell r="O592">
            <v>1021016845.21</v>
          </cell>
          <cell r="P592">
            <v>981025050.77999997</v>
          </cell>
          <cell r="Q592">
            <v>1030838365.5099999</v>
          </cell>
          <cell r="R592">
            <v>1072318668.0200001</v>
          </cell>
          <cell r="S592">
            <v>1025473866.3199999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</row>
        <row r="593">
          <cell r="C593">
            <v>81805346.610000014</v>
          </cell>
          <cell r="D593">
            <v>76127565.760000005</v>
          </cell>
          <cell r="E593">
            <v>75963646.329999998</v>
          </cell>
          <cell r="F593">
            <v>81501645.400000006</v>
          </cell>
          <cell r="G593">
            <v>82272242.719999999</v>
          </cell>
          <cell r="H593">
            <v>86605738.930000007</v>
          </cell>
          <cell r="I593">
            <v>92739770.469999999</v>
          </cell>
          <cell r="J593">
            <v>91061552.069999993</v>
          </cell>
          <cell r="K593">
            <v>94523322.409999996</v>
          </cell>
          <cell r="L593">
            <v>89214090.790000007</v>
          </cell>
          <cell r="M593">
            <v>86178959.25</v>
          </cell>
          <cell r="N593">
            <v>92318466.640000001</v>
          </cell>
          <cell r="O593">
            <v>99744471.689999998</v>
          </cell>
          <cell r="P593">
            <v>104761308.45</v>
          </cell>
          <cell r="Q593">
            <v>108690081.75</v>
          </cell>
          <cell r="R593">
            <v>120538980.89</v>
          </cell>
          <cell r="S593">
            <v>131045141.66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</row>
        <row r="594">
          <cell r="C594">
            <v>1017585323.3799999</v>
          </cell>
          <cell r="D594">
            <v>892185633.25999999</v>
          </cell>
          <cell r="E594">
            <v>464485680.25</v>
          </cell>
          <cell r="F594">
            <v>510951614.49000001</v>
          </cell>
          <cell r="G594">
            <v>650760418.97000003</v>
          </cell>
          <cell r="H594">
            <v>652888553.36000013</v>
          </cell>
          <cell r="I594">
            <v>703523911.79999995</v>
          </cell>
          <cell r="J594">
            <v>677963652.70000005</v>
          </cell>
          <cell r="K594">
            <v>679816994.67000008</v>
          </cell>
          <cell r="L594">
            <v>739365939.58000016</v>
          </cell>
          <cell r="M594">
            <v>716187199.44000006</v>
          </cell>
          <cell r="N594">
            <v>585709087.44000006</v>
          </cell>
          <cell r="O594">
            <v>613748881.88999987</v>
          </cell>
          <cell r="P594">
            <v>366368933.24000001</v>
          </cell>
          <cell r="Q594">
            <v>393165515.28000003</v>
          </cell>
          <cell r="R594">
            <v>409334150.74000001</v>
          </cell>
          <cell r="S594">
            <v>316045358.85000002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</row>
        <row r="595">
          <cell r="C595">
            <v>1307354499.4599998</v>
          </cell>
          <cell r="D595">
            <v>1278333766.3900001</v>
          </cell>
          <cell r="E595">
            <v>1270819525.48</v>
          </cell>
          <cell r="F595">
            <v>1263821521.8300002</v>
          </cell>
          <cell r="G595">
            <v>1285918592.8799999</v>
          </cell>
          <cell r="H595">
            <v>1277458506.47</v>
          </cell>
          <cell r="I595">
            <v>1258754157.6200001</v>
          </cell>
          <cell r="J595">
            <v>1235447010.28</v>
          </cell>
          <cell r="K595">
            <v>1199078818.45</v>
          </cell>
          <cell r="L595">
            <v>1208322549.6100001</v>
          </cell>
          <cell r="M595">
            <v>1204015213</v>
          </cell>
          <cell r="N595">
            <v>1149068915.8900001</v>
          </cell>
          <cell r="O595">
            <v>1116354661.29</v>
          </cell>
          <cell r="P595">
            <v>1030739701.1400001</v>
          </cell>
          <cell r="Q595">
            <v>998099651.59999979</v>
          </cell>
          <cell r="R595">
            <v>991768075.81000006</v>
          </cell>
          <cell r="S595">
            <v>941326578.31000006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</row>
        <row r="596">
          <cell r="C596">
            <v>15503184407.730003</v>
          </cell>
          <cell r="D596">
            <v>15464717005.450001</v>
          </cell>
          <cell r="E596">
            <v>15421027100.049999</v>
          </cell>
          <cell r="F596">
            <v>15374944726.790001</v>
          </cell>
          <cell r="G596">
            <v>15330678179.920002</v>
          </cell>
          <cell r="H596">
            <v>15286369879.07</v>
          </cell>
          <cell r="I596">
            <v>15235337809.15</v>
          </cell>
          <cell r="J596">
            <v>15182428125.980001</v>
          </cell>
          <cell r="K596">
            <v>15139027482.940001</v>
          </cell>
          <cell r="L596">
            <v>15097394551.559999</v>
          </cell>
          <cell r="M596">
            <v>15052415740.040001</v>
          </cell>
          <cell r="N596">
            <v>15013472886.02</v>
          </cell>
          <cell r="O596">
            <v>14964726645.719999</v>
          </cell>
          <cell r="P596">
            <v>14916853191.280005</v>
          </cell>
          <cell r="Q596">
            <v>14869743448.23</v>
          </cell>
          <cell r="R596">
            <v>14819523408.609997</v>
          </cell>
          <cell r="S596">
            <v>14773099791.720003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</row>
        <row r="597">
          <cell r="C597">
            <v>816789793.20000005</v>
          </cell>
          <cell r="D597">
            <v>811525012.52999997</v>
          </cell>
          <cell r="E597">
            <v>798705424.9000001</v>
          </cell>
          <cell r="F597">
            <v>779423731.79999995</v>
          </cell>
          <cell r="G597">
            <v>742724818.44999993</v>
          </cell>
          <cell r="H597">
            <v>691215102.80999994</v>
          </cell>
          <cell r="I597">
            <v>687365152.27999997</v>
          </cell>
          <cell r="J597">
            <v>667316177.94000006</v>
          </cell>
          <cell r="K597">
            <v>643226603.08999991</v>
          </cell>
          <cell r="L597">
            <v>626566630.4000001</v>
          </cell>
          <cell r="M597">
            <v>610337801.69000006</v>
          </cell>
          <cell r="N597">
            <v>598038201.74000001</v>
          </cell>
          <cell r="O597">
            <v>572398883.40999997</v>
          </cell>
          <cell r="P597">
            <v>560947170.86000013</v>
          </cell>
          <cell r="Q597">
            <v>540227230.88</v>
          </cell>
          <cell r="R597">
            <v>537596121.44000006</v>
          </cell>
          <cell r="S597">
            <v>511352632.94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</row>
        <row r="598">
          <cell r="C598">
            <v>1107381182.8899999</v>
          </cell>
          <cell r="D598">
            <v>1097840395.4100001</v>
          </cell>
          <cell r="E598">
            <v>1096688939.77</v>
          </cell>
          <cell r="F598">
            <v>1101530408.8600001</v>
          </cell>
          <cell r="G598">
            <v>1096856196</v>
          </cell>
          <cell r="H598">
            <v>1093448877.7600002</v>
          </cell>
          <cell r="I598">
            <v>1097732221.4300001</v>
          </cell>
          <cell r="J598">
            <v>1094088052.9900002</v>
          </cell>
          <cell r="K598">
            <v>1087051561.71</v>
          </cell>
          <cell r="L598">
            <v>1082854577.5900002</v>
          </cell>
          <cell r="M598">
            <v>1074829666.3199999</v>
          </cell>
          <cell r="N598">
            <v>1076023265.3099997</v>
          </cell>
          <cell r="O598">
            <v>1087360013.5499997</v>
          </cell>
          <cell r="P598">
            <v>1085444029.7099998</v>
          </cell>
          <cell r="Q598">
            <v>1083352314.03</v>
          </cell>
          <cell r="R598">
            <v>1089151144.0699999</v>
          </cell>
          <cell r="S598">
            <v>1095173027.8299999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</row>
        <row r="599">
          <cell r="C599">
            <v>253495313.19000003</v>
          </cell>
          <cell r="D599">
            <v>250558287.48000002</v>
          </cell>
          <cell r="E599">
            <v>242800789.85000002</v>
          </cell>
          <cell r="F599">
            <v>239464919.50000003</v>
          </cell>
          <cell r="G599">
            <v>239036379.53</v>
          </cell>
          <cell r="H599">
            <v>241840208.42000002</v>
          </cell>
          <cell r="I599">
            <v>247863465</v>
          </cell>
          <cell r="J599">
            <v>252557211.94999999</v>
          </cell>
          <cell r="K599">
            <v>256687257.82000002</v>
          </cell>
          <cell r="L599">
            <v>248379993.20000002</v>
          </cell>
          <cell r="M599">
            <v>236766790.32999998</v>
          </cell>
          <cell r="N599">
            <v>234123190.60999995</v>
          </cell>
          <cell r="O599">
            <v>236016342.36000001</v>
          </cell>
          <cell r="P599">
            <v>237948379.20999998</v>
          </cell>
          <cell r="Q599">
            <v>231211483.46999997</v>
          </cell>
          <cell r="R599">
            <v>231777015.41999996</v>
          </cell>
          <cell r="S599">
            <v>235757481.56000003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</row>
        <row r="600">
          <cell r="C600">
            <v>5362391522.7590313</v>
          </cell>
          <cell r="D600">
            <v>5404539655.6199989</v>
          </cell>
          <cell r="E600">
            <v>5446944064.1499996</v>
          </cell>
          <cell r="F600">
            <v>5449320077.6999989</v>
          </cell>
          <cell r="G600">
            <v>5457549702.4200001</v>
          </cell>
          <cell r="H600">
            <v>5387673537.279355</v>
          </cell>
          <cell r="I600">
            <v>5513706855.9000006</v>
          </cell>
          <cell r="J600">
            <v>5540626515.5799999</v>
          </cell>
          <cell r="K600">
            <v>5541808786.1499996</v>
          </cell>
          <cell r="L600">
            <v>5591644115.6999979</v>
          </cell>
          <cell r="M600">
            <v>5621487232.8699999</v>
          </cell>
          <cell r="N600">
            <v>5578345757.0699997</v>
          </cell>
          <cell r="O600">
            <v>5630712690.04</v>
          </cell>
          <cell r="P600">
            <v>5580310894.5199995</v>
          </cell>
          <cell r="Q600">
            <v>5657755311.6400003</v>
          </cell>
          <cell r="R600">
            <v>5634336639.3100004</v>
          </cell>
          <cell r="S600">
            <v>5644254953.1699991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</row>
        <row r="602">
          <cell r="C602">
            <v>64140089.379999995</v>
          </cell>
          <cell r="D602">
            <v>255596756</v>
          </cell>
          <cell r="E602">
            <v>254958263.53</v>
          </cell>
          <cell r="F602">
            <v>246964220.86000001</v>
          </cell>
          <cell r="G602">
            <v>248902159.56999999</v>
          </cell>
          <cell r="H602">
            <v>252008086.31999999</v>
          </cell>
          <cell r="I602">
            <v>254058197.22</v>
          </cell>
          <cell r="J602">
            <v>248643756.95999998</v>
          </cell>
          <cell r="K602">
            <v>246149300.23000002</v>
          </cell>
          <cell r="L602">
            <v>245783176.16</v>
          </cell>
          <cell r="M602">
            <v>233729306.87</v>
          </cell>
          <cell r="N602">
            <v>296174692.19999999</v>
          </cell>
          <cell r="O602">
            <v>309373401.81</v>
          </cell>
          <cell r="P602">
            <v>306626261.56</v>
          </cell>
          <cell r="Q602">
            <v>305923838.30000001</v>
          </cell>
          <cell r="R602">
            <v>331294041.44999999</v>
          </cell>
          <cell r="S602">
            <v>342319216.47999996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</row>
        <row r="603">
          <cell r="C603">
            <v>1392897459.8299999</v>
          </cell>
          <cell r="D603">
            <v>1341244538.79</v>
          </cell>
          <cell r="E603">
            <v>1339627335.1099999</v>
          </cell>
          <cell r="F603">
            <v>1349590046.0199997</v>
          </cell>
          <cell r="G603">
            <v>1364474425.6399999</v>
          </cell>
          <cell r="H603">
            <v>1365947865.29</v>
          </cell>
          <cell r="I603">
            <v>1358588959.5600002</v>
          </cell>
          <cell r="J603">
            <v>1356375353.3299999</v>
          </cell>
          <cell r="K603">
            <v>1337508823.54</v>
          </cell>
          <cell r="L603">
            <v>1331074522.2900002</v>
          </cell>
          <cell r="M603">
            <v>1298664237.4200001</v>
          </cell>
          <cell r="N603">
            <v>1305768386.71</v>
          </cell>
          <cell r="O603">
            <v>1370977895.8600001</v>
          </cell>
          <cell r="P603">
            <v>1385957395.4599998</v>
          </cell>
          <cell r="Q603">
            <v>1365693711.8600001</v>
          </cell>
          <cell r="R603">
            <v>1364453161.6900001</v>
          </cell>
          <cell r="S603">
            <v>1354527312.9300003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</row>
        <row r="604">
          <cell r="C604">
            <v>362963112.11000001</v>
          </cell>
          <cell r="D604">
            <v>347908483.1500001</v>
          </cell>
          <cell r="E604">
            <v>340421679.38000005</v>
          </cell>
          <cell r="F604">
            <v>332163166.08999997</v>
          </cell>
          <cell r="G604">
            <v>323826813.39000005</v>
          </cell>
          <cell r="H604">
            <v>314524688.81</v>
          </cell>
          <cell r="I604">
            <v>312121184.67999995</v>
          </cell>
          <cell r="J604">
            <v>307468928.93000001</v>
          </cell>
          <cell r="K604">
            <v>301021590.28999996</v>
          </cell>
          <cell r="L604">
            <v>295745709.30000001</v>
          </cell>
          <cell r="M604">
            <v>288164496.73000002</v>
          </cell>
          <cell r="N604">
            <v>284990856.90999997</v>
          </cell>
          <cell r="O604">
            <v>288503400.38999999</v>
          </cell>
          <cell r="P604">
            <v>284195796.07999998</v>
          </cell>
          <cell r="Q604">
            <v>281571136.96000004</v>
          </cell>
          <cell r="R604">
            <v>276205048.87999994</v>
          </cell>
          <cell r="S604">
            <v>273715262.22000003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</row>
        <row r="605">
          <cell r="C605">
            <v>645345002.8499999</v>
          </cell>
          <cell r="D605">
            <v>642796339.83999991</v>
          </cell>
          <cell r="E605">
            <v>631513463.70999992</v>
          </cell>
          <cell r="F605">
            <v>627905791.33999991</v>
          </cell>
          <cell r="G605">
            <v>620641526</v>
          </cell>
          <cell r="H605">
            <v>616579426.31999993</v>
          </cell>
          <cell r="I605">
            <v>610033732.67000008</v>
          </cell>
          <cell r="J605">
            <v>603405290.73000002</v>
          </cell>
          <cell r="K605">
            <v>598273043.67999995</v>
          </cell>
          <cell r="L605">
            <v>592524564.0999999</v>
          </cell>
          <cell r="M605">
            <v>585726770.44000006</v>
          </cell>
          <cell r="N605">
            <v>580383714.63</v>
          </cell>
          <cell r="O605">
            <v>576031046.90999997</v>
          </cell>
          <cell r="P605">
            <v>570605477.78999996</v>
          </cell>
          <cell r="Q605">
            <v>564578627.70999992</v>
          </cell>
          <cell r="R605">
            <v>559916799.56000006</v>
          </cell>
          <cell r="S605">
            <v>552504291.63999987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</row>
        <row r="607">
          <cell r="C607">
            <v>28868299914.659035</v>
          </cell>
          <cell r="D607">
            <v>28709816150.060001</v>
          </cell>
          <cell r="E607">
            <v>28184584039.09</v>
          </cell>
          <cell r="F607">
            <v>28178719408.180004</v>
          </cell>
          <cell r="G607">
            <v>28250807394.800003</v>
          </cell>
          <cell r="H607">
            <v>28143218621.519356</v>
          </cell>
          <cell r="I607">
            <v>28353755211.960007</v>
          </cell>
          <cell r="J607">
            <v>28231914539.16</v>
          </cell>
          <cell r="K607">
            <v>28067478297.500004</v>
          </cell>
          <cell r="L607">
            <v>28072861957.309998</v>
          </cell>
          <cell r="M607">
            <v>27932172280.619995</v>
          </cell>
          <cell r="N607">
            <v>27731184123.340004</v>
          </cell>
          <cell r="O607">
            <v>27886965180.130001</v>
          </cell>
          <cell r="P607">
            <v>27411783590.080006</v>
          </cell>
          <cell r="Q607">
            <v>27430850717.219997</v>
          </cell>
          <cell r="R607">
            <v>27438213255.889996</v>
          </cell>
          <cell r="S607">
            <v>27196594915.630005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</row>
        <row r="608">
          <cell r="C608">
            <v>5334296636.5199995</v>
          </cell>
          <cell r="D608">
            <v>5288733476.5</v>
          </cell>
          <cell r="E608">
            <v>4618885212.96</v>
          </cell>
          <cell r="F608">
            <v>4687285888.3900003</v>
          </cell>
          <cell r="G608">
            <v>4721832100.0100002</v>
          </cell>
          <cell r="H608">
            <v>4813038970.0900002</v>
          </cell>
          <cell r="I608">
            <v>4944040488.1500015</v>
          </cell>
          <cell r="J608">
            <v>5015790571.3799992</v>
          </cell>
          <cell r="K608">
            <v>4912201652.5299988</v>
          </cell>
          <cell r="L608">
            <v>5050115848.9300013</v>
          </cell>
          <cell r="M608">
            <v>4985174417.1700001</v>
          </cell>
          <cell r="N608">
            <v>4858211946.3200006</v>
          </cell>
          <cell r="O608">
            <v>4936690071.1600018</v>
          </cell>
          <cell r="P608">
            <v>4669313338.8599997</v>
          </cell>
          <cell r="Q608">
            <v>4578891125.9399996</v>
          </cell>
          <cell r="R608">
            <v>4583139239.8500013</v>
          </cell>
          <cell r="S608">
            <v>4569406629.8499994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</row>
        <row r="609">
          <cell r="C609">
            <v>14299820919.090002</v>
          </cell>
          <cell r="D609">
            <v>13992393674.650002</v>
          </cell>
          <cell r="E609">
            <v>13567408577.379999</v>
          </cell>
          <cell r="F609">
            <v>13760015544.59</v>
          </cell>
          <cell r="G609">
            <v>13688114135.669998</v>
          </cell>
          <cell r="H609">
            <v>13191385468.790001</v>
          </cell>
          <cell r="I609">
            <v>12960441576.27</v>
          </cell>
          <cell r="J609">
            <v>13000854488.93</v>
          </cell>
          <cell r="K609">
            <v>12986531654.560001</v>
          </cell>
          <cell r="L609">
            <v>12788841860.909998</v>
          </cell>
          <cell r="M609">
            <v>12516308117.01</v>
          </cell>
          <cell r="N609">
            <v>12377093616.9</v>
          </cell>
          <cell r="O609">
            <v>12462358367.65</v>
          </cell>
          <cell r="P609">
            <v>12480401228.59</v>
          </cell>
          <cell r="Q609">
            <v>12255058385.179998</v>
          </cell>
          <cell r="R609">
            <v>12198468840.140001</v>
          </cell>
          <cell r="S609">
            <v>12116101577.619999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</row>
        <row r="610">
          <cell r="C610">
            <v>60234441.810000002</v>
          </cell>
          <cell r="D610">
            <v>57635778.860000007</v>
          </cell>
          <cell r="E610">
            <v>55157259.239999995</v>
          </cell>
          <cell r="F610">
            <v>53172804.699999988</v>
          </cell>
          <cell r="G610">
            <v>51145830.170000002</v>
          </cell>
          <cell r="H610">
            <v>49569556.909999996</v>
          </cell>
          <cell r="I610">
            <v>48057669.269999996</v>
          </cell>
          <cell r="J610">
            <v>46678162.109999992</v>
          </cell>
          <cell r="K610">
            <v>45291403.43</v>
          </cell>
          <cell r="L610">
            <v>44156356.730000004</v>
          </cell>
          <cell r="M610">
            <v>42936174.330000006</v>
          </cell>
          <cell r="N610">
            <v>41686583.890000001</v>
          </cell>
          <cell r="O610">
            <v>40522625.390000001</v>
          </cell>
          <cell r="P610">
            <v>39403826.030000001</v>
          </cell>
          <cell r="Q610">
            <v>38309636.419999994</v>
          </cell>
          <cell r="R610">
            <v>37243303.659999996</v>
          </cell>
          <cell r="S610">
            <v>36268919.239999995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</row>
        <row r="611">
          <cell r="C611">
            <v>2154620441.1900001</v>
          </cell>
          <cell r="D611">
            <v>2205135139.1599998</v>
          </cell>
          <cell r="E611">
            <v>2273917491.04</v>
          </cell>
          <cell r="F611">
            <v>2464462170.6399999</v>
          </cell>
          <cell r="G611">
            <v>2573949938.9799995</v>
          </cell>
          <cell r="H611">
            <v>2672920149.0699992</v>
          </cell>
          <cell r="I611">
            <v>2766973759.0799999</v>
          </cell>
          <cell r="J611">
            <v>2833986900.3899999</v>
          </cell>
          <cell r="K611">
            <v>2885146857.1899996</v>
          </cell>
          <cell r="L611">
            <v>2896604666.5799994</v>
          </cell>
          <cell r="M611">
            <v>2913425523.7500005</v>
          </cell>
          <cell r="N611">
            <v>2934735910.2200003</v>
          </cell>
          <cell r="O611">
            <v>3013379837.6499996</v>
          </cell>
          <cell r="P611">
            <v>3047149718.25</v>
          </cell>
          <cell r="Q611">
            <v>3018705103.8799992</v>
          </cell>
          <cell r="R611">
            <v>3062946876.2200003</v>
          </cell>
          <cell r="S611">
            <v>3107304507.6699996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</row>
        <row r="612">
          <cell r="C612">
            <v>404091.9</v>
          </cell>
          <cell r="D612">
            <v>410341.62</v>
          </cell>
          <cell r="E612">
            <v>381951.15</v>
          </cell>
          <cell r="F612">
            <v>384854.78</v>
          </cell>
          <cell r="G612">
            <v>380915.4</v>
          </cell>
          <cell r="H612">
            <v>390119.84</v>
          </cell>
          <cell r="I612">
            <v>374360.1</v>
          </cell>
          <cell r="J612">
            <v>374645.15</v>
          </cell>
          <cell r="K612">
            <v>379738.05</v>
          </cell>
          <cell r="L612">
            <v>381261.21</v>
          </cell>
          <cell r="M612">
            <v>381216.77</v>
          </cell>
          <cell r="N612">
            <v>382987.47</v>
          </cell>
          <cell r="O612">
            <v>380998.73</v>
          </cell>
          <cell r="P612">
            <v>385643.99</v>
          </cell>
          <cell r="Q612">
            <v>384252.25</v>
          </cell>
          <cell r="R612">
            <v>384041.36</v>
          </cell>
          <cell r="S612">
            <v>385966.25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</row>
        <row r="614">
          <cell r="C614">
            <v>189741490.45000002</v>
          </cell>
          <cell r="D614">
            <v>184315756.44999996</v>
          </cell>
          <cell r="E614">
            <v>183051779.95999998</v>
          </cell>
          <cell r="F614">
            <v>186972235.05000001</v>
          </cell>
          <cell r="G614">
            <v>188215208.87999997</v>
          </cell>
          <cell r="H614">
            <v>191328327.46999997</v>
          </cell>
          <cell r="I614">
            <v>202893369.50000003</v>
          </cell>
          <cell r="J614">
            <v>202490253.45999998</v>
          </cell>
          <cell r="K614">
            <v>204460897.98999998</v>
          </cell>
          <cell r="L614">
            <v>205579353.13</v>
          </cell>
          <cell r="M614">
            <v>202489834.75999996</v>
          </cell>
          <cell r="N614">
            <v>200954700.43999997</v>
          </cell>
          <cell r="O614">
            <v>196302682.92000002</v>
          </cell>
          <cell r="P614">
            <v>200232467.51000005</v>
          </cell>
          <cell r="Q614">
            <v>197010284.94</v>
          </cell>
          <cell r="R614">
            <v>196538280.03999999</v>
          </cell>
          <cell r="S614">
            <v>194545184.66000003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</row>
        <row r="615">
          <cell r="C615">
            <v>1466605664.4200001</v>
          </cell>
          <cell r="D615">
            <v>1513512703.0900002</v>
          </cell>
          <cell r="E615">
            <v>1595759274.6199999</v>
          </cell>
          <cell r="F615">
            <v>1631282694.4400001</v>
          </cell>
          <cell r="G615">
            <v>1606339342.72</v>
          </cell>
          <cell r="H615">
            <v>1616068938.8</v>
          </cell>
          <cell r="I615">
            <v>1640417422.02</v>
          </cell>
          <cell r="J615">
            <v>1506866742.9100003</v>
          </cell>
          <cell r="K615">
            <v>1482886341.1600001</v>
          </cell>
          <cell r="L615">
            <v>1478062336.7599998</v>
          </cell>
          <cell r="M615">
            <v>1466123981.4899998</v>
          </cell>
          <cell r="N615">
            <v>1476993826.9399998</v>
          </cell>
          <cell r="O615">
            <v>1487161749.29</v>
          </cell>
          <cell r="P615">
            <v>1511962192.52</v>
          </cell>
          <cell r="Q615">
            <v>1546746416.1599998</v>
          </cell>
          <cell r="R615">
            <v>1600578250.1599998</v>
          </cell>
          <cell r="S615">
            <v>1647684179.4300001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</row>
        <row r="616">
          <cell r="C616">
            <v>4216609662.5799999</v>
          </cell>
          <cell r="D616">
            <v>4141722096.6499996</v>
          </cell>
          <cell r="E616">
            <v>4117986807.4899998</v>
          </cell>
          <cell r="F616">
            <v>4111636961.2299995</v>
          </cell>
          <cell r="G616">
            <v>4069550159.6899996</v>
          </cell>
          <cell r="H616">
            <v>4012778428.0899997</v>
          </cell>
          <cell r="I616">
            <v>3971212510.04</v>
          </cell>
          <cell r="J616">
            <v>3952340394.4999995</v>
          </cell>
          <cell r="K616">
            <v>3910662188.1100001</v>
          </cell>
          <cell r="L616">
            <v>3912665633.8399997</v>
          </cell>
          <cell r="M616">
            <v>3784438517.3499994</v>
          </cell>
          <cell r="N616">
            <v>3726014965.6599998</v>
          </cell>
          <cell r="O616">
            <v>3738461362.6500006</v>
          </cell>
          <cell r="P616">
            <v>3709520215.3300004</v>
          </cell>
          <cell r="Q616">
            <v>3656820834.6000004</v>
          </cell>
          <cell r="R616">
            <v>3599300443.7600002</v>
          </cell>
          <cell r="S616">
            <v>3596632717.9900002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</row>
        <row r="618">
          <cell r="C618">
            <v>27722333347.960007</v>
          </cell>
          <cell r="D618">
            <v>27383858966.980003</v>
          </cell>
          <cell r="E618">
            <v>26412548353.840004</v>
          </cell>
          <cell r="F618">
            <v>26895213153.819996</v>
          </cell>
          <cell r="G618">
            <v>26899527631.52</v>
          </cell>
          <cell r="H618">
            <v>26547479959.060001</v>
          </cell>
          <cell r="I618">
            <v>26534411154.430004</v>
          </cell>
          <cell r="J618">
            <v>26559382158.829998</v>
          </cell>
          <cell r="K618">
            <v>26427560733.02</v>
          </cell>
          <cell r="L618">
            <v>26376407318.089996</v>
          </cell>
          <cell r="M618">
            <v>25911277782.629997</v>
          </cell>
          <cell r="N618">
            <v>25616074537.84</v>
          </cell>
          <cell r="O618">
            <v>25875257695.439999</v>
          </cell>
          <cell r="P618">
            <v>25658368631.080002</v>
          </cell>
          <cell r="Q618">
            <v>25291926039.369995</v>
          </cell>
          <cell r="R618">
            <v>25278599275.190002</v>
          </cell>
          <cell r="S618">
            <v>25268329682.709999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</row>
        <row r="619">
          <cell r="C619">
            <v>56590633262.619041</v>
          </cell>
          <cell r="D619">
            <v>56093675117.040009</v>
          </cell>
          <cell r="E619">
            <v>54597132392.930008</v>
          </cell>
          <cell r="F619">
            <v>55073932562</v>
          </cell>
          <cell r="G619">
            <v>55150335026.320007</v>
          </cell>
          <cell r="H619">
            <v>54690698580.579361</v>
          </cell>
          <cell r="I619">
            <v>54888166366.390015</v>
          </cell>
          <cell r="J619">
            <v>54791296697.989998</v>
          </cell>
          <cell r="K619">
            <v>54495039030.520004</v>
          </cell>
          <cell r="L619">
            <v>54449269275.399994</v>
          </cell>
          <cell r="M619">
            <v>53843450063.249992</v>
          </cell>
          <cell r="N619">
            <v>53347258661.180008</v>
          </cell>
          <cell r="O619">
            <v>53762222875.57</v>
          </cell>
          <cell r="P619">
            <v>53070152221.160004</v>
          </cell>
          <cell r="Q619">
            <v>52722776756.589996</v>
          </cell>
          <cell r="R619">
            <v>52716812531.080002</v>
          </cell>
          <cell r="S619">
            <v>52464924598.340004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</row>
        <row r="623">
          <cell r="C623">
            <v>1105973321.1400001</v>
          </cell>
          <cell r="D623">
            <v>846442710.38000011</v>
          </cell>
          <cell r="E623">
            <v>825126849.75999999</v>
          </cell>
          <cell r="F623">
            <v>824241563.37</v>
          </cell>
          <cell r="G623">
            <v>820197294.38</v>
          </cell>
          <cell r="H623">
            <v>831908346.32999992</v>
          </cell>
          <cell r="I623">
            <v>856904867.01999998</v>
          </cell>
          <cell r="J623">
            <v>874178503.31999993</v>
          </cell>
          <cell r="K623">
            <v>883040440.6099999</v>
          </cell>
          <cell r="L623">
            <v>887583481.5</v>
          </cell>
          <cell r="M623">
            <v>891298837.19000006</v>
          </cell>
          <cell r="N623">
            <v>895411205.17000008</v>
          </cell>
          <cell r="O623">
            <v>906122509.88000011</v>
          </cell>
          <cell r="P623">
            <v>981025050.77999997</v>
          </cell>
          <cell r="Q623">
            <v>1004861280</v>
          </cell>
          <cell r="R623">
            <v>1028229878.42</v>
          </cell>
          <cell r="S623">
            <v>1027632853.67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</row>
        <row r="624">
          <cell r="C624">
            <v>78949965.469999999</v>
          </cell>
          <cell r="D624">
            <v>76127565.760000005</v>
          </cell>
          <cell r="E624">
            <v>76322860.789999992</v>
          </cell>
          <cell r="F624">
            <v>78406282.200000003</v>
          </cell>
          <cell r="G624">
            <v>79358128.769999996</v>
          </cell>
          <cell r="H624">
            <v>80798868.070000008</v>
          </cell>
          <cell r="I624">
            <v>82710742.909999996</v>
          </cell>
          <cell r="J624">
            <v>83907794.530000001</v>
          </cell>
          <cell r="K624">
            <v>85268800.980000004</v>
          </cell>
          <cell r="L624">
            <v>85677217.370000005</v>
          </cell>
          <cell r="M624">
            <v>85615584.090000004</v>
          </cell>
          <cell r="N624">
            <v>86217202.090000004</v>
          </cell>
          <cell r="O624">
            <v>87186626.430000007</v>
          </cell>
          <cell r="P624">
            <v>104761308.45</v>
          </cell>
          <cell r="Q624">
            <v>106566441.34</v>
          </cell>
          <cell r="R624">
            <v>111409820.45999999</v>
          </cell>
          <cell r="S624">
            <v>116374554.14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</row>
        <row r="625">
          <cell r="C625">
            <v>804635137.5</v>
          </cell>
          <cell r="D625">
            <v>892185633.25999999</v>
          </cell>
          <cell r="E625">
            <v>688667903.55000007</v>
          </cell>
          <cell r="F625">
            <v>625601947.01000011</v>
          </cell>
          <cell r="G625">
            <v>636575359.6400001</v>
          </cell>
          <cell r="H625">
            <v>640249370.31000018</v>
          </cell>
          <cell r="I625">
            <v>651810757.11000001</v>
          </cell>
          <cell r="J625">
            <v>656022109.29999995</v>
          </cell>
          <cell r="K625">
            <v>659798058.27999997</v>
          </cell>
          <cell r="L625">
            <v>668095809.17999995</v>
          </cell>
          <cell r="M625">
            <v>672673753.90999997</v>
          </cell>
          <cell r="N625">
            <v>666274530.53999984</v>
          </cell>
          <cell r="O625">
            <v>661286860.73000002</v>
          </cell>
          <cell r="P625">
            <v>366368933.24000001</v>
          </cell>
          <cell r="Q625">
            <v>378935668.78000003</v>
          </cell>
          <cell r="R625">
            <v>389408399.31000006</v>
          </cell>
          <cell r="S625">
            <v>370854376.63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</row>
        <row r="626">
          <cell r="C626">
            <v>1461629795.3899999</v>
          </cell>
          <cell r="D626">
            <v>1278333766.3900001</v>
          </cell>
          <cell r="E626">
            <v>1274768272.7799997</v>
          </cell>
          <cell r="F626">
            <v>1272533760.6000001</v>
          </cell>
          <cell r="G626">
            <v>1273832867.24</v>
          </cell>
          <cell r="H626">
            <v>1274377904.96</v>
          </cell>
          <cell r="I626">
            <v>1271627873.2600002</v>
          </cell>
          <cell r="J626">
            <v>1265808957.2199998</v>
          </cell>
          <cell r="K626">
            <v>1257232568.79</v>
          </cell>
          <cell r="L626">
            <v>1251699010.49</v>
          </cell>
          <cell r="M626">
            <v>1246645411.77</v>
          </cell>
          <cell r="N626">
            <v>1237803482.5</v>
          </cell>
          <cell r="O626">
            <v>1225610212.5600002</v>
          </cell>
          <cell r="P626">
            <v>1030739701.1400001</v>
          </cell>
          <cell r="Q626">
            <v>1015088121.5300001</v>
          </cell>
          <cell r="R626">
            <v>1006966365.48</v>
          </cell>
          <cell r="S626">
            <v>990493411.66999996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</row>
        <row r="627">
          <cell r="C627">
            <v>15731624791.829998</v>
          </cell>
          <cell r="D627">
            <v>15464717005.450001</v>
          </cell>
          <cell r="E627">
            <v>15443898819.32</v>
          </cell>
          <cell r="F627">
            <v>15419704685.74</v>
          </cell>
          <cell r="G627">
            <v>15397169672.860001</v>
          </cell>
          <cell r="H627">
            <v>15374461835.829998</v>
          </cell>
          <cell r="I627">
            <v>15351495182.539997</v>
          </cell>
          <cell r="J627">
            <v>15326740803.059998</v>
          </cell>
          <cell r="K627">
            <v>15302659610.99</v>
          </cell>
          <cell r="L627">
            <v>15280123409.310001</v>
          </cell>
          <cell r="M627">
            <v>15256842581.630003</v>
          </cell>
          <cell r="N627">
            <v>15234932318.52</v>
          </cell>
          <cell r="O627">
            <v>15211921287.159996</v>
          </cell>
          <cell r="P627">
            <v>14916853191.280005</v>
          </cell>
          <cell r="Q627">
            <v>14894462261.919996</v>
          </cell>
          <cell r="R627">
            <v>14868818853.479998</v>
          </cell>
          <cell r="S627">
            <v>14844538395.240002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</row>
        <row r="628">
          <cell r="C628">
            <v>900572042.7099998</v>
          </cell>
          <cell r="D628">
            <v>811525012.52999997</v>
          </cell>
          <cell r="E628">
            <v>800930775.88999987</v>
          </cell>
          <cell r="F628">
            <v>790208685.54000008</v>
          </cell>
          <cell r="G628">
            <v>776597777.93000007</v>
          </cell>
          <cell r="H628">
            <v>752997100.50999999</v>
          </cell>
          <cell r="I628">
            <v>739811992.23000002</v>
          </cell>
          <cell r="J628">
            <v>727589911.60000002</v>
          </cell>
          <cell r="K628">
            <v>712816258.5</v>
          </cell>
          <cell r="L628">
            <v>699855039.75</v>
          </cell>
          <cell r="M628">
            <v>689999869.4000001</v>
          </cell>
          <cell r="N628">
            <v>679581436.18000007</v>
          </cell>
          <cell r="O628">
            <v>667310515.28999996</v>
          </cell>
          <cell r="P628">
            <v>560947170.86000013</v>
          </cell>
          <cell r="Q628">
            <v>548131885.02999997</v>
          </cell>
          <cell r="R628">
            <v>542563796.70000005</v>
          </cell>
          <cell r="S628">
            <v>529422781.92999995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</row>
        <row r="629">
          <cell r="C629">
            <v>1170829477.1200001</v>
          </cell>
          <cell r="D629">
            <v>1097840395.4100001</v>
          </cell>
          <cell r="E629">
            <v>1097831602.8099999</v>
          </cell>
          <cell r="F629">
            <v>1099572095.1500001</v>
          </cell>
          <cell r="G629">
            <v>1098889503.4199998</v>
          </cell>
          <cell r="H629">
            <v>1098015159.6000001</v>
          </cell>
          <cell r="I629">
            <v>1098038082.75</v>
          </cell>
          <cell r="J629">
            <v>1097421679.1300001</v>
          </cell>
          <cell r="K629">
            <v>1096202646.49</v>
          </cell>
          <cell r="L629">
            <v>1094658533.28</v>
          </cell>
          <cell r="M629">
            <v>1092619249.45</v>
          </cell>
          <cell r="N629">
            <v>1091212808.8499999</v>
          </cell>
          <cell r="O629">
            <v>1090843585.5299997</v>
          </cell>
          <cell r="P629">
            <v>1085444029.7099998</v>
          </cell>
          <cell r="Q629">
            <v>1084778770</v>
          </cell>
          <cell r="R629">
            <v>1086573413.72</v>
          </cell>
          <cell r="S629">
            <v>1088864701.48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</row>
        <row r="630">
          <cell r="C630">
            <v>266592962.81999999</v>
          </cell>
          <cell r="D630">
            <v>250558287.48000002</v>
          </cell>
          <cell r="E630">
            <v>246876509.20000005</v>
          </cell>
          <cell r="F630">
            <v>244323439.72999999</v>
          </cell>
          <cell r="G630">
            <v>243001453.80000004</v>
          </cell>
          <cell r="H630">
            <v>242762779.09000003</v>
          </cell>
          <cell r="I630">
            <v>243607840.25</v>
          </cell>
          <cell r="J630">
            <v>244916279.95999995</v>
          </cell>
          <cell r="K630">
            <v>246417673.19000003</v>
          </cell>
          <cell r="L630">
            <v>246633029.11999995</v>
          </cell>
          <cell r="M630">
            <v>245626702.88</v>
          </cell>
          <cell r="N630">
            <v>244592634.17000005</v>
          </cell>
          <cell r="O630">
            <v>243863847.51000002</v>
          </cell>
          <cell r="P630">
            <v>237948379.20999998</v>
          </cell>
          <cell r="Q630">
            <v>234750098.47999999</v>
          </cell>
          <cell r="R630">
            <v>233725649.21000001</v>
          </cell>
          <cell r="S630">
            <v>234233351.04999998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</row>
        <row r="631">
          <cell r="C631">
            <v>5402098542.0004911</v>
          </cell>
          <cell r="D631">
            <v>5404539655.6199989</v>
          </cell>
          <cell r="E631">
            <v>5434028770.079999</v>
          </cell>
          <cell r="F631">
            <v>5436679245.0800009</v>
          </cell>
          <cell r="G631">
            <v>5443096378.4899998</v>
          </cell>
          <cell r="H631">
            <v>5432188464.49755</v>
          </cell>
          <cell r="I631">
            <v>5449712060.0995026</v>
          </cell>
          <cell r="J631">
            <v>5464053543.3041496</v>
          </cell>
          <cell r="K631">
            <v>5475040947.3094654</v>
          </cell>
          <cell r="L631">
            <v>5488237285.0542498</v>
          </cell>
          <cell r="M631">
            <v>5501848558.5894728</v>
          </cell>
          <cell r="N631">
            <v>5511018352.7986832</v>
          </cell>
          <cell r="O631">
            <v>5526550695.3998642</v>
          </cell>
          <cell r="P631">
            <v>5580310894.5199995</v>
          </cell>
          <cell r="Q631">
            <v>5620238800.8999996</v>
          </cell>
          <cell r="R631">
            <v>5626571451.6099997</v>
          </cell>
          <cell r="S631">
            <v>5631831333.1999998</v>
          </cell>
          <cell r="T631">
            <v>213635278.14039734</v>
          </cell>
          <cell r="U631">
            <v>178226116.01767951</v>
          </cell>
          <cell r="V631">
            <v>152164749.9962264</v>
          </cell>
          <cell r="W631">
            <v>132752786.00493826</v>
          </cell>
          <cell r="X631">
            <v>118164567.76263735</v>
          </cell>
          <cell r="Y631">
            <v>106114891.44473682</v>
          </cell>
          <cell r="Z631">
            <v>96583613.770059869</v>
          </cell>
          <cell r="AA631">
            <v>88380621.915616423</v>
          </cell>
        </row>
        <row r="633">
          <cell r="C633">
            <v>170592556.02999997</v>
          </cell>
          <cell r="D633">
            <v>255596756</v>
          </cell>
          <cell r="E633">
            <v>255285222.95000002</v>
          </cell>
          <cell r="F633">
            <v>252450337.90000001</v>
          </cell>
          <cell r="G633">
            <v>251566022.89000002</v>
          </cell>
          <cell r="H633">
            <v>251636168.42000002</v>
          </cell>
          <cell r="I633">
            <v>253134604.46000001</v>
          </cell>
          <cell r="J633">
            <v>252441970.34999999</v>
          </cell>
          <cell r="K633">
            <v>251682817.15000001</v>
          </cell>
          <cell r="L633">
            <v>251076625.37</v>
          </cell>
          <cell r="M633">
            <v>249274184.68000001</v>
          </cell>
          <cell r="N633">
            <v>253528526.34999999</v>
          </cell>
          <cell r="O633">
            <v>258200721.22</v>
          </cell>
          <cell r="P633">
            <v>306626261.56</v>
          </cell>
          <cell r="Q633">
            <v>306287217.56</v>
          </cell>
          <cell r="R633">
            <v>314898383.56999999</v>
          </cell>
          <cell r="S633">
            <v>321756452.69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</row>
        <row r="634">
          <cell r="C634">
            <v>1522613910.4299998</v>
          </cell>
          <cell r="D634">
            <v>1341244538.79</v>
          </cell>
          <cell r="E634">
            <v>1347142159.1899996</v>
          </cell>
          <cell r="F634">
            <v>1354622953.9699998</v>
          </cell>
          <cell r="G634">
            <v>1358899735.8</v>
          </cell>
          <cell r="H634">
            <v>1370409686.75</v>
          </cell>
          <cell r="I634">
            <v>1371793127.6100001</v>
          </cell>
          <cell r="J634">
            <v>1373233040.3000004</v>
          </cell>
          <cell r="K634">
            <v>1375007251.5899999</v>
          </cell>
          <cell r="L634">
            <v>1370325330.98</v>
          </cell>
          <cell r="M634">
            <v>1365292043.1600001</v>
          </cell>
          <cell r="N634">
            <v>1362358897.51</v>
          </cell>
          <cell r="O634">
            <v>1365302814.1300001</v>
          </cell>
          <cell r="P634">
            <v>1385957395.4599998</v>
          </cell>
          <cell r="Q634">
            <v>1380005348.6000001</v>
          </cell>
          <cell r="R634">
            <v>1383504003.9899998</v>
          </cell>
          <cell r="S634">
            <v>1382601796.8999999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</row>
        <row r="635">
          <cell r="C635">
            <v>438828153.38999999</v>
          </cell>
          <cell r="D635">
            <v>347908483.14999998</v>
          </cell>
          <cell r="E635">
            <v>344372241.34000003</v>
          </cell>
          <cell r="F635">
            <v>341255998.42999995</v>
          </cell>
          <cell r="G635">
            <v>338439809.91999996</v>
          </cell>
          <cell r="H635">
            <v>333880327.15000004</v>
          </cell>
          <cell r="I635">
            <v>330688825.10000002</v>
          </cell>
          <cell r="J635">
            <v>327590228.83000004</v>
          </cell>
          <cell r="K635">
            <v>324594542.38999999</v>
          </cell>
          <cell r="L635">
            <v>321905225.32000005</v>
          </cell>
          <cell r="M635">
            <v>318573367.96999997</v>
          </cell>
          <cell r="N635">
            <v>315575102.82999992</v>
          </cell>
          <cell r="O635">
            <v>313460238.03999996</v>
          </cell>
          <cell r="P635">
            <v>284195796.07999998</v>
          </cell>
          <cell r="Q635">
            <v>283079464.88000005</v>
          </cell>
          <cell r="R635">
            <v>280727317.50999999</v>
          </cell>
          <cell r="S635">
            <v>279264995.68000007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</row>
        <row r="636">
          <cell r="C636">
            <v>691844065.50999987</v>
          </cell>
          <cell r="D636">
            <v>642796339.83999991</v>
          </cell>
          <cell r="E636">
            <v>637441753.23000002</v>
          </cell>
          <cell r="F636">
            <v>634157143.50999999</v>
          </cell>
          <cell r="G636">
            <v>630778237.66000009</v>
          </cell>
          <cell r="H636">
            <v>627863249.50999999</v>
          </cell>
          <cell r="I636">
            <v>624908080.1500001</v>
          </cell>
          <cell r="J636">
            <v>621763803.57999992</v>
          </cell>
          <cell r="K636">
            <v>618767039.37</v>
          </cell>
          <cell r="L636">
            <v>615883250.49999988</v>
          </cell>
          <cell r="M636">
            <v>612808082.45999992</v>
          </cell>
          <cell r="N636">
            <v>609895713.80999994</v>
          </cell>
          <cell r="O636">
            <v>607019535.98000002</v>
          </cell>
          <cell r="P636">
            <v>570605477.78999996</v>
          </cell>
          <cell r="Q636">
            <v>567745277.05999994</v>
          </cell>
          <cell r="R636">
            <v>565048800.52999997</v>
          </cell>
          <cell r="S636">
            <v>561912672.06000006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</row>
        <row r="638">
          <cell r="C638">
            <v>29746784721.340485</v>
          </cell>
          <cell r="D638">
            <v>28709816150.060001</v>
          </cell>
          <cell r="E638">
            <v>28472693740.889999</v>
          </cell>
          <cell r="F638">
            <v>28373758138.230003</v>
          </cell>
          <cell r="G638">
            <v>28348402242.799995</v>
          </cell>
          <cell r="H638">
            <v>28311549261.027546</v>
          </cell>
          <cell r="I638">
            <v>28326244035.489498</v>
          </cell>
          <cell r="J638">
            <v>28315668624.484146</v>
          </cell>
          <cell r="K638">
            <v>28288528655.639465</v>
          </cell>
          <cell r="L638">
            <v>28261753247.224247</v>
          </cell>
          <cell r="M638">
            <v>28229118227.179482</v>
          </cell>
          <cell r="N638">
            <v>28188402211.318676</v>
          </cell>
          <cell r="O638">
            <v>28164679449.859859</v>
          </cell>
          <cell r="P638">
            <v>27411783590.080006</v>
          </cell>
          <cell r="Q638">
            <v>27424930636.079998</v>
          </cell>
          <cell r="R638">
            <v>27438446133.989994</v>
          </cell>
          <cell r="S638">
            <v>27379781676.340004</v>
          </cell>
          <cell r="T638">
            <v>213635278.14039734</v>
          </cell>
          <cell r="U638">
            <v>178226116.01767951</v>
          </cell>
          <cell r="V638">
            <v>152164749.9962264</v>
          </cell>
          <cell r="W638">
            <v>132752786.00493826</v>
          </cell>
          <cell r="X638">
            <v>118164567.76263735</v>
          </cell>
          <cell r="Y638">
            <v>106114891.44473682</v>
          </cell>
          <cell r="Z638">
            <v>96583613.770059869</v>
          </cell>
          <cell r="AA638">
            <v>88380621.915616423</v>
          </cell>
        </row>
        <row r="639">
          <cell r="C639">
            <v>4969124561.6700001</v>
          </cell>
          <cell r="D639">
            <v>5288733476.499999</v>
          </cell>
          <cell r="E639">
            <v>4974093212.8400002</v>
          </cell>
          <cell r="F639">
            <v>4867161514.3200006</v>
          </cell>
          <cell r="G639">
            <v>4794736736.7599993</v>
          </cell>
          <cell r="H639">
            <v>4797391752.2900009</v>
          </cell>
          <cell r="I639">
            <v>4821304178.579999</v>
          </cell>
          <cell r="J639">
            <v>4842748933.8999996</v>
          </cell>
          <cell r="K639">
            <v>4852245912.0700026</v>
          </cell>
          <cell r="L639">
            <v>4873395794.4400005</v>
          </cell>
          <cell r="M639">
            <v>4882334318.6000013</v>
          </cell>
          <cell r="N639">
            <v>4880417844.3000011</v>
          </cell>
          <cell r="O639">
            <v>4882984953.5100002</v>
          </cell>
          <cell r="P639">
            <v>4669313338.8599987</v>
          </cell>
          <cell r="Q639">
            <v>4623734857.0799999</v>
          </cell>
          <cell r="R639">
            <v>4605684050.3400011</v>
          </cell>
          <cell r="S639">
            <v>4594162372.8600016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</row>
        <row r="640">
          <cell r="C640">
            <v>13664631933.310001</v>
          </cell>
          <cell r="D640">
            <v>13992393674.650002</v>
          </cell>
          <cell r="E640">
            <v>13802461855.119999</v>
          </cell>
          <cell r="F640">
            <v>13812196640.6</v>
          </cell>
          <cell r="G640">
            <v>13780219539.34</v>
          </cell>
          <cell r="H640">
            <v>13662812598.449999</v>
          </cell>
          <cell r="I640">
            <v>13544422482.890001</v>
          </cell>
          <cell r="J640">
            <v>13466992387.219997</v>
          </cell>
          <cell r="K640">
            <v>13406422545.270002</v>
          </cell>
          <cell r="L640">
            <v>13334935176.380001</v>
          </cell>
          <cell r="M640">
            <v>13248518485.490002</v>
          </cell>
          <cell r="N640">
            <v>13171820548.02</v>
          </cell>
          <cell r="O640">
            <v>13108008707.890001</v>
          </cell>
          <cell r="P640">
            <v>12480401228.59</v>
          </cell>
          <cell r="Q640">
            <v>12372676037.490002</v>
          </cell>
          <cell r="R640">
            <v>12319893266.230001</v>
          </cell>
          <cell r="S640">
            <v>12271210888.349998</v>
          </cell>
          <cell r="T640">
            <v>-2.9802322387695313E-8</v>
          </cell>
          <cell r="U640">
            <v>-7.4505805969238281E-9</v>
          </cell>
          <cell r="V640">
            <v>3.7252902984619141E-8</v>
          </cell>
          <cell r="W640">
            <v>5.2154064178466797E-8</v>
          </cell>
          <cell r="X640">
            <v>-7.4505805969238281E-9</v>
          </cell>
          <cell r="Y640">
            <v>5.2154064178466797E-8</v>
          </cell>
          <cell r="Z640">
            <v>7.4505805969238281E-9</v>
          </cell>
          <cell r="AA640">
            <v>3.7252902984619141E-9</v>
          </cell>
        </row>
        <row r="641">
          <cell r="C641">
            <v>82148566.090000004</v>
          </cell>
          <cell r="D641">
            <v>57635778.860000007</v>
          </cell>
          <cell r="E641">
            <v>56459516.359999992</v>
          </cell>
          <cell r="F641">
            <v>55327424.649999999</v>
          </cell>
          <cell r="G641">
            <v>54281695.939999998</v>
          </cell>
          <cell r="H641">
            <v>53314338.040000007</v>
          </cell>
          <cell r="I641">
            <v>52443052.630000003</v>
          </cell>
          <cell r="J641">
            <v>51600384.370000005</v>
          </cell>
          <cell r="K641">
            <v>50795520.689999998</v>
          </cell>
          <cell r="L641">
            <v>50065943.019999996</v>
          </cell>
          <cell r="M641">
            <v>49338870.840000004</v>
          </cell>
          <cell r="N641">
            <v>48651575.339999996</v>
          </cell>
          <cell r="O641">
            <v>47961156.500000007</v>
          </cell>
          <cell r="P641">
            <v>39403826.030000001</v>
          </cell>
          <cell r="Q641">
            <v>38884537.539999999</v>
          </cell>
          <cell r="R641">
            <v>38319214.380000003</v>
          </cell>
          <cell r="S641">
            <v>37806651.890000008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</row>
        <row r="642">
          <cell r="C642">
            <v>1935619769.8400002</v>
          </cell>
          <cell r="D642">
            <v>2205135139.1599998</v>
          </cell>
          <cell r="E642">
            <v>2241753802.21</v>
          </cell>
          <cell r="F642">
            <v>2321858801.3200002</v>
          </cell>
          <cell r="G642">
            <v>2383127473.9700003</v>
          </cell>
          <cell r="H642">
            <v>2444572988.5</v>
          </cell>
          <cell r="I642">
            <v>2496806884.8000002</v>
          </cell>
          <cell r="J642">
            <v>2545986011.6400003</v>
          </cell>
          <cell r="K642">
            <v>2589533404.8699994</v>
          </cell>
          <cell r="L642">
            <v>2621164602.6399994</v>
          </cell>
          <cell r="M642">
            <v>2651206699.6900005</v>
          </cell>
          <cell r="N642">
            <v>2678884486.48</v>
          </cell>
          <cell r="O642">
            <v>2706326593.6799998</v>
          </cell>
          <cell r="P642">
            <v>3047149718.25</v>
          </cell>
          <cell r="Q642">
            <v>3032411527.1199994</v>
          </cell>
          <cell r="R642">
            <v>3043374468.1399999</v>
          </cell>
          <cell r="S642">
            <v>3059173807.9600005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</row>
        <row r="643">
          <cell r="C643">
            <v>394986.2</v>
          </cell>
          <cell r="D643">
            <v>410341.62</v>
          </cell>
          <cell r="E643">
            <v>396868.31</v>
          </cell>
          <cell r="F643">
            <v>392730.29</v>
          </cell>
          <cell r="G643">
            <v>389776.58</v>
          </cell>
          <cell r="H643">
            <v>389847.05</v>
          </cell>
          <cell r="I643">
            <v>387280.1</v>
          </cell>
          <cell r="J643">
            <v>385432.51</v>
          </cell>
          <cell r="K643">
            <v>384706.07</v>
          </cell>
          <cell r="L643">
            <v>384327.54</v>
          </cell>
          <cell r="M643">
            <v>384010.29</v>
          </cell>
          <cell r="N643">
            <v>383918.24</v>
          </cell>
          <cell r="O643">
            <v>383670.39</v>
          </cell>
          <cell r="P643">
            <v>385643.99</v>
          </cell>
          <cell r="Q643">
            <v>384983.49</v>
          </cell>
          <cell r="R643">
            <v>384658.99</v>
          </cell>
          <cell r="S643">
            <v>384985.82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</row>
        <row r="645">
          <cell r="C645">
            <v>270928616.42000002</v>
          </cell>
          <cell r="D645">
            <v>184315756.44999996</v>
          </cell>
          <cell r="E645">
            <v>185337146.86999997</v>
          </cell>
          <cell r="F645">
            <v>186744439.14000002</v>
          </cell>
          <cell r="G645">
            <v>187696883.29000002</v>
          </cell>
          <cell r="H645">
            <v>189371510.20000002</v>
          </cell>
          <cell r="I645">
            <v>190981383.09</v>
          </cell>
          <cell r="J645">
            <v>192194384.56999999</v>
          </cell>
          <cell r="K645">
            <v>194055455.54999998</v>
          </cell>
          <cell r="L645">
            <v>194935789.40000004</v>
          </cell>
          <cell r="M645">
            <v>195577660.88999999</v>
          </cell>
          <cell r="N645">
            <v>196451498.97999999</v>
          </cell>
          <cell r="O645">
            <v>196011429.03999999</v>
          </cell>
          <cell r="P645">
            <v>200232467.51000005</v>
          </cell>
          <cell r="Q645">
            <v>198639634.95000002</v>
          </cell>
          <cell r="R645">
            <v>199270102.69</v>
          </cell>
          <cell r="S645">
            <v>200931122.65999997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</row>
        <row r="646">
          <cell r="C646">
            <v>1500095858.8800001</v>
          </cell>
          <cell r="D646">
            <v>1513512703.0900002</v>
          </cell>
          <cell r="E646">
            <v>1552656646.4299998</v>
          </cell>
          <cell r="F646">
            <v>1579652130.29</v>
          </cell>
          <cell r="G646">
            <v>1586177303.5099998</v>
          </cell>
          <cell r="H646">
            <v>1592307163.25</v>
          </cell>
          <cell r="I646">
            <v>1600255126.6600003</v>
          </cell>
          <cell r="J646">
            <v>1586513274.9899998</v>
          </cell>
          <cell r="K646">
            <v>1573146491.9700003</v>
          </cell>
          <cell r="L646">
            <v>1562590484.1699998</v>
          </cell>
          <cell r="M646">
            <v>1552322396.05</v>
          </cell>
          <cell r="N646">
            <v>1545411814.6200001</v>
          </cell>
          <cell r="O646">
            <v>1540395256.1599998</v>
          </cell>
          <cell r="P646">
            <v>1511962192.52</v>
          </cell>
          <cell r="Q646">
            <v>1528354921.2900002</v>
          </cell>
          <cell r="R646">
            <v>1553253003.5700002</v>
          </cell>
          <cell r="S646">
            <v>1576790386.1699996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</row>
        <row r="647">
          <cell r="C647">
            <v>4590296035.4200001</v>
          </cell>
          <cell r="D647">
            <v>4141722096.6499996</v>
          </cell>
          <cell r="E647">
            <v>4130485740.1399994</v>
          </cell>
          <cell r="F647">
            <v>4123993325.98</v>
          </cell>
          <cell r="G647">
            <v>4110392893.6300001</v>
          </cell>
          <cell r="H647">
            <v>4090389339.5700002</v>
          </cell>
          <cell r="I647">
            <v>4070779997.1400003</v>
          </cell>
          <cell r="J647">
            <v>4053610394.0899997</v>
          </cell>
          <cell r="K647">
            <v>4035438313.8900003</v>
          </cell>
          <cell r="L647">
            <v>4021946683.1199999</v>
          </cell>
          <cell r="M647">
            <v>3997727019.7799997</v>
          </cell>
          <cell r="N647">
            <v>3973353383.4699993</v>
          </cell>
          <cell r="O647">
            <v>3953403612.3299999</v>
          </cell>
          <cell r="P647">
            <v>3709520215.3300004</v>
          </cell>
          <cell r="Q647">
            <v>3684514683.8399992</v>
          </cell>
          <cell r="R647">
            <v>3655163079.2200003</v>
          </cell>
          <cell r="S647">
            <v>3640536171.1500001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</row>
        <row r="649">
          <cell r="C649">
            <v>27013240327.830002</v>
          </cell>
          <cell r="D649">
            <v>27383858966.980003</v>
          </cell>
          <cell r="E649">
            <v>26943644788.279999</v>
          </cell>
          <cell r="F649">
            <v>26947327006.590004</v>
          </cell>
          <cell r="G649">
            <v>26897022303.02</v>
          </cell>
          <cell r="H649">
            <v>26830549537.349998</v>
          </cell>
          <cell r="I649">
            <v>26777380385.889999</v>
          </cell>
          <cell r="J649">
            <v>26740031203.289989</v>
          </cell>
          <cell r="K649">
            <v>26702022350.380001</v>
          </cell>
          <cell r="L649">
            <v>26659418800.709999</v>
          </cell>
          <cell r="M649">
            <v>26577409461.630001</v>
          </cell>
          <cell r="N649">
            <v>26495375069.449997</v>
          </cell>
          <cell r="O649">
            <v>26435475379.5</v>
          </cell>
          <cell r="P649">
            <v>25658368631.080002</v>
          </cell>
          <cell r="Q649">
            <v>25479601182.800007</v>
          </cell>
          <cell r="R649">
            <v>25415341843.560005</v>
          </cell>
          <cell r="S649">
            <v>25380996386.859997</v>
          </cell>
          <cell r="T649">
            <v>-2.9802322387695313E-8</v>
          </cell>
          <cell r="U649">
            <v>-7.4505805969238281E-9</v>
          </cell>
          <cell r="V649">
            <v>3.7252902984619141E-8</v>
          </cell>
          <cell r="W649">
            <v>5.2154064178466797E-8</v>
          </cell>
          <cell r="X649">
            <v>-7.4505805969238281E-9</v>
          </cell>
          <cell r="Y649">
            <v>5.2154064178466797E-8</v>
          </cell>
          <cell r="Z649">
            <v>7.4505805969238281E-9</v>
          </cell>
          <cell r="AA649">
            <v>3.7252902984619141E-9</v>
          </cell>
        </row>
        <row r="650">
          <cell r="C650">
            <v>56760025049.170486</v>
          </cell>
          <cell r="D650">
            <v>56093675117.040009</v>
          </cell>
          <cell r="E650">
            <v>55416338529.169998</v>
          </cell>
          <cell r="F650">
            <v>55321085144.820007</v>
          </cell>
          <cell r="G650">
            <v>55245424545.819992</v>
          </cell>
          <cell r="H650">
            <v>55142098798.377548</v>
          </cell>
          <cell r="I650">
            <v>55103624421.379501</v>
          </cell>
          <cell r="J650">
            <v>55055699827.774139</v>
          </cell>
          <cell r="K650">
            <v>54990551006.01947</v>
          </cell>
          <cell r="L650">
            <v>54921172047.93425</v>
          </cell>
          <cell r="M650">
            <v>54806527688.809479</v>
          </cell>
          <cell r="N650">
            <v>54683777280.768677</v>
          </cell>
          <cell r="O650">
            <v>54600154829.359863</v>
          </cell>
          <cell r="P650">
            <v>53070152221.160004</v>
          </cell>
          <cell r="Q650">
            <v>52904531818.880005</v>
          </cell>
          <cell r="R650">
            <v>52853787977.550003</v>
          </cell>
          <cell r="S650">
            <v>52760778063.199997</v>
          </cell>
          <cell r="T650">
            <v>213635278.14039731</v>
          </cell>
          <cell r="U650">
            <v>178226116.01767951</v>
          </cell>
          <cell r="V650">
            <v>152164749.99622643</v>
          </cell>
          <cell r="W650">
            <v>132752786.0049383</v>
          </cell>
          <cell r="X650">
            <v>118164567.76263735</v>
          </cell>
          <cell r="Y650">
            <v>106114891.44473687</v>
          </cell>
          <cell r="Z650">
            <v>96583613.770059884</v>
          </cell>
          <cell r="AA650">
            <v>88380621.915616423</v>
          </cell>
        </row>
        <row r="654">
          <cell r="C654">
            <v>45565</v>
          </cell>
          <cell r="D654">
            <v>47214</v>
          </cell>
          <cell r="E654">
            <v>46042</v>
          </cell>
          <cell r="F654">
            <v>45033</v>
          </cell>
          <cell r="G654">
            <v>43119</v>
          </cell>
          <cell r="H654">
            <v>46983</v>
          </cell>
          <cell r="I654">
            <v>48563</v>
          </cell>
          <cell r="J654">
            <v>50454</v>
          </cell>
          <cell r="K654">
            <v>47849</v>
          </cell>
          <cell r="L654">
            <v>48645</v>
          </cell>
          <cell r="M654">
            <v>49105</v>
          </cell>
          <cell r="N654">
            <v>48902</v>
          </cell>
          <cell r="O654">
            <v>50722</v>
          </cell>
          <cell r="P654">
            <v>47490</v>
          </cell>
          <cell r="Q654">
            <v>48597</v>
          </cell>
          <cell r="R654">
            <v>49603</v>
          </cell>
          <cell r="S654">
            <v>48685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</row>
        <row r="655">
          <cell r="C655">
            <v>1096</v>
          </cell>
          <cell r="D655">
            <v>1101</v>
          </cell>
          <cell r="E655">
            <v>1088</v>
          </cell>
          <cell r="F655">
            <v>1172</v>
          </cell>
          <cell r="G655">
            <v>1142</v>
          </cell>
          <cell r="H655">
            <v>1132</v>
          </cell>
          <cell r="I655">
            <v>1210</v>
          </cell>
          <cell r="J655">
            <v>1216</v>
          </cell>
          <cell r="K655">
            <v>1167</v>
          </cell>
          <cell r="L655">
            <v>1070</v>
          </cell>
          <cell r="M655">
            <v>1092</v>
          </cell>
          <cell r="N655">
            <v>1172</v>
          </cell>
          <cell r="O655">
            <v>1203</v>
          </cell>
          <cell r="P655">
            <v>1126</v>
          </cell>
          <cell r="Q655">
            <v>1219</v>
          </cell>
          <cell r="R655">
            <v>1341</v>
          </cell>
          <cell r="S655">
            <v>1330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</row>
        <row r="656">
          <cell r="C656">
            <v>130654</v>
          </cell>
          <cell r="D656">
            <v>134517</v>
          </cell>
          <cell r="E656">
            <v>131643</v>
          </cell>
          <cell r="F656">
            <v>130398</v>
          </cell>
          <cell r="G656">
            <v>129479</v>
          </cell>
          <cell r="H656">
            <v>121953</v>
          </cell>
          <cell r="I656">
            <v>117305</v>
          </cell>
          <cell r="J656">
            <v>114118</v>
          </cell>
          <cell r="K656">
            <v>114121</v>
          </cell>
          <cell r="L656">
            <v>118455</v>
          </cell>
          <cell r="M656">
            <v>118502</v>
          </cell>
          <cell r="N656">
            <v>108162</v>
          </cell>
          <cell r="O656">
            <v>114783</v>
          </cell>
          <cell r="P656">
            <v>114275</v>
          </cell>
          <cell r="Q656">
            <v>111935</v>
          </cell>
          <cell r="R656">
            <v>119297</v>
          </cell>
          <cell r="S656">
            <v>120877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</row>
        <row r="657">
          <cell r="C657">
            <v>9180</v>
          </cell>
          <cell r="D657">
            <v>9065</v>
          </cell>
          <cell r="E657">
            <v>9032</v>
          </cell>
          <cell r="F657">
            <v>8850</v>
          </cell>
          <cell r="G657">
            <v>8737</v>
          </cell>
          <cell r="H657">
            <v>8562</v>
          </cell>
          <cell r="I657">
            <v>8361</v>
          </cell>
          <cell r="J657">
            <v>8158</v>
          </cell>
          <cell r="K657">
            <v>8079</v>
          </cell>
          <cell r="L657">
            <v>8068</v>
          </cell>
          <cell r="M657">
            <v>7994</v>
          </cell>
          <cell r="N657">
            <v>8013</v>
          </cell>
          <cell r="O657">
            <v>7885</v>
          </cell>
          <cell r="P657">
            <v>7829</v>
          </cell>
          <cell r="Q657">
            <v>7987</v>
          </cell>
          <cell r="R657">
            <v>8005</v>
          </cell>
          <cell r="S657">
            <v>8067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</row>
        <row r="658">
          <cell r="C658">
            <v>321501</v>
          </cell>
          <cell r="D658">
            <v>321001</v>
          </cell>
          <cell r="E658">
            <v>320589</v>
          </cell>
          <cell r="F658">
            <v>320283</v>
          </cell>
          <cell r="G658">
            <v>319720</v>
          </cell>
          <cell r="H658">
            <v>319097</v>
          </cell>
          <cell r="I658">
            <v>318714</v>
          </cell>
          <cell r="J658">
            <v>318047</v>
          </cell>
          <cell r="K658">
            <v>317674</v>
          </cell>
          <cell r="L658">
            <v>317446</v>
          </cell>
          <cell r="M658">
            <v>316855</v>
          </cell>
          <cell r="N658">
            <v>316499</v>
          </cell>
          <cell r="O658">
            <v>316051</v>
          </cell>
          <cell r="P658">
            <v>315620</v>
          </cell>
          <cell r="Q658">
            <v>315177</v>
          </cell>
          <cell r="R658">
            <v>314638</v>
          </cell>
          <cell r="S658">
            <v>313952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</row>
        <row r="659">
          <cell r="C659">
            <v>556</v>
          </cell>
          <cell r="D659">
            <v>533</v>
          </cell>
          <cell r="E659">
            <v>518</v>
          </cell>
          <cell r="F659">
            <v>499</v>
          </cell>
          <cell r="G659">
            <v>475</v>
          </cell>
          <cell r="H659">
            <v>465</v>
          </cell>
          <cell r="I659">
            <v>455</v>
          </cell>
          <cell r="J659">
            <v>429</v>
          </cell>
          <cell r="K659">
            <v>417</v>
          </cell>
          <cell r="L659">
            <v>402</v>
          </cell>
          <cell r="M659">
            <v>388</v>
          </cell>
          <cell r="N659">
            <v>373</v>
          </cell>
          <cell r="O659">
            <v>365</v>
          </cell>
          <cell r="P659">
            <v>347</v>
          </cell>
          <cell r="Q659">
            <v>335</v>
          </cell>
          <cell r="R659">
            <v>330</v>
          </cell>
          <cell r="S659">
            <v>316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</row>
        <row r="660">
          <cell r="C660">
            <v>169828</v>
          </cell>
          <cell r="D660">
            <v>169865</v>
          </cell>
          <cell r="E660">
            <v>172391</v>
          </cell>
          <cell r="F660">
            <v>172310</v>
          </cell>
          <cell r="G660">
            <v>171158</v>
          </cell>
          <cell r="H660">
            <v>171966</v>
          </cell>
          <cell r="I660">
            <v>172956</v>
          </cell>
          <cell r="J660">
            <v>172170</v>
          </cell>
          <cell r="K660">
            <v>171764</v>
          </cell>
          <cell r="L660">
            <v>171288</v>
          </cell>
          <cell r="M660">
            <v>171131</v>
          </cell>
          <cell r="N660">
            <v>171610</v>
          </cell>
          <cell r="O660">
            <v>172788</v>
          </cell>
          <cell r="P660">
            <v>172555</v>
          </cell>
          <cell r="Q660">
            <v>173211</v>
          </cell>
          <cell r="R660">
            <v>173981</v>
          </cell>
          <cell r="S660">
            <v>173322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</row>
        <row r="661">
          <cell r="C661">
            <v>234533</v>
          </cell>
          <cell r="D661">
            <v>230938</v>
          </cell>
          <cell r="E661">
            <v>233674</v>
          </cell>
          <cell r="F661">
            <v>234006</v>
          </cell>
          <cell r="G661">
            <v>236669</v>
          </cell>
          <cell r="H661">
            <v>234613</v>
          </cell>
          <cell r="I661">
            <v>245851</v>
          </cell>
          <cell r="J661">
            <v>241008</v>
          </cell>
          <cell r="K661">
            <v>248608</v>
          </cell>
          <cell r="L661">
            <v>245502</v>
          </cell>
          <cell r="M661">
            <v>234029</v>
          </cell>
          <cell r="N661">
            <v>238595</v>
          </cell>
          <cell r="O661">
            <v>234178</v>
          </cell>
          <cell r="P661">
            <v>237509</v>
          </cell>
          <cell r="Q661">
            <v>272147</v>
          </cell>
          <cell r="R661">
            <v>274248</v>
          </cell>
          <cell r="S661">
            <v>278720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</row>
        <row r="662">
          <cell r="C662">
            <v>37670</v>
          </cell>
          <cell r="D662">
            <v>37581</v>
          </cell>
          <cell r="E662">
            <v>37762</v>
          </cell>
          <cell r="F662">
            <v>38357</v>
          </cell>
          <cell r="G662">
            <v>38384</v>
          </cell>
          <cell r="H662">
            <v>38771</v>
          </cell>
          <cell r="I662">
            <v>38854</v>
          </cell>
          <cell r="J662">
            <v>38903</v>
          </cell>
          <cell r="K662">
            <v>38655</v>
          </cell>
          <cell r="L662">
            <v>38653</v>
          </cell>
          <cell r="M662">
            <v>38556</v>
          </cell>
          <cell r="N662">
            <v>38579</v>
          </cell>
          <cell r="O662">
            <v>38674</v>
          </cell>
          <cell r="P662">
            <v>38491</v>
          </cell>
          <cell r="Q662">
            <v>38386</v>
          </cell>
          <cell r="R662">
            <v>38358</v>
          </cell>
          <cell r="S662">
            <v>37955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</row>
        <row r="664">
          <cell r="C664">
            <v>5</v>
          </cell>
          <cell r="D664">
            <v>7</v>
          </cell>
          <cell r="E664">
            <v>7</v>
          </cell>
          <cell r="F664">
            <v>6</v>
          </cell>
          <cell r="G664">
            <v>6</v>
          </cell>
          <cell r="H664">
            <v>7</v>
          </cell>
          <cell r="I664">
            <v>6</v>
          </cell>
          <cell r="J664">
            <v>5</v>
          </cell>
          <cell r="K664">
            <v>5</v>
          </cell>
          <cell r="L664">
            <v>6</v>
          </cell>
          <cell r="M664">
            <v>5</v>
          </cell>
          <cell r="N664">
            <v>7</v>
          </cell>
          <cell r="O664">
            <v>6</v>
          </cell>
          <cell r="P664">
            <v>6</v>
          </cell>
          <cell r="Q664">
            <v>5</v>
          </cell>
          <cell r="R664">
            <v>6</v>
          </cell>
          <cell r="S664">
            <v>5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</row>
        <row r="665">
          <cell r="C665">
            <v>24088</v>
          </cell>
          <cell r="D665">
            <v>23821</v>
          </cell>
          <cell r="E665">
            <v>23627</v>
          </cell>
          <cell r="F665">
            <v>23444</v>
          </cell>
          <cell r="G665">
            <v>23233</v>
          </cell>
          <cell r="H665">
            <v>23024</v>
          </cell>
          <cell r="I665">
            <v>22931</v>
          </cell>
          <cell r="J665">
            <v>22649</v>
          </cell>
          <cell r="K665">
            <v>22585</v>
          </cell>
          <cell r="L665">
            <v>22538</v>
          </cell>
          <cell r="M665">
            <v>22436</v>
          </cell>
          <cell r="N665">
            <v>22381</v>
          </cell>
          <cell r="O665">
            <v>22292</v>
          </cell>
          <cell r="P665">
            <v>22074</v>
          </cell>
          <cell r="Q665">
            <v>21918</v>
          </cell>
          <cell r="R665">
            <v>21821</v>
          </cell>
          <cell r="S665">
            <v>21695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</row>
        <row r="666">
          <cell r="C666">
            <v>18972</v>
          </cell>
          <cell r="D666">
            <v>18655</v>
          </cell>
          <cell r="E666">
            <v>18476</v>
          </cell>
          <cell r="F666">
            <v>18161</v>
          </cell>
          <cell r="G666">
            <v>17790</v>
          </cell>
          <cell r="H666">
            <v>17465</v>
          </cell>
          <cell r="I666">
            <v>17293</v>
          </cell>
          <cell r="J666">
            <v>17008</v>
          </cell>
          <cell r="K666">
            <v>16819</v>
          </cell>
          <cell r="L666">
            <v>16531</v>
          </cell>
          <cell r="M666">
            <v>16336</v>
          </cell>
          <cell r="N666">
            <v>16091</v>
          </cell>
          <cell r="O666">
            <v>15977</v>
          </cell>
          <cell r="P666">
            <v>15773</v>
          </cell>
          <cell r="Q666">
            <v>15544</v>
          </cell>
          <cell r="R666">
            <v>15154</v>
          </cell>
          <cell r="S666">
            <v>14991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</row>
        <row r="667">
          <cell r="C667">
            <v>4530</v>
          </cell>
          <cell r="D667">
            <v>4506</v>
          </cell>
          <cell r="E667">
            <v>4484</v>
          </cell>
          <cell r="F667">
            <v>4454</v>
          </cell>
          <cell r="G667">
            <v>4441</v>
          </cell>
          <cell r="H667">
            <v>4469</v>
          </cell>
          <cell r="I667">
            <v>4428</v>
          </cell>
          <cell r="J667">
            <v>4392</v>
          </cell>
          <cell r="K667">
            <v>4371</v>
          </cell>
          <cell r="L667">
            <v>4344</v>
          </cell>
          <cell r="M667">
            <v>4319</v>
          </cell>
          <cell r="N667">
            <v>4307</v>
          </cell>
          <cell r="O667">
            <v>4286</v>
          </cell>
          <cell r="P667">
            <v>4276</v>
          </cell>
          <cell r="Q667">
            <v>4262</v>
          </cell>
          <cell r="R667">
            <v>4237</v>
          </cell>
          <cell r="S667">
            <v>4218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</row>
        <row r="669">
          <cell r="C669">
            <v>998178</v>
          </cell>
          <cell r="D669">
            <v>998804</v>
          </cell>
          <cell r="E669">
            <v>999333</v>
          </cell>
          <cell r="F669">
            <v>996973</v>
          </cell>
          <cell r="G669">
            <v>994353</v>
          </cell>
          <cell r="H669">
            <v>988507</v>
          </cell>
          <cell r="I669">
            <v>996927</v>
          </cell>
          <cell r="J669">
            <v>988557</v>
          </cell>
          <cell r="K669">
            <v>992114</v>
          </cell>
          <cell r="L669">
            <v>992948</v>
          </cell>
          <cell r="M669">
            <v>980748</v>
          </cell>
          <cell r="N669">
            <v>974691</v>
          </cell>
          <cell r="O669">
            <v>979210</v>
          </cell>
          <cell r="P669">
            <v>977371</v>
          </cell>
          <cell r="Q669">
            <v>1010723</v>
          </cell>
          <cell r="R669">
            <v>1021019</v>
          </cell>
          <cell r="S669">
            <v>1024133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</row>
        <row r="670">
          <cell r="C670">
            <v>1223916</v>
          </cell>
          <cell r="D670">
            <v>1223780</v>
          </cell>
          <cell r="E670">
            <v>1202215</v>
          </cell>
          <cell r="F670">
            <v>1222021</v>
          </cell>
          <cell r="G670">
            <v>1225763</v>
          </cell>
          <cell r="H670">
            <v>1206455</v>
          </cell>
          <cell r="I670">
            <v>1237163</v>
          </cell>
          <cell r="J670">
            <v>1248200</v>
          </cell>
          <cell r="K670">
            <v>1250944</v>
          </cell>
          <cell r="L670">
            <v>1252425</v>
          </cell>
          <cell r="M670">
            <v>1262056</v>
          </cell>
          <cell r="N670">
            <v>1278255</v>
          </cell>
          <cell r="O670">
            <v>1274141</v>
          </cell>
          <cell r="P670">
            <v>1274538</v>
          </cell>
          <cell r="Q670">
            <v>1287984</v>
          </cell>
          <cell r="R670">
            <v>1285429</v>
          </cell>
          <cell r="S670">
            <v>1286818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</row>
        <row r="671">
          <cell r="C671">
            <v>839225</v>
          </cell>
          <cell r="D671">
            <v>848449</v>
          </cell>
          <cell r="E671">
            <v>855795</v>
          </cell>
          <cell r="F671">
            <v>857599</v>
          </cell>
          <cell r="G671">
            <v>863688</v>
          </cell>
          <cell r="H671">
            <v>873289</v>
          </cell>
          <cell r="I671">
            <v>876078</v>
          </cell>
          <cell r="J671">
            <v>880581</v>
          </cell>
          <cell r="K671">
            <v>883171</v>
          </cell>
          <cell r="L671">
            <v>884899</v>
          </cell>
          <cell r="M671">
            <v>895640</v>
          </cell>
          <cell r="N671">
            <v>903930</v>
          </cell>
          <cell r="O671">
            <v>908853</v>
          </cell>
          <cell r="P671">
            <v>914791</v>
          </cell>
          <cell r="Q671">
            <v>916453</v>
          </cell>
          <cell r="R671">
            <v>915356</v>
          </cell>
          <cell r="S671">
            <v>914987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</row>
        <row r="672">
          <cell r="C672">
            <v>31497</v>
          </cell>
          <cell r="D672">
            <v>30632</v>
          </cell>
          <cell r="E672">
            <v>30063</v>
          </cell>
          <cell r="F672">
            <v>29134</v>
          </cell>
          <cell r="G672">
            <v>28573</v>
          </cell>
          <cell r="H672">
            <v>27981</v>
          </cell>
          <cell r="I672">
            <v>27467</v>
          </cell>
          <cell r="J672">
            <v>26983</v>
          </cell>
          <cell r="K672">
            <v>26381</v>
          </cell>
          <cell r="L672">
            <v>25891</v>
          </cell>
          <cell r="M672">
            <v>25457</v>
          </cell>
          <cell r="N672">
            <v>24992</v>
          </cell>
          <cell r="O672">
            <v>24500</v>
          </cell>
          <cell r="P672">
            <v>24021</v>
          </cell>
          <cell r="Q672">
            <v>23643</v>
          </cell>
          <cell r="R672">
            <v>23310</v>
          </cell>
          <cell r="S672">
            <v>22922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</row>
        <row r="673">
          <cell r="C673">
            <v>168249</v>
          </cell>
          <cell r="D673">
            <v>167973</v>
          </cell>
          <cell r="E673">
            <v>170850</v>
          </cell>
          <cell r="F673">
            <v>183839</v>
          </cell>
          <cell r="G673">
            <v>190701</v>
          </cell>
          <cell r="H673">
            <v>190420</v>
          </cell>
          <cell r="I673">
            <v>201414</v>
          </cell>
          <cell r="J673">
            <v>205600</v>
          </cell>
          <cell r="K673">
            <v>205226</v>
          </cell>
          <cell r="L673">
            <v>211569</v>
          </cell>
          <cell r="M673">
            <v>211969</v>
          </cell>
          <cell r="N673">
            <v>206994</v>
          </cell>
          <cell r="O673">
            <v>216952</v>
          </cell>
          <cell r="P673">
            <v>211719</v>
          </cell>
          <cell r="Q673">
            <v>210130</v>
          </cell>
          <cell r="R673">
            <v>218723</v>
          </cell>
          <cell r="S673">
            <v>218555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</row>
        <row r="674">
          <cell r="C674">
            <v>81</v>
          </cell>
          <cell r="D674">
            <v>80</v>
          </cell>
          <cell r="E674">
            <v>79</v>
          </cell>
          <cell r="F674">
            <v>79</v>
          </cell>
          <cell r="G674">
            <v>79</v>
          </cell>
          <cell r="H674">
            <v>79</v>
          </cell>
          <cell r="I674">
            <v>77</v>
          </cell>
          <cell r="J674">
            <v>77</v>
          </cell>
          <cell r="K674">
            <v>77</v>
          </cell>
          <cell r="L674">
            <v>76</v>
          </cell>
          <cell r="M674">
            <v>73</v>
          </cell>
          <cell r="N674">
            <v>72</v>
          </cell>
          <cell r="O674">
            <v>72</v>
          </cell>
          <cell r="P674">
            <v>72</v>
          </cell>
          <cell r="Q674">
            <v>72</v>
          </cell>
          <cell r="R674">
            <v>72</v>
          </cell>
          <cell r="S674">
            <v>72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</row>
        <row r="676">
          <cell r="C676">
            <v>889</v>
          </cell>
          <cell r="D676">
            <v>1004</v>
          </cell>
          <cell r="E676">
            <v>1017</v>
          </cell>
          <cell r="F676">
            <v>1024</v>
          </cell>
          <cell r="G676">
            <v>1051</v>
          </cell>
          <cell r="H676">
            <v>1063</v>
          </cell>
          <cell r="I676">
            <v>1079</v>
          </cell>
          <cell r="J676">
            <v>1237</v>
          </cell>
          <cell r="K676">
            <v>1246</v>
          </cell>
          <cell r="L676">
            <v>1248</v>
          </cell>
          <cell r="M676">
            <v>1229</v>
          </cell>
          <cell r="N676">
            <v>1212</v>
          </cell>
          <cell r="O676">
            <v>1200</v>
          </cell>
          <cell r="P676">
            <v>1299</v>
          </cell>
          <cell r="Q676">
            <v>1280</v>
          </cell>
          <cell r="R676">
            <v>1281</v>
          </cell>
          <cell r="S676">
            <v>1267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</row>
        <row r="677">
          <cell r="C677">
            <v>199264</v>
          </cell>
          <cell r="D677">
            <v>199863</v>
          </cell>
          <cell r="E677">
            <v>200547</v>
          </cell>
          <cell r="F677">
            <v>199264</v>
          </cell>
          <cell r="G677">
            <v>195610</v>
          </cell>
          <cell r="H677">
            <v>193328</v>
          </cell>
          <cell r="I677">
            <v>193529</v>
          </cell>
          <cell r="J677">
            <v>184595</v>
          </cell>
          <cell r="K677">
            <v>186188</v>
          </cell>
          <cell r="L677">
            <v>184086</v>
          </cell>
          <cell r="M677">
            <v>182083</v>
          </cell>
          <cell r="N677">
            <v>180895</v>
          </cell>
          <cell r="O677">
            <v>179736</v>
          </cell>
          <cell r="P677">
            <v>179721</v>
          </cell>
          <cell r="Q677">
            <v>181225</v>
          </cell>
          <cell r="R677">
            <v>182640</v>
          </cell>
          <cell r="S677">
            <v>183948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</row>
        <row r="678">
          <cell r="C678">
            <v>451654</v>
          </cell>
          <cell r="D678">
            <v>443468</v>
          </cell>
          <cell r="E678">
            <v>441705</v>
          </cell>
          <cell r="F678">
            <v>440883</v>
          </cell>
          <cell r="G678">
            <v>436238</v>
          </cell>
          <cell r="H678">
            <v>434515</v>
          </cell>
          <cell r="I678">
            <v>431975</v>
          </cell>
          <cell r="J678">
            <v>427596</v>
          </cell>
          <cell r="K678">
            <v>428652</v>
          </cell>
          <cell r="L678">
            <v>419549</v>
          </cell>
          <cell r="M678">
            <v>412055</v>
          </cell>
          <cell r="N678">
            <v>409044</v>
          </cell>
          <cell r="O678">
            <v>405711</v>
          </cell>
          <cell r="P678">
            <v>401997</v>
          </cell>
          <cell r="Q678">
            <v>398727</v>
          </cell>
          <cell r="R678">
            <v>397973</v>
          </cell>
          <cell r="S678">
            <v>394382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</row>
        <row r="680">
          <cell r="C680">
            <v>2914775</v>
          </cell>
          <cell r="D680">
            <v>2915249</v>
          </cell>
          <cell r="E680">
            <v>2902271</v>
          </cell>
          <cell r="F680">
            <v>2933843</v>
          </cell>
          <cell r="G680">
            <v>2941703</v>
          </cell>
          <cell r="H680">
            <v>2927130</v>
          </cell>
          <cell r="I680">
            <v>2968782</v>
          </cell>
          <cell r="J680">
            <v>2974869</v>
          </cell>
          <cell r="K680">
            <v>2981885</v>
          </cell>
          <cell r="L680">
            <v>2979743</v>
          </cell>
          <cell r="M680">
            <v>2990562</v>
          </cell>
          <cell r="N680">
            <v>3005394</v>
          </cell>
          <cell r="O680">
            <v>3011165</v>
          </cell>
          <cell r="P680">
            <v>3008158</v>
          </cell>
          <cell r="Q680">
            <v>3019514</v>
          </cell>
          <cell r="R680">
            <v>3024784</v>
          </cell>
          <cell r="S680">
            <v>3022951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</row>
        <row r="681">
          <cell r="C681">
            <v>3912953</v>
          </cell>
          <cell r="D681">
            <v>3914053</v>
          </cell>
          <cell r="E681">
            <v>3901604</v>
          </cell>
          <cell r="F681">
            <v>3930816</v>
          </cell>
          <cell r="G681">
            <v>3936056</v>
          </cell>
          <cell r="H681">
            <v>3915637</v>
          </cell>
          <cell r="I681">
            <v>3965709</v>
          </cell>
          <cell r="J681">
            <v>3963426</v>
          </cell>
          <cell r="K681">
            <v>3973999</v>
          </cell>
          <cell r="L681">
            <v>3972691</v>
          </cell>
          <cell r="M681">
            <v>3971310</v>
          </cell>
          <cell r="N681">
            <v>3980085</v>
          </cell>
          <cell r="O681">
            <v>3990375</v>
          </cell>
          <cell r="P681">
            <v>3985529</v>
          </cell>
          <cell r="Q681">
            <v>4030237</v>
          </cell>
          <cell r="R681">
            <v>4045803</v>
          </cell>
          <cell r="S681">
            <v>4047084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</row>
        <row r="685">
          <cell r="C685">
            <v>47243920.01935485</v>
          </cell>
          <cell r="D685">
            <v>41637347.961935475</v>
          </cell>
          <cell r="E685">
            <v>39747140.702500001</v>
          </cell>
          <cell r="F685">
            <v>40896277.021935485</v>
          </cell>
          <cell r="G685">
            <v>39787015.901666671</v>
          </cell>
          <cell r="H685">
            <v>42376367.280000001</v>
          </cell>
          <cell r="I685">
            <v>47317660.5</v>
          </cell>
          <cell r="J685">
            <v>47117519.460000001</v>
          </cell>
          <cell r="K685">
            <v>45445314.100000001</v>
          </cell>
          <cell r="L685">
            <v>44489422.390000001</v>
          </cell>
          <cell r="M685">
            <v>44005720.999999993</v>
          </cell>
          <cell r="N685">
            <v>44567780.689999998</v>
          </cell>
          <cell r="O685">
            <v>47283966.820000008</v>
          </cell>
          <cell r="P685">
            <v>44986582.670000002</v>
          </cell>
          <cell r="Q685">
            <v>45163387.189999998</v>
          </cell>
          <cell r="R685">
            <v>46155513.349999994</v>
          </cell>
          <cell r="S685">
            <v>43765889.640000001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</row>
        <row r="686">
          <cell r="C686">
            <v>4034241.78</v>
          </cell>
          <cell r="D686">
            <v>3724229.98</v>
          </cell>
          <cell r="E686">
            <v>3736996.25</v>
          </cell>
          <cell r="F686">
            <v>4059803.82</v>
          </cell>
          <cell r="G686">
            <v>4135257.68</v>
          </cell>
          <cell r="H686">
            <v>4279672.26</v>
          </cell>
          <cell r="I686">
            <v>4562728</v>
          </cell>
          <cell r="J686">
            <v>4473170.93</v>
          </cell>
          <cell r="K686">
            <v>4518144.26</v>
          </cell>
          <cell r="L686">
            <v>4263579.9800000004</v>
          </cell>
          <cell r="M686">
            <v>4127432.91</v>
          </cell>
          <cell r="N686">
            <v>4320878</v>
          </cell>
          <cell r="O686">
            <v>4500925.07</v>
          </cell>
          <cell r="P686">
            <v>4557730.57</v>
          </cell>
          <cell r="Q686">
            <v>4681861.17</v>
          </cell>
          <cell r="R686">
            <v>5201916.1500000004</v>
          </cell>
          <cell r="S686">
            <v>5504810.0700000003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</row>
        <row r="687">
          <cell r="C687">
            <v>26709775.399999999</v>
          </cell>
          <cell r="D687">
            <v>26099275.449999999</v>
          </cell>
          <cell r="E687">
            <v>24754377.239999998</v>
          </cell>
          <cell r="F687">
            <v>24374545.599999994</v>
          </cell>
          <cell r="G687">
            <v>23704686.349999998</v>
          </cell>
          <cell r="H687">
            <v>23158304.100000001</v>
          </cell>
          <cell r="I687">
            <v>22933583.569999997</v>
          </cell>
          <cell r="J687">
            <v>20771865.790000003</v>
          </cell>
          <cell r="K687">
            <v>23509308.279999997</v>
          </cell>
          <cell r="L687">
            <v>25288115.539999999</v>
          </cell>
          <cell r="M687">
            <v>23467114.679999996</v>
          </cell>
          <cell r="N687">
            <v>22913197.789999999</v>
          </cell>
          <cell r="O687">
            <v>21996465.390000001</v>
          </cell>
          <cell r="P687">
            <v>21516044.020000003</v>
          </cell>
          <cell r="Q687">
            <v>21590328.270000003</v>
          </cell>
          <cell r="R687">
            <v>21538335.159999996</v>
          </cell>
          <cell r="S687">
            <v>20954026.039999999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</row>
        <row r="688">
          <cell r="C688">
            <v>62062047.022580646</v>
          </cell>
          <cell r="D688">
            <v>60096634.035483874</v>
          </cell>
          <cell r="E688">
            <v>59856570.489642866</v>
          </cell>
          <cell r="F688">
            <v>60492055.33419355</v>
          </cell>
          <cell r="G688">
            <v>60785228.445</v>
          </cell>
          <cell r="H688">
            <v>60230110.039354846</v>
          </cell>
          <cell r="I688">
            <v>59387010.468333326</v>
          </cell>
          <cell r="J688">
            <v>57751427.952258058</v>
          </cell>
          <cell r="K688">
            <v>55705575.25258065</v>
          </cell>
          <cell r="L688">
            <v>55493542.008333333</v>
          </cell>
          <cell r="M688">
            <v>54517421.821290329</v>
          </cell>
          <cell r="N688">
            <v>53012950.734999999</v>
          </cell>
          <cell r="O688">
            <v>51290822.395806454</v>
          </cell>
          <cell r="P688">
            <v>48052681.577419363</v>
          </cell>
          <cell r="Q688">
            <v>47106335.480000004</v>
          </cell>
          <cell r="R688">
            <v>46552353.619999997</v>
          </cell>
          <cell r="S688">
            <v>41697494.960000008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</row>
        <row r="689">
          <cell r="C689">
            <v>272920469.44999999</v>
          </cell>
          <cell r="D689">
            <v>261416396.79999998</v>
          </cell>
          <cell r="E689">
            <v>253751717.91999993</v>
          </cell>
          <cell r="F689">
            <v>247729818.24000004</v>
          </cell>
          <cell r="G689">
            <v>243986941.51999998</v>
          </cell>
          <cell r="H689">
            <v>240828368.33000001</v>
          </cell>
          <cell r="I689">
            <v>237818946.57000002</v>
          </cell>
          <cell r="J689">
            <v>236205890.23000002</v>
          </cell>
          <cell r="K689">
            <v>234805044.56999996</v>
          </cell>
          <cell r="L689">
            <v>233363445.45000005</v>
          </cell>
          <cell r="M689">
            <v>231926668.94999999</v>
          </cell>
          <cell r="N689">
            <v>230057595.44</v>
          </cell>
          <cell r="O689">
            <v>227339988.46000001</v>
          </cell>
          <cell r="P689">
            <v>228160842.66000003</v>
          </cell>
          <cell r="Q689">
            <v>229449699.14000002</v>
          </cell>
          <cell r="R689">
            <v>229750321.44</v>
          </cell>
          <cell r="S689">
            <v>230552226.44999996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</row>
        <row r="690">
          <cell r="C690">
            <v>32930407.260000002</v>
          </cell>
          <cell r="D690">
            <v>32413989.649999999</v>
          </cell>
          <cell r="E690">
            <v>31469175.129999995</v>
          </cell>
          <cell r="F690">
            <v>30658908.27</v>
          </cell>
          <cell r="G690">
            <v>29107230.739999995</v>
          </cell>
          <cell r="H690">
            <v>28015872.779999997</v>
          </cell>
          <cell r="I690">
            <v>26419160.240000002</v>
          </cell>
          <cell r="J690">
            <v>25162419.229999997</v>
          </cell>
          <cell r="K690">
            <v>24401496.920000002</v>
          </cell>
          <cell r="L690">
            <v>23711460.190000001</v>
          </cell>
          <cell r="M690">
            <v>23062413.210000001</v>
          </cell>
          <cell r="N690">
            <v>21782965.23</v>
          </cell>
          <cell r="O690">
            <v>21359671.840000004</v>
          </cell>
          <cell r="P690">
            <v>20750024</v>
          </cell>
          <cell r="Q690">
            <v>20441599.980000004</v>
          </cell>
          <cell r="R690">
            <v>19912660.57</v>
          </cell>
          <cell r="S690">
            <v>18876315.07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</row>
        <row r="691">
          <cell r="C691">
            <v>89404477.150000006</v>
          </cell>
          <cell r="D691">
            <v>87921664.749999985</v>
          </cell>
          <cell r="E691">
            <v>86583906.070000008</v>
          </cell>
          <cell r="F691">
            <v>86805722.290000021</v>
          </cell>
          <cell r="G691">
            <v>86467710.859999985</v>
          </cell>
          <cell r="H691">
            <v>86045342.899999991</v>
          </cell>
          <cell r="I691">
            <v>85705213.040000021</v>
          </cell>
          <cell r="J691">
            <v>85344959.070000008</v>
          </cell>
          <cell r="K691">
            <v>84646606.929999992</v>
          </cell>
          <cell r="L691">
            <v>84279206.180000007</v>
          </cell>
          <cell r="M691">
            <v>84159101.420000002</v>
          </cell>
          <cell r="N691">
            <v>84693013.069999993</v>
          </cell>
          <cell r="O691">
            <v>86461406.89000003</v>
          </cell>
          <cell r="P691">
            <v>86649687.61999999</v>
          </cell>
          <cell r="Q691">
            <v>86569576.040000007</v>
          </cell>
          <cell r="R691">
            <v>88426953.789999992</v>
          </cell>
          <cell r="S691">
            <v>89067238.430000007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</row>
        <row r="692">
          <cell r="C692">
            <v>37093151.960000016</v>
          </cell>
          <cell r="D692">
            <v>35478969.500000007</v>
          </cell>
          <cell r="E692">
            <v>35057975.210000001</v>
          </cell>
          <cell r="F692">
            <v>34349705.480000004</v>
          </cell>
          <cell r="G692">
            <v>30403411.410000008</v>
          </cell>
          <cell r="H692">
            <v>34264368.059999995</v>
          </cell>
          <cell r="I692">
            <v>33852415.230000004</v>
          </cell>
          <cell r="J692">
            <v>33291295.860000003</v>
          </cell>
          <cell r="K692">
            <v>32909522.809999999</v>
          </cell>
          <cell r="L692">
            <v>32590339.91</v>
          </cell>
          <cell r="M692">
            <v>32465101.900000002</v>
          </cell>
          <cell r="N692">
            <v>32128957.260000005</v>
          </cell>
          <cell r="O692">
            <v>31427572.859999996</v>
          </cell>
          <cell r="P692">
            <v>31135080.789999999</v>
          </cell>
          <cell r="Q692">
            <v>31739038.969999991</v>
          </cell>
          <cell r="R692">
            <v>31323056.09</v>
          </cell>
          <cell r="S692">
            <v>31037418.270000003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</row>
        <row r="693">
          <cell r="C693">
            <v>229789834.20869514</v>
          </cell>
          <cell r="D693">
            <v>233025905.74314928</v>
          </cell>
          <cell r="E693">
            <v>235195876.07043934</v>
          </cell>
          <cell r="F693">
            <v>234834098.47135532</v>
          </cell>
          <cell r="G693">
            <v>235991280.6175248</v>
          </cell>
          <cell r="H693">
            <v>230424537.99642718</v>
          </cell>
          <cell r="I693">
            <v>236868244.15927261</v>
          </cell>
          <cell r="J693">
            <v>240813073.03050372</v>
          </cell>
          <cell r="K693">
            <v>245972268.99586606</v>
          </cell>
          <cell r="L693">
            <v>252402747.33374903</v>
          </cell>
          <cell r="M693">
            <v>256990562.69661224</v>
          </cell>
          <cell r="N693">
            <v>254524306.80734944</v>
          </cell>
          <cell r="O693">
            <v>258548061.41804191</v>
          </cell>
          <cell r="P693">
            <v>256581541.031306</v>
          </cell>
          <cell r="Q693">
            <v>263021719.11400762</v>
          </cell>
          <cell r="R693">
            <v>260622540.46417612</v>
          </cell>
          <cell r="S693">
            <v>260760107.8534345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</row>
        <row r="695">
          <cell r="C695">
            <v>1341733.9024628208</v>
          </cell>
          <cell r="D695">
            <v>5805589.4908819813</v>
          </cell>
          <cell r="E695">
            <v>6583961.9615627006</v>
          </cell>
          <cell r="F695">
            <v>6472052.4300417434</v>
          </cell>
          <cell r="G695">
            <v>6607649.8857713528</v>
          </cell>
          <cell r="H695">
            <v>6563135.125827441</v>
          </cell>
          <cell r="I695">
            <v>6602262.6829335112</v>
          </cell>
          <cell r="J695">
            <v>6476886.9754352793</v>
          </cell>
          <cell r="K695">
            <v>6495096.0389881991</v>
          </cell>
          <cell r="L695">
            <v>6482434.8240786092</v>
          </cell>
          <cell r="M695">
            <v>5952824.007877185</v>
          </cell>
          <cell r="N695">
            <v>6962980.9893313851</v>
          </cell>
          <cell r="O695">
            <v>7185398.6540311687</v>
          </cell>
          <cell r="P695">
            <v>7749782.0462475363</v>
          </cell>
          <cell r="Q695">
            <v>7068820.8926563244</v>
          </cell>
          <cell r="R695">
            <v>7936764.4641851131</v>
          </cell>
          <cell r="S695">
            <v>8348589.9574290961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</row>
        <row r="696"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</row>
        <row r="697">
          <cell r="C697">
            <v>13727865.459999999</v>
          </cell>
          <cell r="D697">
            <v>13100539.5</v>
          </cell>
          <cell r="E697">
            <v>12883922.959999999</v>
          </cell>
          <cell r="F697">
            <v>12807351.239999998</v>
          </cell>
          <cell r="G697">
            <v>12639182.109999999</v>
          </cell>
          <cell r="H697">
            <v>12450135.249999998</v>
          </cell>
          <cell r="I697">
            <v>12414952.950000001</v>
          </cell>
          <cell r="J697">
            <v>12309081.550000001</v>
          </cell>
          <cell r="K697">
            <v>12206483.5</v>
          </cell>
          <cell r="L697">
            <v>12101898.65</v>
          </cell>
          <cell r="M697">
            <v>11897139.310000001</v>
          </cell>
          <cell r="N697">
            <v>11831492.739999998</v>
          </cell>
          <cell r="O697">
            <v>12021517.73</v>
          </cell>
          <cell r="P697">
            <v>11886157.740000002</v>
          </cell>
          <cell r="Q697">
            <v>11836822.529999999</v>
          </cell>
          <cell r="R697">
            <v>11690287.120000001</v>
          </cell>
          <cell r="S697">
            <v>11641976.690000001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</row>
        <row r="698">
          <cell r="C698">
            <v>15610447.900000002</v>
          </cell>
          <cell r="D698">
            <v>15303890.000000002</v>
          </cell>
          <cell r="E698">
            <v>14894122.340000002</v>
          </cell>
          <cell r="F698">
            <v>14851180.329999998</v>
          </cell>
          <cell r="G698">
            <v>14779501.470000003</v>
          </cell>
          <cell r="H698">
            <v>14848871.640000001</v>
          </cell>
          <cell r="I698">
            <v>14825410.070000002</v>
          </cell>
          <cell r="J698">
            <v>14771112.66</v>
          </cell>
          <cell r="K698">
            <v>14717554.23</v>
          </cell>
          <cell r="L698">
            <v>14691080.880000001</v>
          </cell>
          <cell r="M698">
            <v>14643167.170000002</v>
          </cell>
          <cell r="N698">
            <v>14587287.060000001</v>
          </cell>
          <cell r="O698">
            <v>14592838.719999999</v>
          </cell>
          <cell r="P698">
            <v>14640839.85</v>
          </cell>
          <cell r="Q698">
            <v>14629523.620000001</v>
          </cell>
          <cell r="R698">
            <v>14632100.819999998</v>
          </cell>
          <cell r="S698">
            <v>14568186.899999999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</row>
        <row r="700">
          <cell r="C700">
            <v>832868371.51309359</v>
          </cell>
          <cell r="D700">
            <v>816024432.86145067</v>
          </cell>
          <cell r="E700">
            <v>804515742.34414494</v>
          </cell>
          <cell r="F700">
            <v>798331518.52752626</v>
          </cell>
          <cell r="G700">
            <v>788395096.98996294</v>
          </cell>
          <cell r="H700">
            <v>783485085.76160932</v>
          </cell>
          <cell r="I700">
            <v>788707587.48053968</v>
          </cell>
          <cell r="J700">
            <v>784488702.73819697</v>
          </cell>
          <cell r="K700">
            <v>785332415.88743496</v>
          </cell>
          <cell r="L700">
            <v>789157273.3361609</v>
          </cell>
          <cell r="M700">
            <v>787214669.07577968</v>
          </cell>
          <cell r="N700">
            <v>781383405.81168067</v>
          </cell>
          <cell r="O700">
            <v>784008636.24787962</v>
          </cell>
          <cell r="P700">
            <v>776666994.57497287</v>
          </cell>
          <cell r="Q700">
            <v>783298712.3966639</v>
          </cell>
          <cell r="R700">
            <v>783742803.03836131</v>
          </cell>
          <cell r="S700">
            <v>776774280.33086348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</row>
        <row r="701">
          <cell r="C701">
            <v>9600322.3999999985</v>
          </cell>
          <cell r="D701">
            <v>9919652.4600000009</v>
          </cell>
          <cell r="E701">
            <v>2468109.19</v>
          </cell>
          <cell r="F701">
            <v>2265403.89</v>
          </cell>
          <cell r="G701">
            <v>2471457.66</v>
          </cell>
          <cell r="H701">
            <v>2445552.71</v>
          </cell>
          <cell r="I701">
            <v>2511715.9</v>
          </cell>
          <cell r="J701">
            <v>2611059.12</v>
          </cell>
          <cell r="K701">
            <v>1992412.31</v>
          </cell>
          <cell r="L701">
            <v>2034794.92</v>
          </cell>
          <cell r="M701">
            <v>2055710.42</v>
          </cell>
          <cell r="N701">
            <v>1869693.16</v>
          </cell>
          <cell r="O701">
            <v>1874345.11</v>
          </cell>
          <cell r="P701">
            <v>1368895.1</v>
          </cell>
          <cell r="Q701">
            <v>1311908.4099999999</v>
          </cell>
          <cell r="R701">
            <v>1443697.86</v>
          </cell>
          <cell r="S701">
            <v>1400208.92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</row>
        <row r="702">
          <cell r="C702">
            <v>452747574.27999997</v>
          </cell>
          <cell r="D702">
            <v>434335299.5</v>
          </cell>
          <cell r="E702">
            <v>414840873.43000001</v>
          </cell>
          <cell r="F702">
            <v>414733132.67000008</v>
          </cell>
          <cell r="G702">
            <v>404928355.99000001</v>
          </cell>
          <cell r="H702">
            <v>381251356.80000001</v>
          </cell>
          <cell r="I702">
            <v>367853974.82999992</v>
          </cell>
          <cell r="J702">
            <v>358170722.28000003</v>
          </cell>
          <cell r="K702">
            <v>348535284.90000004</v>
          </cell>
          <cell r="L702">
            <v>342390173.91999996</v>
          </cell>
          <cell r="M702">
            <v>329630075.68000001</v>
          </cell>
          <cell r="N702">
            <v>324160249.66999996</v>
          </cell>
          <cell r="O702">
            <v>323927733.37</v>
          </cell>
          <cell r="P702">
            <v>316506066.94870967</v>
          </cell>
          <cell r="Q702">
            <v>306728737.36000007</v>
          </cell>
          <cell r="R702">
            <v>302866693.08999997</v>
          </cell>
          <cell r="S702">
            <v>296781753.87166661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</row>
        <row r="703">
          <cell r="C703">
            <v>445065.38</v>
          </cell>
          <cell r="D703">
            <v>423242.15</v>
          </cell>
          <cell r="E703">
            <v>406453.55</v>
          </cell>
          <cell r="F703">
            <v>391410.72</v>
          </cell>
          <cell r="G703">
            <v>377116.49</v>
          </cell>
          <cell r="H703">
            <v>365224.22</v>
          </cell>
          <cell r="I703">
            <v>354873.7</v>
          </cell>
          <cell r="J703">
            <v>343061.68</v>
          </cell>
          <cell r="K703">
            <v>333619.26</v>
          </cell>
          <cell r="L703">
            <v>325019.84999999998</v>
          </cell>
          <cell r="M703">
            <v>315961.92</v>
          </cell>
          <cell r="N703">
            <v>306917.86</v>
          </cell>
          <cell r="O703">
            <v>297579.43</v>
          </cell>
          <cell r="P703">
            <v>288076.01</v>
          </cell>
          <cell r="Q703">
            <v>280706.57</v>
          </cell>
          <cell r="R703">
            <v>273359.05</v>
          </cell>
          <cell r="S703">
            <v>266417.40000000002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</row>
        <row r="704">
          <cell r="C704">
            <v>36290924.229999997</v>
          </cell>
          <cell r="D704">
            <v>37152167.799999997</v>
          </cell>
          <cell r="E704">
            <v>38944898.059999995</v>
          </cell>
          <cell r="F704">
            <v>44637332.50999999</v>
          </cell>
          <cell r="G704">
            <v>47959657.090000004</v>
          </cell>
          <cell r="H704">
            <v>51016042.500000007</v>
          </cell>
          <cell r="I704">
            <v>53800841.300000004</v>
          </cell>
          <cell r="J704">
            <v>55518382.24000001</v>
          </cell>
          <cell r="K704">
            <v>57002227.060000002</v>
          </cell>
          <cell r="L704">
            <v>62246464.420000002</v>
          </cell>
          <cell r="M704">
            <v>63885796.219999999</v>
          </cell>
          <cell r="N704">
            <v>66128214.379999995</v>
          </cell>
          <cell r="O704">
            <v>68756465.379999995</v>
          </cell>
          <cell r="P704">
            <v>70785039.539999992</v>
          </cell>
          <cell r="Q704">
            <v>71963055.13000001</v>
          </cell>
          <cell r="R704">
            <v>73915874.529999986</v>
          </cell>
          <cell r="S704">
            <v>76575583.090000018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</row>
        <row r="705"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</row>
        <row r="707">
          <cell r="C707">
            <v>6120991.1986959614</v>
          </cell>
          <cell r="D707">
            <v>6402216.5500000007</v>
          </cell>
          <cell r="E707">
            <v>6365196.4899999984</v>
          </cell>
          <cell r="F707">
            <v>5665429.9000000004</v>
          </cell>
          <cell r="G707">
            <v>5826343.5700000003</v>
          </cell>
          <cell r="H707">
            <v>5835480.2299999995</v>
          </cell>
          <cell r="I707">
            <v>5707365.0800000001</v>
          </cell>
          <cell r="J707">
            <v>5472822.5500000007</v>
          </cell>
          <cell r="K707">
            <v>5388049.9299999997</v>
          </cell>
          <cell r="L707">
            <v>4898188.13</v>
          </cell>
          <cell r="M707">
            <v>4662490.3600000003</v>
          </cell>
          <cell r="N707">
            <v>4538601.7</v>
          </cell>
          <cell r="O707">
            <v>4397867.45</v>
          </cell>
          <cell r="P707">
            <v>4416162.0199999996</v>
          </cell>
          <cell r="Q707">
            <v>4285401.96</v>
          </cell>
          <cell r="R707">
            <v>3897282.98</v>
          </cell>
          <cell r="S707">
            <v>3255774.26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</row>
        <row r="708"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</row>
        <row r="709"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</row>
        <row r="711">
          <cell r="C711">
            <v>505204877.48869592</v>
          </cell>
          <cell r="D711">
            <v>488232578.45999998</v>
          </cell>
          <cell r="E711">
            <v>463025530.72000003</v>
          </cell>
          <cell r="F711">
            <v>467692709.69000006</v>
          </cell>
          <cell r="G711">
            <v>461562930.80000001</v>
          </cell>
          <cell r="H711">
            <v>440913656.46000004</v>
          </cell>
          <cell r="I711">
            <v>430228770.80999988</v>
          </cell>
          <cell r="J711">
            <v>422116047.87000006</v>
          </cell>
          <cell r="K711">
            <v>413251593.46000004</v>
          </cell>
          <cell r="L711">
            <v>411894641.24000001</v>
          </cell>
          <cell r="M711">
            <v>400550034.60000002</v>
          </cell>
          <cell r="N711">
            <v>397003676.76999998</v>
          </cell>
          <cell r="O711">
            <v>399253990.74000001</v>
          </cell>
          <cell r="P711">
            <v>393364239.61870968</v>
          </cell>
          <cell r="Q711">
            <v>384569809.43000007</v>
          </cell>
          <cell r="R711">
            <v>382396907.50999999</v>
          </cell>
          <cell r="S711">
            <v>378279737.54166663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</row>
        <row r="712">
          <cell r="C712">
            <v>1338073249.0017896</v>
          </cell>
          <cell r="D712">
            <v>1304257011.3214507</v>
          </cell>
          <cell r="E712">
            <v>1267541273.0641451</v>
          </cell>
          <cell r="F712">
            <v>1266024228.2175264</v>
          </cell>
          <cell r="G712">
            <v>1249958027.789963</v>
          </cell>
          <cell r="H712">
            <v>1224398742.2216094</v>
          </cell>
          <cell r="I712">
            <v>1218936358.2905395</v>
          </cell>
          <cell r="J712">
            <v>1206604750.608197</v>
          </cell>
          <cell r="K712">
            <v>1198584009.347435</v>
          </cell>
          <cell r="L712">
            <v>1201051914.5761609</v>
          </cell>
          <cell r="M712">
            <v>1187764703.6757798</v>
          </cell>
          <cell r="N712">
            <v>1178387082.5816808</v>
          </cell>
          <cell r="O712">
            <v>1183262626.9878798</v>
          </cell>
          <cell r="P712">
            <v>1170031234.1936827</v>
          </cell>
          <cell r="Q712">
            <v>1167868521.826664</v>
          </cell>
          <cell r="R712">
            <v>1166139710.5483613</v>
          </cell>
          <cell r="S712">
            <v>1155054017.87253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</row>
        <row r="716">
          <cell r="C716">
            <v>53643584.789999999</v>
          </cell>
          <cell r="D716">
            <v>51420490.54999999</v>
          </cell>
          <cell r="E716">
            <v>49515486.669999994</v>
          </cell>
          <cell r="F716">
            <v>47559413.270000003</v>
          </cell>
          <cell r="G716">
            <v>45761968.780000001</v>
          </cell>
          <cell r="H716">
            <v>44128529.45000001</v>
          </cell>
          <cell r="I716">
            <v>42627986.100000001</v>
          </cell>
          <cell r="J716">
            <v>41363495.849999994</v>
          </cell>
          <cell r="K716">
            <v>39782547.350000001</v>
          </cell>
          <cell r="L716">
            <v>38621883.019999996</v>
          </cell>
          <cell r="M716">
            <v>37319430.159999996</v>
          </cell>
          <cell r="N716">
            <v>36136555.450000003</v>
          </cell>
          <cell r="O716">
            <v>34960652.039999999</v>
          </cell>
          <cell r="P716">
            <v>34054300.5</v>
          </cell>
          <cell r="Q716">
            <v>33029151.539999995</v>
          </cell>
          <cell r="R716">
            <v>32198424.18</v>
          </cell>
          <cell r="S716">
            <v>31385351.699999999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</row>
        <row r="717">
          <cell r="C717">
            <v>52321777.619999997</v>
          </cell>
          <cell r="D717">
            <v>50337611.260000005</v>
          </cell>
          <cell r="E717">
            <v>48707784.189999998</v>
          </cell>
          <cell r="F717">
            <v>46683946.950000003</v>
          </cell>
          <cell r="G717">
            <v>44861989.839999996</v>
          </cell>
          <cell r="H717">
            <v>43246571.890000001</v>
          </cell>
          <cell r="I717">
            <v>42072529.450000003</v>
          </cell>
          <cell r="J717">
            <v>40479530.370000005</v>
          </cell>
          <cell r="K717">
            <v>39079420.409999996</v>
          </cell>
          <cell r="L717">
            <v>38039180.75</v>
          </cell>
          <cell r="M717">
            <v>36585077.809999995</v>
          </cell>
          <cell r="N717">
            <v>35685439.810000002</v>
          </cell>
          <cell r="O717">
            <v>34364303.99000001</v>
          </cell>
          <cell r="P717">
            <v>33593704.489999995</v>
          </cell>
          <cell r="Q717">
            <v>32533818.259999998</v>
          </cell>
          <cell r="R717">
            <v>31812879.299999997</v>
          </cell>
          <cell r="S717">
            <v>31056394.41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</row>
        <row r="718">
          <cell r="C718">
            <v>294843.01</v>
          </cell>
          <cell r="D718">
            <v>284740.3</v>
          </cell>
          <cell r="E718">
            <v>275721.71999999997</v>
          </cell>
          <cell r="F718">
            <v>264362.46999999997</v>
          </cell>
          <cell r="G718">
            <v>254311.94</v>
          </cell>
          <cell r="H718">
            <v>245115.4</v>
          </cell>
          <cell r="I718">
            <v>238882.67</v>
          </cell>
          <cell r="J718">
            <v>230423.87</v>
          </cell>
          <cell r="K718">
            <v>223147.92</v>
          </cell>
          <cell r="L718">
            <v>217047.3</v>
          </cell>
          <cell r="M718">
            <v>208385.32</v>
          </cell>
          <cell r="N718">
            <v>203666.39</v>
          </cell>
          <cell r="O718">
            <v>196173.84</v>
          </cell>
          <cell r="P718">
            <v>192338.49</v>
          </cell>
          <cell r="Q718">
            <v>186904.84</v>
          </cell>
          <cell r="R718">
            <v>183077.86</v>
          </cell>
          <cell r="S718">
            <v>178794.08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</row>
        <row r="719">
          <cell r="C719">
            <v>1915924.57</v>
          </cell>
          <cell r="D719">
            <v>1843301.97</v>
          </cell>
          <cell r="E719">
            <v>1775767.47</v>
          </cell>
          <cell r="F719">
            <v>1699462.09</v>
          </cell>
          <cell r="G719">
            <v>1623867.38</v>
          </cell>
          <cell r="H719">
            <v>1553737.88</v>
          </cell>
          <cell r="I719">
            <v>1488169.06</v>
          </cell>
          <cell r="J719">
            <v>1442322.19</v>
          </cell>
          <cell r="K719">
            <v>1376403.94</v>
          </cell>
          <cell r="L719">
            <v>1325452.8600000001</v>
          </cell>
          <cell r="M719">
            <v>1277900.3400000001</v>
          </cell>
          <cell r="N719">
            <v>1228854.43</v>
          </cell>
          <cell r="O719">
            <v>1186779.47</v>
          </cell>
          <cell r="P719">
            <v>1147030.29</v>
          </cell>
          <cell r="Q719">
            <v>1106830.4099999999</v>
          </cell>
          <cell r="R719">
            <v>1067556.77</v>
          </cell>
          <cell r="S719">
            <v>1032723.27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</row>
        <row r="720">
          <cell r="C720">
            <v>53667406.210000001</v>
          </cell>
          <cell r="D720">
            <v>51477788.289999999</v>
          </cell>
          <cell r="E720">
            <v>49556972.390000001</v>
          </cell>
          <cell r="F720">
            <v>47582034.970000006</v>
          </cell>
          <cell r="G720">
            <v>45787187.129999995</v>
          </cell>
          <cell r="H720">
            <v>44163714.360000007</v>
          </cell>
          <cell r="I720">
            <v>42640934.840000004</v>
          </cell>
          <cell r="J720">
            <v>41440522.630000003</v>
          </cell>
          <cell r="K720">
            <v>39819869.270000003</v>
          </cell>
          <cell r="L720">
            <v>38641702.229999997</v>
          </cell>
          <cell r="M720">
            <v>37347385.039999999</v>
          </cell>
          <cell r="N720">
            <v>36140576.030000001</v>
          </cell>
          <cell r="O720">
            <v>35025442.100000001</v>
          </cell>
          <cell r="P720">
            <v>34077782.560000002</v>
          </cell>
          <cell r="Q720">
            <v>33119488.419999998</v>
          </cell>
          <cell r="R720">
            <v>32232099.440000001</v>
          </cell>
          <cell r="S720">
            <v>31402407.379999999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</row>
        <row r="721">
          <cell r="C721">
            <v>1402927166.8600001</v>
          </cell>
          <cell r="D721">
            <v>1483584308.8</v>
          </cell>
          <cell r="E721">
            <v>1533209533.4100001</v>
          </cell>
          <cell r="F721">
            <v>1494950217.7099998</v>
          </cell>
          <cell r="G721">
            <v>1502117755.9100001</v>
          </cell>
          <cell r="H721">
            <v>1411988245.2</v>
          </cell>
          <cell r="I721">
            <v>1479106917.3200002</v>
          </cell>
          <cell r="J721">
            <v>1515043216.0100002</v>
          </cell>
          <cell r="K721">
            <v>1584737360.1499999</v>
          </cell>
          <cell r="L721">
            <v>1656241746.3299999</v>
          </cell>
          <cell r="M721">
            <v>1716211454.74</v>
          </cell>
          <cell r="N721">
            <v>1685176268.5500002</v>
          </cell>
          <cell r="O721">
            <v>1744158775.0500002</v>
          </cell>
          <cell r="P721">
            <v>1753755498.27</v>
          </cell>
          <cell r="Q721">
            <v>1850875282.1600003</v>
          </cell>
          <cell r="R721">
            <v>1801762329.6499999</v>
          </cell>
          <cell r="S721">
            <v>1792872555.25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</row>
        <row r="722">
          <cell r="C722">
            <v>1432755278.8600001</v>
          </cell>
          <cell r="D722">
            <v>1547424631.6700001</v>
          </cell>
          <cell r="E722">
            <v>1552685701.78</v>
          </cell>
          <cell r="F722">
            <v>1471485701.78</v>
          </cell>
          <cell r="G722">
            <v>1491923155.8800001</v>
          </cell>
          <cell r="H722">
            <v>1495267128.96</v>
          </cell>
          <cell r="I722">
            <v>1490833993.6900001</v>
          </cell>
          <cell r="J722">
            <v>1559310413.5599999</v>
          </cell>
          <cell r="K722">
            <v>1642553095.29</v>
          </cell>
          <cell r="L722">
            <v>1724730805.1100001</v>
          </cell>
          <cell r="M722">
            <v>1708627638.3200002</v>
          </cell>
          <cell r="N722">
            <v>1672018461.99</v>
          </cell>
          <cell r="O722">
            <v>1789001004.3800001</v>
          </cell>
          <cell r="P722">
            <v>1840605498.55</v>
          </cell>
          <cell r="Q722">
            <v>1870085259.8199999</v>
          </cell>
          <cell r="R722">
            <v>1765952652.51</v>
          </cell>
          <cell r="S722">
            <v>1888421280.28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</row>
        <row r="723">
          <cell r="C723">
            <v>107456645.91</v>
          </cell>
          <cell r="D723">
            <v>116056847.37</v>
          </cell>
          <cell r="E723">
            <v>116451427.63</v>
          </cell>
          <cell r="F723">
            <v>110361427.63</v>
          </cell>
          <cell r="G723">
            <v>111894236.67999999</v>
          </cell>
          <cell r="H723">
            <v>112145034.65000001</v>
          </cell>
          <cell r="I723">
            <v>111812549.50999999</v>
          </cell>
          <cell r="J723">
            <v>116948281</v>
          </cell>
          <cell r="K723">
            <v>123191482.12</v>
          </cell>
          <cell r="L723">
            <v>129354810.37</v>
          </cell>
          <cell r="M723">
            <v>128147072.86</v>
          </cell>
          <cell r="N723">
            <v>125401384.63</v>
          </cell>
          <cell r="O723">
            <v>134175075.31</v>
          </cell>
          <cell r="P723">
            <v>138045412.37</v>
          </cell>
          <cell r="Q723">
            <v>140256394.47</v>
          </cell>
          <cell r="R723">
            <v>132446448.93000001</v>
          </cell>
          <cell r="S723">
            <v>141631595.97999999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</row>
        <row r="724">
          <cell r="C724">
            <v>42492247.780000009</v>
          </cell>
          <cell r="D724">
            <v>42220309.619999997</v>
          </cell>
          <cell r="E724">
            <v>43513545.490000002</v>
          </cell>
          <cell r="F724">
            <v>42720435.530000009</v>
          </cell>
          <cell r="G724">
            <v>43171746.550000004</v>
          </cell>
          <cell r="H724">
            <v>41294623.280000009</v>
          </cell>
          <cell r="I724">
            <v>41991515.75</v>
          </cell>
          <cell r="J724">
            <v>41269558.450000003</v>
          </cell>
          <cell r="K724">
            <v>41935964.329999998</v>
          </cell>
          <cell r="L724">
            <v>43711719.650000006</v>
          </cell>
          <cell r="M724">
            <v>45874102.209999993</v>
          </cell>
          <cell r="N724">
            <v>44568360.579999998</v>
          </cell>
          <cell r="O724">
            <v>46519535.100000001</v>
          </cell>
          <cell r="P724">
            <v>49409427.989999995</v>
          </cell>
          <cell r="Q724">
            <v>46869084.219999999</v>
          </cell>
          <cell r="R724">
            <v>44226834.969999999</v>
          </cell>
          <cell r="S724">
            <v>42994036.370000005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</row>
        <row r="725">
          <cell r="C725">
            <v>1485761793.1500001</v>
          </cell>
          <cell r="D725">
            <v>1483584308.8</v>
          </cell>
          <cell r="E725">
            <v>1536691676.27</v>
          </cell>
          <cell r="F725">
            <v>1500372209.53</v>
          </cell>
          <cell r="G725">
            <v>1504940536.6900001</v>
          </cell>
          <cell r="H725">
            <v>1417144096.3299999</v>
          </cell>
          <cell r="I725">
            <v>1484285975.1799998</v>
          </cell>
          <cell r="J725">
            <v>1538436015.5700002</v>
          </cell>
          <cell r="K725">
            <v>1607394546.6399999</v>
          </cell>
          <cell r="L725">
            <v>1661898889.1900001</v>
          </cell>
          <cell r="M725">
            <v>1721220033.8800001</v>
          </cell>
          <cell r="N725">
            <v>1697773915.5999999</v>
          </cell>
          <cell r="O725">
            <v>1757183676.0099998</v>
          </cell>
          <cell r="P725">
            <v>1803140562.2599998</v>
          </cell>
          <cell r="Q725">
            <v>1852865198.1399999</v>
          </cell>
          <cell r="R725">
            <v>1805346298.05</v>
          </cell>
          <cell r="S725">
            <v>1803322752.6199999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</row>
        <row r="726">
          <cell r="C726">
            <v>1466605664.4200001</v>
          </cell>
          <cell r="D726">
            <v>1513512703.0900002</v>
          </cell>
          <cell r="E726">
            <v>1595759274.6199999</v>
          </cell>
          <cell r="F726">
            <v>1631282694.4400001</v>
          </cell>
          <cell r="G726">
            <v>1606339342.72</v>
          </cell>
          <cell r="H726">
            <v>1616068938.8</v>
          </cell>
          <cell r="I726">
            <v>1640417422.02</v>
          </cell>
          <cell r="J726">
            <v>1506866742.9100003</v>
          </cell>
          <cell r="K726">
            <v>1482886341.1600001</v>
          </cell>
          <cell r="L726">
            <v>1478062336.7599998</v>
          </cell>
          <cell r="M726">
            <v>1466123981.4899998</v>
          </cell>
          <cell r="N726">
            <v>1476993826.9399998</v>
          </cell>
          <cell r="O726">
            <v>1487161749.29</v>
          </cell>
          <cell r="P726">
            <v>1511962192.52</v>
          </cell>
          <cell r="Q726">
            <v>1546746416.1599998</v>
          </cell>
          <cell r="R726">
            <v>1600578250.1599998</v>
          </cell>
          <cell r="S726">
            <v>1647684179.4300001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</row>
        <row r="727">
          <cell r="C727">
            <v>115030191.44</v>
          </cell>
          <cell r="D727">
            <v>137865297.66</v>
          </cell>
          <cell r="E727">
            <v>197423827.64000002</v>
          </cell>
          <cell r="F727">
            <v>235739755.59000003</v>
          </cell>
          <cell r="G727">
            <v>239542531.09999999</v>
          </cell>
          <cell r="H727">
            <v>254518524.80000001</v>
          </cell>
          <cell r="I727">
            <v>260172589.22</v>
          </cell>
          <cell r="J727">
            <v>217294310.81999999</v>
          </cell>
          <cell r="K727">
            <v>202371914.62999997</v>
          </cell>
          <cell r="L727">
            <v>193877802.68000001</v>
          </cell>
          <cell r="M727">
            <v>187615033.91</v>
          </cell>
          <cell r="N727">
            <v>193025748.97</v>
          </cell>
          <cell r="O727">
            <v>201675547.09999996</v>
          </cell>
          <cell r="P727">
            <v>209388632.26999998</v>
          </cell>
          <cell r="Q727">
            <v>217761325.74000001</v>
          </cell>
          <cell r="R727">
            <v>231292386.71000001</v>
          </cell>
          <cell r="S727">
            <v>237806989.69000003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</row>
        <row r="728">
          <cell r="C728">
            <v>84275336.129999995</v>
          </cell>
          <cell r="D728">
            <v>93319762.679999992</v>
          </cell>
          <cell r="E728">
            <v>99367967.149999991</v>
          </cell>
          <cell r="F728">
            <v>100059975.17</v>
          </cell>
          <cell r="G728">
            <v>98563966.020000011</v>
          </cell>
          <cell r="H728">
            <v>104153978.81</v>
          </cell>
          <cell r="I728">
            <v>100751209.49999999</v>
          </cell>
          <cell r="J728">
            <v>99460990.279999986</v>
          </cell>
          <cell r="K728">
            <v>103863628.26000001</v>
          </cell>
          <cell r="L728">
            <v>103778859.13999999</v>
          </cell>
          <cell r="M728">
            <v>110186265.62</v>
          </cell>
          <cell r="N728">
            <v>116748634.33999997</v>
          </cell>
          <cell r="O728">
            <v>121762559.02</v>
          </cell>
          <cell r="P728">
            <v>132873598.88999999</v>
          </cell>
          <cell r="Q728">
            <v>143349986.79999998</v>
          </cell>
          <cell r="R728">
            <v>154523872.21000001</v>
          </cell>
          <cell r="S728">
            <v>161502369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</row>
        <row r="729">
          <cell r="C729">
            <v>16025383.980000002</v>
          </cell>
          <cell r="D729">
            <v>17834163.030000001</v>
          </cell>
          <cell r="E729">
            <v>21668724.429999996</v>
          </cell>
          <cell r="F729">
            <v>23375119.070000004</v>
          </cell>
          <cell r="G729">
            <v>25285623.169999998</v>
          </cell>
          <cell r="H729">
            <v>27772286.390000001</v>
          </cell>
          <cell r="I729">
            <v>32586577.150000002</v>
          </cell>
          <cell r="J729">
            <v>33156315.170000002</v>
          </cell>
          <cell r="K729">
            <v>33025647.940000001</v>
          </cell>
          <cell r="L729">
            <v>33248168.219999999</v>
          </cell>
          <cell r="M729">
            <v>35047266.030000001</v>
          </cell>
          <cell r="N729">
            <v>36914763.079999998</v>
          </cell>
          <cell r="O729">
            <v>37332728.479999997</v>
          </cell>
          <cell r="P729">
            <v>38126853.699999996</v>
          </cell>
          <cell r="Q729">
            <v>37818085.080000006</v>
          </cell>
          <cell r="R729">
            <v>39867708.329999998</v>
          </cell>
          <cell r="S729">
            <v>51854797.18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</row>
        <row r="730">
          <cell r="C730">
            <v>169893510.91999999</v>
          </cell>
          <cell r="D730">
            <v>170059965.12</v>
          </cell>
          <cell r="E730">
            <v>169247912.73999998</v>
          </cell>
          <cell r="F730">
            <v>168955609.48999998</v>
          </cell>
          <cell r="G730">
            <v>167716333.66</v>
          </cell>
          <cell r="H730">
            <v>169008464.94</v>
          </cell>
          <cell r="I730">
            <v>166197894.66</v>
          </cell>
          <cell r="J730">
            <v>164679379.93000001</v>
          </cell>
          <cell r="K730">
            <v>165387566.46000001</v>
          </cell>
          <cell r="L730">
            <v>164872041.75000003</v>
          </cell>
          <cell r="M730">
            <v>166509962.67000002</v>
          </cell>
          <cell r="N730">
            <v>168022110.76999998</v>
          </cell>
          <cell r="O730">
            <v>167945020.93999997</v>
          </cell>
          <cell r="P730">
            <v>169326196.05000001</v>
          </cell>
          <cell r="Q730">
            <v>169871856.00999999</v>
          </cell>
          <cell r="R730">
            <v>171081358.14000002</v>
          </cell>
          <cell r="S730">
            <v>172183054.61000001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</row>
        <row r="731">
          <cell r="C731">
            <v>269877968.10999995</v>
          </cell>
          <cell r="D731">
            <v>279828900.83999997</v>
          </cell>
          <cell r="E731">
            <v>294322859.77000004</v>
          </cell>
          <cell r="F731">
            <v>295451936.83000004</v>
          </cell>
          <cell r="G731">
            <v>281320024.54000002</v>
          </cell>
          <cell r="H731">
            <v>274463548.63999999</v>
          </cell>
          <cell r="I731">
            <v>265622901.87000003</v>
          </cell>
          <cell r="J731">
            <v>254356324.43999997</v>
          </cell>
          <cell r="K731">
            <v>246651752.52999994</v>
          </cell>
          <cell r="L731">
            <v>240074283.09000003</v>
          </cell>
          <cell r="M731">
            <v>232256353.62999997</v>
          </cell>
          <cell r="N731">
            <v>226213517.04000002</v>
          </cell>
          <cell r="O731">
            <v>222628645.20999998</v>
          </cell>
          <cell r="P731">
            <v>222049453.25</v>
          </cell>
          <cell r="Q731">
            <v>221980792.82999998</v>
          </cell>
          <cell r="R731">
            <v>225984298.28999999</v>
          </cell>
          <cell r="S731">
            <v>227465277.52999997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</row>
        <row r="732">
          <cell r="C732">
            <v>87901013.510000005</v>
          </cell>
          <cell r="D732">
            <v>89937675.559999987</v>
          </cell>
          <cell r="E732">
            <v>92817323.75999999</v>
          </cell>
          <cell r="F732">
            <v>93863339.859999999</v>
          </cell>
          <cell r="G732">
            <v>94819626.699999988</v>
          </cell>
          <cell r="H732">
            <v>93369581.269999996</v>
          </cell>
          <cell r="I732">
            <v>99142364.030000001</v>
          </cell>
          <cell r="J732">
            <v>101056295.86000001</v>
          </cell>
          <cell r="K732">
            <v>97349342.650000006</v>
          </cell>
          <cell r="L732">
            <v>97790121.24000001</v>
          </cell>
          <cell r="M732">
            <v>104259159.45999999</v>
          </cell>
          <cell r="N732">
            <v>108073342.59</v>
          </cell>
          <cell r="O732">
            <v>110574516.97000001</v>
          </cell>
          <cell r="P732">
            <v>113410559.97</v>
          </cell>
          <cell r="Q732">
            <v>114380897.93000001</v>
          </cell>
          <cell r="R732">
            <v>120705899.16</v>
          </cell>
          <cell r="S732">
            <v>117649435.84999998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</row>
        <row r="733">
          <cell r="C733">
            <v>417098585.19999999</v>
          </cell>
          <cell r="D733">
            <v>416287900.43000001</v>
          </cell>
          <cell r="E733">
            <v>414412394.01999998</v>
          </cell>
          <cell r="F733">
            <v>408466675.59000003</v>
          </cell>
          <cell r="G733">
            <v>406099442.32999998</v>
          </cell>
          <cell r="H733">
            <v>406612135.84000003</v>
          </cell>
          <cell r="I733">
            <v>407460231.37</v>
          </cell>
          <cell r="J733">
            <v>406843752.34000003</v>
          </cell>
          <cell r="K733">
            <v>404473781.42999995</v>
          </cell>
          <cell r="L733">
            <v>398045782.11000001</v>
          </cell>
          <cell r="M733">
            <v>383951832.65999997</v>
          </cell>
          <cell r="N733">
            <v>378454829.63999999</v>
          </cell>
          <cell r="O733">
            <v>372345665.57999998</v>
          </cell>
          <cell r="P733">
            <v>368893785.36000001</v>
          </cell>
          <cell r="Q733">
            <v>370790413.63</v>
          </cell>
          <cell r="R733">
            <v>364468964.77000004</v>
          </cell>
          <cell r="S733">
            <v>357611672.37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</row>
        <row r="734">
          <cell r="C734">
            <v>116847060.89</v>
          </cell>
          <cell r="D734">
            <v>116959574.47</v>
          </cell>
          <cell r="E734">
            <v>116740502.58</v>
          </cell>
          <cell r="F734">
            <v>116548134.50000001</v>
          </cell>
          <cell r="G734">
            <v>112926008.01000001</v>
          </cell>
          <cell r="H734">
            <v>104925099.78999999</v>
          </cell>
          <cell r="I734">
            <v>128233128.78</v>
          </cell>
          <cell r="J734">
            <v>76165101.540000007</v>
          </cell>
          <cell r="K734">
            <v>89846892.639999986</v>
          </cell>
          <cell r="L734">
            <v>107608117.32000001</v>
          </cell>
          <cell r="M734">
            <v>110773644.32999998</v>
          </cell>
          <cell r="N734">
            <v>112934154.49000002</v>
          </cell>
          <cell r="O734">
            <v>113312575.04999998</v>
          </cell>
          <cell r="P734">
            <v>115308813.21000001</v>
          </cell>
          <cell r="Q734">
            <v>116508478.87999998</v>
          </cell>
          <cell r="R734">
            <v>117893338.15000001</v>
          </cell>
          <cell r="S734">
            <v>119496176.48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</row>
        <row r="735"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</row>
        <row r="736">
          <cell r="C736">
            <v>785423.03</v>
          </cell>
          <cell r="D736">
            <v>784244.18</v>
          </cell>
          <cell r="E736">
            <v>786192.02</v>
          </cell>
          <cell r="F736">
            <v>776263.57</v>
          </cell>
          <cell r="G736">
            <v>772342.72</v>
          </cell>
          <cell r="H736">
            <v>772749.22</v>
          </cell>
          <cell r="I736">
            <v>764108.91</v>
          </cell>
          <cell r="J736">
            <v>747671.65</v>
          </cell>
          <cell r="K736">
            <v>714843.2</v>
          </cell>
          <cell r="L736">
            <v>702920.37</v>
          </cell>
          <cell r="M736">
            <v>695504.06</v>
          </cell>
          <cell r="N736">
            <v>685860.5</v>
          </cell>
          <cell r="O736">
            <v>685332.04</v>
          </cell>
          <cell r="P736">
            <v>685496.82</v>
          </cell>
          <cell r="Q736">
            <v>685264.26</v>
          </cell>
          <cell r="R736">
            <v>663029.11</v>
          </cell>
          <cell r="S736">
            <v>643594.5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</row>
        <row r="737">
          <cell r="C737">
            <v>188871191.20999998</v>
          </cell>
          <cell r="D737">
            <v>190635219.12</v>
          </cell>
          <cell r="E737">
            <v>188971570.50999999</v>
          </cell>
          <cell r="F737">
            <v>188045884.76999998</v>
          </cell>
          <cell r="G737">
            <v>179293444.46999997</v>
          </cell>
          <cell r="H737">
            <v>180472569.09999999</v>
          </cell>
          <cell r="I737">
            <v>179486416.53000003</v>
          </cell>
          <cell r="J737">
            <v>153106600.88</v>
          </cell>
          <cell r="K737">
            <v>139200971.41999999</v>
          </cell>
          <cell r="L737">
            <v>138064240.83999997</v>
          </cell>
          <cell r="M737">
            <v>134828959.11999997</v>
          </cell>
          <cell r="N737">
            <v>135920865.51999998</v>
          </cell>
          <cell r="O737">
            <v>138899158.89999998</v>
          </cell>
          <cell r="P737">
            <v>141898803</v>
          </cell>
          <cell r="Q737">
            <v>153599315</v>
          </cell>
          <cell r="R737">
            <v>174097395.28999999</v>
          </cell>
          <cell r="S737">
            <v>201470812.22000003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</row>
        <row r="738">
          <cell r="C738">
            <v>188871191.20999998</v>
          </cell>
          <cell r="D738">
            <v>190635219.12</v>
          </cell>
          <cell r="E738">
            <v>188971570.50999999</v>
          </cell>
          <cell r="F738">
            <v>188045884.76999998</v>
          </cell>
          <cell r="G738">
            <v>179293444.46999997</v>
          </cell>
          <cell r="H738">
            <v>180472569.09999999</v>
          </cell>
          <cell r="I738">
            <v>179486416.53000003</v>
          </cell>
          <cell r="J738">
            <v>153106600.88</v>
          </cell>
          <cell r="K738">
            <v>139200971.41999999</v>
          </cell>
          <cell r="L738">
            <v>138064240.83999997</v>
          </cell>
          <cell r="M738">
            <v>134828959.11999997</v>
          </cell>
          <cell r="N738">
            <v>135920865.51999998</v>
          </cell>
          <cell r="O738">
            <v>138899158.89999998</v>
          </cell>
          <cell r="P738">
            <v>141898803</v>
          </cell>
          <cell r="Q738">
            <v>153599315</v>
          </cell>
          <cell r="R738">
            <v>174097395.28999999</v>
          </cell>
          <cell r="S738">
            <v>201470812.22000003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</row>
        <row r="739"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</row>
        <row r="740">
          <cell r="C740">
            <v>1500095858.8800001</v>
          </cell>
          <cell r="D740">
            <v>1513512703.0900002</v>
          </cell>
          <cell r="E740">
            <v>1552656646.4299998</v>
          </cell>
          <cell r="F740">
            <v>1579652130.29</v>
          </cell>
          <cell r="G740">
            <v>1586177303.5099998</v>
          </cell>
          <cell r="H740">
            <v>1592307163.25</v>
          </cell>
          <cell r="I740">
            <v>1600255126.6600003</v>
          </cell>
          <cell r="J740">
            <v>1586513274.9899998</v>
          </cell>
          <cell r="K740">
            <v>1573146491.9700003</v>
          </cell>
          <cell r="L740">
            <v>1562590484.1699998</v>
          </cell>
          <cell r="M740">
            <v>1552322396.05</v>
          </cell>
          <cell r="N740">
            <v>1545411814.6200001</v>
          </cell>
          <cell r="O740">
            <v>1540395256.1599998</v>
          </cell>
          <cell r="P740">
            <v>1511962192.52</v>
          </cell>
          <cell r="Q740">
            <v>1528354921.2900002</v>
          </cell>
          <cell r="R740">
            <v>1553253003.5700002</v>
          </cell>
          <cell r="S740">
            <v>1576790386.1699996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</row>
        <row r="741">
          <cell r="C741">
            <v>85990729.730000004</v>
          </cell>
          <cell r="D741">
            <v>137865297.66</v>
          </cell>
          <cell r="E741">
            <v>166130333.29999998</v>
          </cell>
          <cell r="F741">
            <v>190106889.65000001</v>
          </cell>
          <cell r="G741">
            <v>202465781.38</v>
          </cell>
          <cell r="H741">
            <v>213152091.22</v>
          </cell>
          <cell r="I741">
            <v>220945536.14000002</v>
          </cell>
          <cell r="J741">
            <v>220411618.45999995</v>
          </cell>
          <cell r="K741">
            <v>218110249.22000003</v>
          </cell>
          <cell r="L741">
            <v>215447334.51000005</v>
          </cell>
          <cell r="M741">
            <v>212609165.72</v>
          </cell>
          <cell r="N741">
            <v>210850167.72</v>
          </cell>
          <cell r="O741">
            <v>210070940.77000001</v>
          </cell>
          <cell r="P741">
            <v>209388632.26999998</v>
          </cell>
          <cell r="Q741">
            <v>213362101.58999994</v>
          </cell>
          <cell r="R741">
            <v>219538064.56</v>
          </cell>
          <cell r="S741">
            <v>224105277.89999995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</row>
        <row r="742">
          <cell r="C742">
            <v>81672515.230000004</v>
          </cell>
          <cell r="D742">
            <v>93319762.679999992</v>
          </cell>
          <cell r="E742">
            <v>96190095.680000007</v>
          </cell>
          <cell r="F742">
            <v>97523052.899999991</v>
          </cell>
          <cell r="G742">
            <v>97783279.74000001</v>
          </cell>
          <cell r="H742">
            <v>99091170.920000002</v>
          </cell>
          <cell r="I742">
            <v>99366313.560000017</v>
          </cell>
          <cell r="J742">
            <v>99380157.030000001</v>
          </cell>
          <cell r="K742">
            <v>99952121.529999986</v>
          </cell>
          <cell r="L742">
            <v>100372640.56</v>
          </cell>
          <cell r="M742">
            <v>101373371.58000001</v>
          </cell>
          <cell r="N742">
            <v>102754380.48</v>
          </cell>
          <cell r="O742">
            <v>104368772.08</v>
          </cell>
          <cell r="P742">
            <v>132873598.88999999</v>
          </cell>
          <cell r="Q742">
            <v>137845441.06</v>
          </cell>
          <cell r="R742">
            <v>143590230.81999996</v>
          </cell>
          <cell r="S742">
            <v>148068262.72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</row>
        <row r="743">
          <cell r="C743">
            <v>20496852.519999996</v>
          </cell>
          <cell r="D743">
            <v>17834163.030000001</v>
          </cell>
          <cell r="E743">
            <v>19653954.830000002</v>
          </cell>
          <cell r="F743">
            <v>20935689.130000003</v>
          </cell>
          <cell r="G743">
            <v>22023172.649999999</v>
          </cell>
          <cell r="H743">
            <v>23203454.109999999</v>
          </cell>
          <cell r="I743">
            <v>24758667.84</v>
          </cell>
          <cell r="J743">
            <v>25986625.690000005</v>
          </cell>
          <cell r="K743">
            <v>26884608.009999998</v>
          </cell>
          <cell r="L743">
            <v>27583900.239999998</v>
          </cell>
          <cell r="M743">
            <v>28344967.070000004</v>
          </cell>
          <cell r="N743">
            <v>29114709.16</v>
          </cell>
          <cell r="O743">
            <v>29812677.910000004</v>
          </cell>
          <cell r="P743">
            <v>38126853.699999996</v>
          </cell>
          <cell r="Q743">
            <v>37980319.350000001</v>
          </cell>
          <cell r="R743">
            <v>38630419.119999997</v>
          </cell>
          <cell r="S743">
            <v>41936510.329999998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</row>
        <row r="744">
          <cell r="C744">
            <v>172663383.87</v>
          </cell>
          <cell r="D744">
            <v>170059965.12</v>
          </cell>
          <cell r="E744">
            <v>169674567.17999998</v>
          </cell>
          <cell r="F744">
            <v>169426914.76999998</v>
          </cell>
          <cell r="G744">
            <v>168999280.25</v>
          </cell>
          <cell r="H744">
            <v>169001141.67000002</v>
          </cell>
          <cell r="I744">
            <v>168536522.20000002</v>
          </cell>
          <cell r="J744">
            <v>167972490.78</v>
          </cell>
          <cell r="K744">
            <v>167642726.83999997</v>
          </cell>
          <cell r="L744">
            <v>167338259.73999998</v>
          </cell>
          <cell r="M744">
            <v>167253788.47</v>
          </cell>
          <cell r="N744">
            <v>167322797.40000004</v>
          </cell>
          <cell r="O744">
            <v>167375645.46000001</v>
          </cell>
          <cell r="P744">
            <v>169326196.05000001</v>
          </cell>
          <cell r="Q744">
            <v>169585159.84</v>
          </cell>
          <cell r="R744">
            <v>170100500.60000002</v>
          </cell>
          <cell r="S744">
            <v>170621134.12000003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</row>
        <row r="745">
          <cell r="C745">
            <v>307908868.36999995</v>
          </cell>
          <cell r="D745">
            <v>279828900.83999997</v>
          </cell>
          <cell r="E745">
            <v>286707387.36000001</v>
          </cell>
          <cell r="F745">
            <v>289719396.03000003</v>
          </cell>
          <cell r="G745">
            <v>287619551.66999996</v>
          </cell>
          <cell r="H745">
            <v>284918648.40999997</v>
          </cell>
          <cell r="I745">
            <v>281720455.86000001</v>
          </cell>
          <cell r="J745">
            <v>277719095.77000004</v>
          </cell>
          <cell r="K745">
            <v>273755770.75</v>
          </cell>
          <cell r="L745">
            <v>270054504.38999999</v>
          </cell>
          <cell r="M745">
            <v>266200086.54999995</v>
          </cell>
          <cell r="N745">
            <v>262608476.49999997</v>
          </cell>
          <cell r="O745">
            <v>259212927.07999998</v>
          </cell>
          <cell r="P745">
            <v>222049453.25</v>
          </cell>
          <cell r="Q745">
            <v>222016866.91</v>
          </cell>
          <cell r="R745">
            <v>223383423.80000001</v>
          </cell>
          <cell r="S745">
            <v>224403883.47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</row>
        <row r="746">
          <cell r="C746">
            <v>79879794.629999995</v>
          </cell>
          <cell r="D746">
            <v>89937675.559999987</v>
          </cell>
          <cell r="E746">
            <v>91409519.039999992</v>
          </cell>
          <cell r="F746">
            <v>92365212.640000001</v>
          </cell>
          <cell r="G746">
            <v>92877418.719999999</v>
          </cell>
          <cell r="H746">
            <v>92972883.299999997</v>
          </cell>
          <cell r="I746">
            <v>93963065.720000014</v>
          </cell>
          <cell r="J746">
            <v>94916566.349999994</v>
          </cell>
          <cell r="K746">
            <v>95071088.439999998</v>
          </cell>
          <cell r="L746">
            <v>95256128.999999985</v>
          </cell>
          <cell r="M746">
            <v>95801325.430000007</v>
          </cell>
          <cell r="N746">
            <v>96760058.799999982</v>
          </cell>
          <cell r="O746">
            <v>97859139.799999982</v>
          </cell>
          <cell r="P746">
            <v>113410559.97</v>
          </cell>
          <cell r="Q746">
            <v>113765686.04000001</v>
          </cell>
          <cell r="R746">
            <v>116171232.36</v>
          </cell>
          <cell r="S746">
            <v>116512681.30000001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</row>
        <row r="747">
          <cell r="C747">
            <v>429865677.49000001</v>
          </cell>
          <cell r="D747">
            <v>416287900.43000001</v>
          </cell>
          <cell r="E747">
            <v>415404344.5</v>
          </cell>
          <cell r="F747">
            <v>412817417.74999994</v>
          </cell>
          <cell r="G747">
            <v>411092704.16999996</v>
          </cell>
          <cell r="H747">
            <v>410171659.70999998</v>
          </cell>
          <cell r="I747">
            <v>409728554.26999998</v>
          </cell>
          <cell r="J747">
            <v>409304468.01999998</v>
          </cell>
          <cell r="K747">
            <v>408697188.64000005</v>
          </cell>
          <cell r="L747">
            <v>407533290.55999994</v>
          </cell>
          <cell r="M747">
            <v>405070431.84000003</v>
          </cell>
          <cell r="N747">
            <v>402678859.35999995</v>
          </cell>
          <cell r="O747">
            <v>400107537.37</v>
          </cell>
          <cell r="P747">
            <v>368893785.36000001</v>
          </cell>
          <cell r="Q747">
            <v>369784232.38</v>
          </cell>
          <cell r="R747">
            <v>367959632.57000005</v>
          </cell>
          <cell r="S747">
            <v>365330352.39999998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</row>
        <row r="748">
          <cell r="C748">
            <v>120287301.25999999</v>
          </cell>
          <cell r="D748">
            <v>116959574.47</v>
          </cell>
          <cell r="E748">
            <v>116855614.42</v>
          </cell>
          <cell r="F748">
            <v>116749708.45</v>
          </cell>
          <cell r="G748">
            <v>115793792.58000001</v>
          </cell>
          <cell r="H748">
            <v>113562459.75999999</v>
          </cell>
          <cell r="I748">
            <v>115994049.17</v>
          </cell>
          <cell r="J748">
            <v>110169996.35000001</v>
          </cell>
          <cell r="K748">
            <v>107577332.66</v>
          </cell>
          <cell r="L748">
            <v>107580697.85000001</v>
          </cell>
          <cell r="M748">
            <v>107906311.31999999</v>
          </cell>
          <cell r="N748">
            <v>108357889.92</v>
          </cell>
          <cell r="O748">
            <v>108778715.44999999</v>
          </cell>
          <cell r="P748">
            <v>115308813.21000001</v>
          </cell>
          <cell r="Q748">
            <v>115878146.90999998</v>
          </cell>
          <cell r="R748">
            <v>116572257.06</v>
          </cell>
          <cell r="S748">
            <v>117303246.75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</row>
        <row r="749"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</row>
        <row r="750">
          <cell r="C750">
            <v>911720.78</v>
          </cell>
          <cell r="D750">
            <v>784244.18</v>
          </cell>
          <cell r="E750">
            <v>785168.54</v>
          </cell>
          <cell r="F750">
            <v>782101.26</v>
          </cell>
          <cell r="G750">
            <v>779661.67</v>
          </cell>
          <cell r="H750">
            <v>778242.55</v>
          </cell>
          <cell r="I750">
            <v>775899.91</v>
          </cell>
          <cell r="J750">
            <v>771772.21</v>
          </cell>
          <cell r="K750">
            <v>764509.64</v>
          </cell>
          <cell r="L750">
            <v>757741.53</v>
          </cell>
          <cell r="M750">
            <v>751394.92</v>
          </cell>
          <cell r="N750">
            <v>745508.65</v>
          </cell>
          <cell r="O750">
            <v>740397.73</v>
          </cell>
          <cell r="P750">
            <v>685496.82</v>
          </cell>
          <cell r="Q750">
            <v>685386.47</v>
          </cell>
          <cell r="R750">
            <v>677685.58</v>
          </cell>
          <cell r="S750">
            <v>669162.79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</row>
        <row r="751">
          <cell r="C751">
            <v>200419014.99999997</v>
          </cell>
          <cell r="D751">
            <v>190635219.12</v>
          </cell>
          <cell r="E751">
            <v>189845661.57999998</v>
          </cell>
          <cell r="F751">
            <v>189225747.70999998</v>
          </cell>
          <cell r="G751">
            <v>186742660.67999995</v>
          </cell>
          <cell r="H751">
            <v>185455411.60000002</v>
          </cell>
          <cell r="I751">
            <v>184466061.99000001</v>
          </cell>
          <cell r="J751">
            <v>179880484.32999995</v>
          </cell>
          <cell r="K751">
            <v>174690896.24000001</v>
          </cell>
          <cell r="L751">
            <v>170665985.78999996</v>
          </cell>
          <cell r="M751">
            <v>167011553.15000004</v>
          </cell>
          <cell r="N751">
            <v>164218966.63000003</v>
          </cell>
          <cell r="O751">
            <v>162068502.51000002</v>
          </cell>
          <cell r="P751">
            <v>141898803</v>
          </cell>
          <cell r="Q751">
            <v>147451580.73999998</v>
          </cell>
          <cell r="R751">
            <v>156629557.10000002</v>
          </cell>
          <cell r="S751">
            <v>167839874.38999999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</row>
        <row r="752">
          <cell r="C752">
            <v>200419014.99999997</v>
          </cell>
          <cell r="D752">
            <v>190635219.12</v>
          </cell>
          <cell r="E752">
            <v>189845661.57999998</v>
          </cell>
          <cell r="F752">
            <v>189225747.70999998</v>
          </cell>
          <cell r="G752">
            <v>186742660.67999995</v>
          </cell>
          <cell r="H752">
            <v>185455411.60000002</v>
          </cell>
          <cell r="I752">
            <v>184466061.99000001</v>
          </cell>
          <cell r="J752">
            <v>179880484.32999995</v>
          </cell>
          <cell r="K752">
            <v>174690896.24000001</v>
          </cell>
          <cell r="L752">
            <v>170665985.78999996</v>
          </cell>
          <cell r="M752">
            <v>167011553.15000004</v>
          </cell>
          <cell r="N752">
            <v>164218966.63000003</v>
          </cell>
          <cell r="O752">
            <v>162068502.51000002</v>
          </cell>
          <cell r="P752">
            <v>141898803</v>
          </cell>
          <cell r="Q752">
            <v>147451580.73999998</v>
          </cell>
          <cell r="R752">
            <v>156629557.10000002</v>
          </cell>
          <cell r="S752">
            <v>167839874.38999999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</row>
        <row r="753"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</row>
        <row r="754">
          <cell r="C754">
            <v>533993201.28999996</v>
          </cell>
          <cell r="D754">
            <v>470319859.88999999</v>
          </cell>
          <cell r="E754">
            <v>438119473.00999993</v>
          </cell>
          <cell r="F754">
            <v>425732336.93000001</v>
          </cell>
          <cell r="G754">
            <v>433050662.87</v>
          </cell>
          <cell r="H754">
            <v>503877575.69</v>
          </cell>
          <cell r="I754">
            <v>578607044.13</v>
          </cell>
          <cell r="J754">
            <v>570552094.12</v>
          </cell>
          <cell r="K754">
            <v>527456049.43000007</v>
          </cell>
          <cell r="L754">
            <v>500604095.9600001</v>
          </cell>
          <cell r="M754">
            <v>499057412.69</v>
          </cell>
          <cell r="N754">
            <v>486268454.07999998</v>
          </cell>
          <cell r="O754">
            <v>515007855.86000001</v>
          </cell>
          <cell r="P754">
            <v>505398332.11000007</v>
          </cell>
          <cell r="Q754">
            <v>562335433.54999995</v>
          </cell>
          <cell r="R754">
            <v>595859176.92000008</v>
          </cell>
          <cell r="S754">
            <v>568262134.36000001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</row>
        <row r="755">
          <cell r="C755">
            <v>321858787.77000004</v>
          </cell>
          <cell r="D755">
            <v>279221474.18000001</v>
          </cell>
          <cell r="E755">
            <v>269072238.76999998</v>
          </cell>
          <cell r="F755">
            <v>306491842.07000005</v>
          </cell>
          <cell r="G755">
            <v>287480235.81</v>
          </cell>
          <cell r="H755">
            <v>288438449.91999996</v>
          </cell>
          <cell r="I755">
            <v>315579036.24999994</v>
          </cell>
          <cell r="J755">
            <v>317462703.04000002</v>
          </cell>
          <cell r="K755">
            <v>328289832.16999996</v>
          </cell>
          <cell r="L755">
            <v>334633564.95999998</v>
          </cell>
          <cell r="M755">
            <v>333907261.98000002</v>
          </cell>
          <cell r="N755">
            <v>356173704.25999999</v>
          </cell>
          <cell r="O755">
            <v>403522042.53000003</v>
          </cell>
          <cell r="P755">
            <v>371956787.06999999</v>
          </cell>
          <cell r="Q755">
            <v>365704848.5</v>
          </cell>
          <cell r="R755">
            <v>374276583.5</v>
          </cell>
          <cell r="S755">
            <v>355442924.14999998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</row>
        <row r="756">
          <cell r="C756">
            <v>20139497.48</v>
          </cell>
          <cell r="D756">
            <v>19481264.5</v>
          </cell>
          <cell r="E756">
            <v>18869536.990000002</v>
          </cell>
          <cell r="F756">
            <v>18290830</v>
          </cell>
          <cell r="G756">
            <v>17480362.379999999</v>
          </cell>
          <cell r="H756">
            <v>16650018.700000001</v>
          </cell>
          <cell r="I756">
            <v>16178942.379999999</v>
          </cell>
          <cell r="J756">
            <v>15638585.380000001</v>
          </cell>
          <cell r="K756">
            <v>15155456.919999996</v>
          </cell>
          <cell r="L756">
            <v>14503423.65</v>
          </cell>
          <cell r="M756">
            <v>13936226.639999999</v>
          </cell>
          <cell r="N756">
            <v>13411620.549999999</v>
          </cell>
          <cell r="O756">
            <v>12970223.26</v>
          </cell>
          <cell r="P756">
            <v>12612475.919999998</v>
          </cell>
          <cell r="Q756">
            <v>12255215.800000003</v>
          </cell>
          <cell r="R756">
            <v>11878999.109999999</v>
          </cell>
          <cell r="S756">
            <v>11445195.01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</row>
        <row r="757">
          <cell r="C757">
            <v>1678892.52</v>
          </cell>
          <cell r="D757">
            <v>1460990.96</v>
          </cell>
          <cell r="E757">
            <v>1260004.3899999999</v>
          </cell>
          <cell r="F757">
            <v>1344134.72</v>
          </cell>
          <cell r="G757">
            <v>1304392.78</v>
          </cell>
          <cell r="H757">
            <v>1444604.78</v>
          </cell>
          <cell r="I757">
            <v>1506739.87</v>
          </cell>
          <cell r="J757">
            <v>1541742.18</v>
          </cell>
          <cell r="K757">
            <v>1382344.35</v>
          </cell>
          <cell r="L757">
            <v>1248215.07</v>
          </cell>
          <cell r="M757">
            <v>1262517.81</v>
          </cell>
          <cell r="N757">
            <v>1191675.5</v>
          </cell>
          <cell r="O757">
            <v>1266231.05</v>
          </cell>
          <cell r="P757">
            <v>1217210.46</v>
          </cell>
          <cell r="Q757">
            <v>1078062.33</v>
          </cell>
          <cell r="R757">
            <v>1158252.46</v>
          </cell>
          <cell r="S757">
            <v>1051854.92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</row>
        <row r="758">
          <cell r="C758">
            <v>1109807.29</v>
          </cell>
          <cell r="D758">
            <v>962424.34</v>
          </cell>
          <cell r="E758">
            <v>839233</v>
          </cell>
          <cell r="F758">
            <v>1085241.74</v>
          </cell>
          <cell r="G758">
            <v>974687.34</v>
          </cell>
          <cell r="H758">
            <v>992336.39</v>
          </cell>
          <cell r="I758">
            <v>1046088.8</v>
          </cell>
          <cell r="J758">
            <v>1060880.8899999999</v>
          </cell>
          <cell r="K758">
            <v>1110915.52</v>
          </cell>
          <cell r="L758">
            <v>1113497.3400000001</v>
          </cell>
          <cell r="M758">
            <v>1132163.48</v>
          </cell>
          <cell r="N758">
            <v>1166794.55</v>
          </cell>
          <cell r="O758">
            <v>1333100.92</v>
          </cell>
          <cell r="P758">
            <v>1198825.1000000001</v>
          </cell>
          <cell r="Q758">
            <v>1022272.28</v>
          </cell>
          <cell r="R758">
            <v>1108080.22</v>
          </cell>
          <cell r="S758">
            <v>966525.08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</row>
        <row r="759">
          <cell r="C759">
            <v>47296.63</v>
          </cell>
          <cell r="D759">
            <v>45877.15</v>
          </cell>
          <cell r="E759">
            <v>48159.22</v>
          </cell>
          <cell r="F759">
            <v>43531.63</v>
          </cell>
          <cell r="G759">
            <v>43630.28</v>
          </cell>
          <cell r="H759">
            <v>41952.6</v>
          </cell>
          <cell r="I759">
            <v>42187.78</v>
          </cell>
          <cell r="J759">
            <v>40090.14</v>
          </cell>
          <cell r="K759">
            <v>39205.94</v>
          </cell>
          <cell r="L759">
            <v>38705.919999999998</v>
          </cell>
          <cell r="M759">
            <v>36519.120000000003</v>
          </cell>
          <cell r="N759">
            <v>36333.74</v>
          </cell>
          <cell r="O759">
            <v>34592.74</v>
          </cell>
          <cell r="P759">
            <v>33678.480000000003</v>
          </cell>
          <cell r="Q759">
            <v>35281.97</v>
          </cell>
          <cell r="R759">
            <v>31970.82</v>
          </cell>
          <cell r="S759">
            <v>31686.03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</row>
        <row r="760"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</row>
        <row r="761"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</row>
        <row r="762"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</row>
        <row r="763"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</row>
        <row r="764"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</row>
        <row r="765"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</row>
        <row r="766">
          <cell r="C766">
            <v>164899.96</v>
          </cell>
          <cell r="D766">
            <v>158533.82</v>
          </cell>
          <cell r="E766">
            <v>137989.39000000001</v>
          </cell>
          <cell r="F766">
            <v>146264.84</v>
          </cell>
          <cell r="G766">
            <v>135238.73000000001</v>
          </cell>
          <cell r="H766">
            <v>133680.24</v>
          </cell>
          <cell r="I766">
            <v>123971.08</v>
          </cell>
          <cell r="J766">
            <v>123950.87</v>
          </cell>
          <cell r="K766">
            <v>118395.29</v>
          </cell>
          <cell r="L766">
            <v>110384.28</v>
          </cell>
          <cell r="M766">
            <v>109964.88</v>
          </cell>
          <cell r="N766">
            <v>102390.36</v>
          </cell>
          <cell r="O766">
            <v>101962.67</v>
          </cell>
          <cell r="P766">
            <v>98694.16</v>
          </cell>
          <cell r="Q766">
            <v>85814.65</v>
          </cell>
          <cell r="R766">
            <v>91813.55</v>
          </cell>
          <cell r="S766">
            <v>86004.98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</row>
        <row r="767">
          <cell r="C767">
            <v>10275736496.34</v>
          </cell>
          <cell r="D767">
            <v>9817302882.2400017</v>
          </cell>
          <cell r="E767">
            <v>9654031869.6700001</v>
          </cell>
          <cell r="F767">
            <v>9253194859.3400002</v>
          </cell>
          <cell r="G767">
            <v>9273301413.7800007</v>
          </cell>
          <cell r="H767">
            <v>9259639819.3499985</v>
          </cell>
          <cell r="I767">
            <v>8876824682.960001</v>
          </cell>
          <cell r="J767">
            <v>9048005723.5799999</v>
          </cell>
          <cell r="K767">
            <v>10469581718.189999</v>
          </cell>
          <cell r="L767">
            <v>11031538663.5</v>
          </cell>
          <cell r="M767">
            <v>10874075015.410002</v>
          </cell>
          <cell r="N767">
            <v>8811137320.4800014</v>
          </cell>
          <cell r="O767">
            <v>8695594378.8300018</v>
          </cell>
          <cell r="P767">
            <v>8674374195.8999996</v>
          </cell>
          <cell r="Q767">
            <v>8928270053.079998</v>
          </cell>
          <cell r="R767">
            <v>9362983045.7399979</v>
          </cell>
          <cell r="S767">
            <v>9117097618.8700008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</row>
        <row r="768">
          <cell r="C768">
            <v>8749137261.7000008</v>
          </cell>
          <cell r="D768">
            <v>9261648956.5500011</v>
          </cell>
          <cell r="E768">
            <v>9220789289.539999</v>
          </cell>
          <cell r="F768">
            <v>8635524242.9400005</v>
          </cell>
          <cell r="G768">
            <v>8586226893.5100002</v>
          </cell>
          <cell r="H768">
            <v>8560437646.6999998</v>
          </cell>
          <cell r="I768">
            <v>8183249514.9500008</v>
          </cell>
          <cell r="J768">
            <v>8338136987.25</v>
          </cell>
          <cell r="K768">
            <v>9220801244.1900005</v>
          </cell>
          <cell r="L768">
            <v>10369303129.389997</v>
          </cell>
          <cell r="M768">
            <v>10211331707.52</v>
          </cell>
          <cell r="N768">
            <v>8918771543.8099995</v>
          </cell>
          <cell r="O768">
            <v>8149133935.6100006</v>
          </cell>
          <cell r="P768">
            <v>8034453326.1899996</v>
          </cell>
          <cell r="Q768">
            <v>8225622121.8999996</v>
          </cell>
          <cell r="R768">
            <v>8467438121.25</v>
          </cell>
          <cell r="S768">
            <v>8497255746.2900009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</row>
        <row r="769">
          <cell r="C769">
            <v>8886498549.9699993</v>
          </cell>
          <cell r="D769">
            <v>9261648956.5500011</v>
          </cell>
          <cell r="E769">
            <v>9281850635.4100018</v>
          </cell>
          <cell r="F769">
            <v>8839868644.1300011</v>
          </cell>
          <cell r="G769">
            <v>8793865429.5500011</v>
          </cell>
          <cell r="H769">
            <v>8749286633.9200001</v>
          </cell>
          <cell r="I769">
            <v>8543041856.9499989</v>
          </cell>
          <cell r="J769">
            <v>8545088875.3299999</v>
          </cell>
          <cell r="K769">
            <v>8725067127.0200005</v>
          </cell>
          <cell r="L769">
            <v>8935979288.7700005</v>
          </cell>
          <cell r="M769">
            <v>9034936400.3199997</v>
          </cell>
          <cell r="N769">
            <v>9004341327.0200005</v>
          </cell>
          <cell r="O769">
            <v>8965174091.5200005</v>
          </cell>
          <cell r="P769">
            <v>8034453326.1899996</v>
          </cell>
          <cell r="Q769">
            <v>8159184657.7199993</v>
          </cell>
          <cell r="R769">
            <v>8349566037.8299999</v>
          </cell>
          <cell r="S769">
            <v>8392374126.5400009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</row>
        <row r="770">
          <cell r="C770">
            <v>6961147.25</v>
          </cell>
          <cell r="D770">
            <v>0</v>
          </cell>
          <cell r="E770">
            <v>470624.25</v>
          </cell>
          <cell r="F770">
            <v>305120</v>
          </cell>
          <cell r="G770">
            <v>270141.09999999998</v>
          </cell>
          <cell r="H770">
            <v>397963.02</v>
          </cell>
          <cell r="I770">
            <v>703105.42</v>
          </cell>
          <cell r="J770">
            <v>1697895.57</v>
          </cell>
          <cell r="K770">
            <v>1251720</v>
          </cell>
          <cell r="L770">
            <v>3073499.3</v>
          </cell>
          <cell r="M770">
            <v>847573.03</v>
          </cell>
          <cell r="N770">
            <v>769298</v>
          </cell>
          <cell r="O770">
            <v>624999.69999999995</v>
          </cell>
          <cell r="P770">
            <v>6571500</v>
          </cell>
          <cell r="Q770">
            <v>194606</v>
          </cell>
          <cell r="R770">
            <v>241664.5</v>
          </cell>
          <cell r="S770">
            <v>1065984.17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</row>
        <row r="771">
          <cell r="C771">
            <v>1402927166.8600001</v>
          </cell>
          <cell r="D771">
            <v>1483584308.8</v>
          </cell>
          <cell r="E771">
            <v>1533209533.4100001</v>
          </cell>
          <cell r="F771">
            <v>1494950217.7099998</v>
          </cell>
          <cell r="G771">
            <v>1502117755.9100001</v>
          </cell>
          <cell r="H771">
            <v>1411988245.2</v>
          </cell>
          <cell r="I771">
            <v>1479106917.3200002</v>
          </cell>
          <cell r="J771">
            <v>1515043216.0100002</v>
          </cell>
          <cell r="K771">
            <v>1584737360.1499999</v>
          </cell>
          <cell r="L771">
            <v>1656241746.3299999</v>
          </cell>
          <cell r="M771">
            <v>1716211454.74</v>
          </cell>
          <cell r="N771">
            <v>1685176268.5500002</v>
          </cell>
          <cell r="O771">
            <v>1744158775.0500002</v>
          </cell>
          <cell r="P771">
            <v>1753755498.27</v>
          </cell>
          <cell r="Q771">
            <v>1850875282.1600003</v>
          </cell>
          <cell r="R771">
            <v>1801762329.6499999</v>
          </cell>
          <cell r="S771">
            <v>1792872555.25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C771">
            <v>1483584308.8</v>
          </cell>
          <cell r="AD771">
            <v>1507355113.0699999</v>
          </cell>
          <cell r="AE771">
            <v>1503133496.46</v>
          </cell>
          <cell r="AF771">
            <v>1503371412.3</v>
          </cell>
          <cell r="AG771">
            <v>1484938637.5200002</v>
          </cell>
          <cell r="AH771">
            <v>1483957853.1700003</v>
          </cell>
          <cell r="AI771">
            <v>1488498056.7600002</v>
          </cell>
          <cell r="AJ771">
            <v>1500808750.8199999</v>
          </cell>
          <cell r="AK771">
            <v>1517974000.23</v>
          </cell>
          <cell r="AL771">
            <v>1537922520.5599999</v>
          </cell>
          <cell r="AM771">
            <v>1551175589.8499999</v>
          </cell>
          <cell r="AN771">
            <v>1567483018.2199998</v>
          </cell>
          <cell r="AO771">
            <v>1753755498.27</v>
          </cell>
          <cell r="AP771">
            <v>1799702058.29</v>
          </cell>
          <cell r="AQ771">
            <v>1800426026.1099997</v>
          </cell>
          <cell r="AR771">
            <v>1798499983.3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</row>
        <row r="772">
          <cell r="C772">
            <v>1432755278.8600001</v>
          </cell>
          <cell r="D772">
            <v>1547424631.6700001</v>
          </cell>
          <cell r="E772">
            <v>1552685701.78</v>
          </cell>
          <cell r="F772">
            <v>1471485701.78</v>
          </cell>
          <cell r="G772">
            <v>1491923155.8800001</v>
          </cell>
          <cell r="H772">
            <v>1495267128.96</v>
          </cell>
          <cell r="I772">
            <v>1490833993.6900001</v>
          </cell>
          <cell r="J772">
            <v>1559310413.5599999</v>
          </cell>
          <cell r="K772">
            <v>1642553095.29</v>
          </cell>
          <cell r="L772">
            <v>1724730805.1100001</v>
          </cell>
          <cell r="M772">
            <v>1708627638.3200002</v>
          </cell>
          <cell r="N772">
            <v>1672018461.99</v>
          </cell>
          <cell r="O772">
            <v>1789001004.3800001</v>
          </cell>
          <cell r="P772">
            <v>1840605498.55</v>
          </cell>
          <cell r="Q772">
            <v>1870085259.8199999</v>
          </cell>
          <cell r="R772">
            <v>1765952652.51</v>
          </cell>
          <cell r="S772">
            <v>1888421280.28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</row>
        <row r="773">
          <cell r="C773">
            <v>283800000</v>
          </cell>
          <cell r="D773">
            <v>165550000</v>
          </cell>
          <cell r="E773">
            <v>35400000</v>
          </cell>
          <cell r="F773">
            <v>19850000</v>
          </cell>
          <cell r="G773">
            <v>49937454.100000001</v>
          </cell>
          <cell r="H773">
            <v>126393973.08000001</v>
          </cell>
          <cell r="I773">
            <v>73449191.049999997</v>
          </cell>
          <cell r="J773">
            <v>127400000</v>
          </cell>
          <cell r="K773">
            <v>122642681.73</v>
          </cell>
          <cell r="L773">
            <v>134889191.75999999</v>
          </cell>
          <cell r="M773">
            <v>64700000</v>
          </cell>
          <cell r="N773">
            <v>59390823.670000002</v>
          </cell>
          <cell r="O773">
            <v>248350000</v>
          </cell>
          <cell r="P773">
            <v>130754494.17</v>
          </cell>
          <cell r="Q773">
            <v>88400000</v>
          </cell>
          <cell r="R773">
            <v>63267392.689999998</v>
          </cell>
          <cell r="S773">
            <v>199153162.65000001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C773">
            <v>165550000</v>
          </cell>
          <cell r="AD773">
            <v>200950000</v>
          </cell>
          <cell r="AE773">
            <v>220800000</v>
          </cell>
          <cell r="AF773">
            <v>270737454.10000002</v>
          </cell>
          <cell r="AG773">
            <v>397131427.18000007</v>
          </cell>
          <cell r="AH773">
            <v>470580618.23000008</v>
          </cell>
          <cell r="AI773">
            <v>597980618.23000002</v>
          </cell>
          <cell r="AJ773">
            <v>720623299.96000004</v>
          </cell>
          <cell r="AK773">
            <v>855512491.72000003</v>
          </cell>
          <cell r="AL773">
            <v>920212491.72000003</v>
          </cell>
          <cell r="AM773">
            <v>979603315.38999999</v>
          </cell>
          <cell r="AN773">
            <v>1227953315.3899999</v>
          </cell>
          <cell r="AO773">
            <v>130754494.17</v>
          </cell>
          <cell r="AP773">
            <v>219154494.17000002</v>
          </cell>
          <cell r="AQ773">
            <v>282421886.86000001</v>
          </cell>
          <cell r="AR773">
            <v>481575049.50999999</v>
          </cell>
          <cell r="AS773">
            <v>481575049.50999999</v>
          </cell>
          <cell r="AT773">
            <v>481575049.50999999</v>
          </cell>
          <cell r="AU773">
            <v>481575049.50999999</v>
          </cell>
          <cell r="AV773">
            <v>481575049.50999999</v>
          </cell>
          <cell r="AW773">
            <v>481575049.50999999</v>
          </cell>
          <cell r="AX773">
            <v>481575049.50999999</v>
          </cell>
          <cell r="AY773">
            <v>481575049.50999999</v>
          </cell>
          <cell r="AZ773">
            <v>481575049.50999999</v>
          </cell>
        </row>
        <row r="774">
          <cell r="C774">
            <v>1324060473.9199998</v>
          </cell>
          <cell r="D774">
            <v>1483584308.8</v>
          </cell>
          <cell r="E774">
            <v>1507355113.0699999</v>
          </cell>
          <cell r="F774">
            <v>1503133496.46</v>
          </cell>
          <cell r="G774">
            <v>1503371412.3</v>
          </cell>
          <cell r="H774">
            <v>1484938637.5200002</v>
          </cell>
          <cell r="I774">
            <v>1483957853.1700003</v>
          </cell>
          <cell r="J774">
            <v>1488498056.7600002</v>
          </cell>
          <cell r="K774">
            <v>1500808750.8199999</v>
          </cell>
          <cell r="L774">
            <v>1517974000.23</v>
          </cell>
          <cell r="M774">
            <v>1537922520.5599999</v>
          </cell>
          <cell r="N774">
            <v>1551175589.8499999</v>
          </cell>
          <cell r="O774">
            <v>1567483018.2199998</v>
          </cell>
          <cell r="P774">
            <v>1753755498.27</v>
          </cell>
          <cell r="Q774">
            <v>1799702058.29</v>
          </cell>
          <cell r="R774">
            <v>1800426026.1099997</v>
          </cell>
          <cell r="S774">
            <v>1798499983.3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</row>
        <row r="775">
          <cell r="C775">
            <v>40221890.620000005</v>
          </cell>
          <cell r="D775">
            <v>42220244.090000004</v>
          </cell>
          <cell r="E775">
            <v>43295016.219999999</v>
          </cell>
          <cell r="F775">
            <v>42542931.429999992</v>
          </cell>
          <cell r="G775">
            <v>43071178.93</v>
          </cell>
          <cell r="H775">
            <v>40983381.109999999</v>
          </cell>
          <cell r="I775">
            <v>41699946.369999997</v>
          </cell>
          <cell r="J775">
            <v>40558557.509999998</v>
          </cell>
          <cell r="K775">
            <v>41245098.450000003</v>
          </cell>
          <cell r="L775">
            <v>43594384.340000004</v>
          </cell>
          <cell r="M775">
            <v>45778469.299999997</v>
          </cell>
          <cell r="N775">
            <v>44258536.420000002</v>
          </cell>
          <cell r="O775">
            <v>46291488</v>
          </cell>
          <cell r="P775">
            <v>46383062.109999999</v>
          </cell>
          <cell r="Q775">
            <v>46801105.109999999</v>
          </cell>
          <cell r="R775">
            <v>44070691.979999997</v>
          </cell>
          <cell r="S775">
            <v>42637748.399999999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C775">
            <v>42220244.090000004</v>
          </cell>
          <cell r="AD775">
            <v>85515260.310000002</v>
          </cell>
          <cell r="AE775">
            <v>128058191.73999999</v>
          </cell>
          <cell r="AF775">
            <v>171129370.66999999</v>
          </cell>
          <cell r="AG775">
            <v>212112751.77999997</v>
          </cell>
          <cell r="AH775">
            <v>253812698.14999998</v>
          </cell>
          <cell r="AI775">
            <v>294371255.65999997</v>
          </cell>
          <cell r="AJ775">
            <v>335616354.10999995</v>
          </cell>
          <cell r="AK775">
            <v>379210738.44999993</v>
          </cell>
          <cell r="AL775">
            <v>424989207.74999994</v>
          </cell>
          <cell r="AM775">
            <v>469247744.16999996</v>
          </cell>
          <cell r="AN775">
            <v>515539232.16999996</v>
          </cell>
          <cell r="AO775">
            <v>46383062.109999999</v>
          </cell>
          <cell r="AP775">
            <v>93184167.219999999</v>
          </cell>
          <cell r="AQ775">
            <v>137254859.19999999</v>
          </cell>
          <cell r="AR775">
            <v>179892607.59999999</v>
          </cell>
          <cell r="AS775">
            <v>179892607.59999999</v>
          </cell>
          <cell r="AT775">
            <v>179892607.59999999</v>
          </cell>
          <cell r="AU775">
            <v>179892607.59999999</v>
          </cell>
          <cell r="AV775">
            <v>179892607.59999999</v>
          </cell>
          <cell r="AW775">
            <v>179892607.59999999</v>
          </cell>
          <cell r="AX775">
            <v>179892607.59999999</v>
          </cell>
          <cell r="AY775">
            <v>179892607.59999999</v>
          </cell>
          <cell r="AZ775">
            <v>179892607.59999999</v>
          </cell>
        </row>
        <row r="776">
          <cell r="C776">
            <v>33532644.589999996</v>
          </cell>
          <cell r="D776">
            <v>42220248.950000003</v>
          </cell>
          <cell r="E776">
            <v>42738099.340000004</v>
          </cell>
          <cell r="F776">
            <v>42672659.840000004</v>
          </cell>
          <cell r="G776">
            <v>42791197.969999991</v>
          </cell>
          <cell r="H776">
            <v>42431079.140000001</v>
          </cell>
          <cell r="I776">
            <v>42309358.609999999</v>
          </cell>
          <cell r="J776">
            <v>42054372.559999995</v>
          </cell>
          <cell r="K776">
            <v>41952036.280000001</v>
          </cell>
          <cell r="L776">
            <v>42134471.609999999</v>
          </cell>
          <cell r="M776">
            <v>42498992.410000004</v>
          </cell>
          <cell r="N776">
            <v>42657757.75</v>
          </cell>
          <cell r="O776">
            <v>42963814.359999999</v>
          </cell>
          <cell r="P776">
            <v>46383064.469999999</v>
          </cell>
          <cell r="Q776">
            <v>46577466.029999994</v>
          </cell>
          <cell r="R776">
            <v>45714438.159999996</v>
          </cell>
          <cell r="S776">
            <v>44944182.940000005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C776">
            <v>42220248.950000003</v>
          </cell>
          <cell r="AD776">
            <v>84958348.290000007</v>
          </cell>
          <cell r="AE776">
            <v>127631008.13000001</v>
          </cell>
          <cell r="AF776">
            <v>170422206.09999999</v>
          </cell>
          <cell r="AG776">
            <v>212853285.24000001</v>
          </cell>
          <cell r="AH776">
            <v>255162643.85000002</v>
          </cell>
          <cell r="AI776">
            <v>297217016.41000003</v>
          </cell>
          <cell r="AJ776">
            <v>339169052.69000006</v>
          </cell>
          <cell r="AK776">
            <v>381303524.30000007</v>
          </cell>
          <cell r="AL776">
            <v>423802516.7100001</v>
          </cell>
          <cell r="AM776">
            <v>466460274.4600001</v>
          </cell>
          <cell r="AN776">
            <v>509424088.82000011</v>
          </cell>
          <cell r="AO776">
            <v>46383064.469999999</v>
          </cell>
          <cell r="AP776">
            <v>92960530.5</v>
          </cell>
          <cell r="AQ776">
            <v>138674968.66</v>
          </cell>
          <cell r="AR776">
            <v>183619151.59999999</v>
          </cell>
          <cell r="AS776">
            <v>183619151.59999999</v>
          </cell>
          <cell r="AT776">
            <v>183619151.59999999</v>
          </cell>
          <cell r="AU776">
            <v>183619151.59999999</v>
          </cell>
          <cell r="AV776">
            <v>183619151.59999999</v>
          </cell>
          <cell r="AW776">
            <v>183619151.59999999</v>
          </cell>
          <cell r="AX776">
            <v>183619151.59999999</v>
          </cell>
          <cell r="AY776">
            <v>183619151.59999999</v>
          </cell>
          <cell r="AZ776">
            <v>183619151.59999999</v>
          </cell>
        </row>
        <row r="777">
          <cell r="C777">
            <v>19552499.75</v>
          </cell>
          <cell r="D777">
            <v>0</v>
          </cell>
          <cell r="E777">
            <v>562500</v>
          </cell>
          <cell r="F777">
            <v>768749.82</v>
          </cell>
          <cell r="G777">
            <v>561558.47</v>
          </cell>
          <cell r="H777">
            <v>593616.12</v>
          </cell>
          <cell r="I777">
            <v>978750</v>
          </cell>
          <cell r="J777">
            <v>4155000</v>
          </cell>
          <cell r="K777">
            <v>3300000</v>
          </cell>
          <cell r="L777">
            <v>6300000</v>
          </cell>
          <cell r="M777">
            <v>1758748.5</v>
          </cell>
          <cell r="N777">
            <v>2565000.86</v>
          </cell>
          <cell r="O777">
            <v>2737499.5</v>
          </cell>
          <cell r="P777">
            <v>8212500</v>
          </cell>
          <cell r="Q777">
            <v>510000</v>
          </cell>
          <cell r="R777">
            <v>540001.80000000005</v>
          </cell>
          <cell r="S777">
            <v>2733986.07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</row>
      </sheetData>
      <sheetData sheetId="16">
        <row r="3">
          <cell r="C3">
            <v>310813751.58000004</v>
          </cell>
        </row>
      </sheetData>
      <sheetData sheetId="17">
        <row r="3">
          <cell r="C3">
            <v>424802275.26000011</v>
          </cell>
        </row>
      </sheetData>
      <sheetData sheetId="18">
        <row r="3">
          <cell r="C3">
            <v>1911958.17</v>
          </cell>
        </row>
      </sheetData>
      <sheetData sheetId="19">
        <row r="3">
          <cell r="C3">
            <v>22042206.225000001</v>
          </cell>
          <cell r="D3">
            <v>28124610.899</v>
          </cell>
          <cell r="E3">
            <v>28390043.359999999</v>
          </cell>
          <cell r="F3">
            <v>30590585.276000004</v>
          </cell>
          <cell r="G3">
            <v>31054733.749000005</v>
          </cell>
          <cell r="H3">
            <v>27653504.520999998</v>
          </cell>
          <cell r="I3">
            <v>30597668.284000006</v>
          </cell>
          <cell r="J3">
            <v>28130483.705999997</v>
          </cell>
          <cell r="K3">
            <v>26342583.078000002</v>
          </cell>
          <cell r="L3">
            <v>27132011.577000003</v>
          </cell>
          <cell r="M3">
            <v>23764916.928999998</v>
          </cell>
          <cell r="N3">
            <v>25089647.131000005</v>
          </cell>
          <cell r="O3">
            <v>22134471.980999991</v>
          </cell>
          <cell r="P3">
            <v>25936122.726999998</v>
          </cell>
          <cell r="Q3">
            <v>22936445.056000002</v>
          </cell>
          <cell r="R3">
            <v>27956680.096999995</v>
          </cell>
          <cell r="S3">
            <v>19830089.535000004</v>
          </cell>
          <cell r="T3">
            <v>-7.673861546209082E-11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C3">
            <v>28124610.899</v>
          </cell>
          <cell r="AD3">
            <v>56514654.259000003</v>
          </cell>
          <cell r="AE3">
            <v>87105239.535000011</v>
          </cell>
          <cell r="AF3">
            <v>118159973.28400001</v>
          </cell>
          <cell r="AG3">
            <v>145813477.80500001</v>
          </cell>
          <cell r="AH3">
            <v>176411146.08900002</v>
          </cell>
          <cell r="AI3">
            <v>204541629.79500002</v>
          </cell>
          <cell r="AJ3">
            <v>230884212.87300003</v>
          </cell>
          <cell r="AK3">
            <v>258016224.45000002</v>
          </cell>
          <cell r="AL3">
            <v>281781141.37900001</v>
          </cell>
          <cell r="AM3">
            <v>306870788.50999999</v>
          </cell>
          <cell r="AN3">
            <v>329005260.491</v>
          </cell>
          <cell r="AO3">
            <v>25936122.726999998</v>
          </cell>
          <cell r="AP3">
            <v>48872567.783</v>
          </cell>
          <cell r="AQ3">
            <v>76829247.879999995</v>
          </cell>
          <cell r="AR3">
            <v>96659337.414999992</v>
          </cell>
          <cell r="AS3">
            <v>96659337.414999992</v>
          </cell>
          <cell r="AT3">
            <v>96659337.414999992</v>
          </cell>
          <cell r="AU3">
            <v>96659337.414999992</v>
          </cell>
          <cell r="AV3">
            <v>96659337.414999992</v>
          </cell>
          <cell r="AW3">
            <v>96659337.414999992</v>
          </cell>
          <cell r="AX3">
            <v>96659337.414999992</v>
          </cell>
          <cell r="AY3">
            <v>96659337.414999992</v>
          </cell>
          <cell r="AZ3">
            <v>96659337.414999992</v>
          </cell>
        </row>
        <row r="4">
          <cell r="C4">
            <v>1919870.05</v>
          </cell>
          <cell r="D4">
            <v>2638132.324</v>
          </cell>
          <cell r="E4">
            <v>2690334.3089999994</v>
          </cell>
          <cell r="F4">
            <v>2608873.3829999994</v>
          </cell>
          <cell r="G4">
            <v>2934619.8200000003</v>
          </cell>
          <cell r="H4">
            <v>3223510.5329999998</v>
          </cell>
          <cell r="I4">
            <v>2654678.9639999997</v>
          </cell>
          <cell r="J4">
            <v>1819306.6680000001</v>
          </cell>
          <cell r="K4">
            <v>2221307.3439999996</v>
          </cell>
          <cell r="L4">
            <v>1739003.8810000001</v>
          </cell>
          <cell r="M4">
            <v>1736112.6599999997</v>
          </cell>
          <cell r="N4">
            <v>2029462.8299999996</v>
          </cell>
          <cell r="O4">
            <v>1873536.85</v>
          </cell>
          <cell r="P4">
            <v>1882234.696</v>
          </cell>
          <cell r="Q4">
            <v>1864818.5299999998</v>
          </cell>
          <cell r="R4">
            <v>1956572.0050000001</v>
          </cell>
          <cell r="S4">
            <v>1241449.3660000002</v>
          </cell>
          <cell r="T4">
            <v>-2.9103830456733704E-11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C4">
            <v>2638132.324</v>
          </cell>
          <cell r="AD4">
            <v>5328466.6329999994</v>
          </cell>
          <cell r="AE4">
            <v>7937340.0159999989</v>
          </cell>
          <cell r="AF4">
            <v>10871959.835999999</v>
          </cell>
          <cell r="AG4">
            <v>14095470.368999999</v>
          </cell>
          <cell r="AH4">
            <v>16750149.332999999</v>
          </cell>
          <cell r="AI4">
            <v>18569456.000999998</v>
          </cell>
          <cell r="AJ4">
            <v>20790763.344999999</v>
          </cell>
          <cell r="AK4">
            <v>22529767.226</v>
          </cell>
          <cell r="AL4">
            <v>24265879.886</v>
          </cell>
          <cell r="AM4">
            <v>26295342.715999998</v>
          </cell>
          <cell r="AN4">
            <v>28168879.566</v>
          </cell>
          <cell r="AO4">
            <v>1882234.696</v>
          </cell>
          <cell r="AP4">
            <v>3747053.2259999998</v>
          </cell>
          <cell r="AQ4">
            <v>5703625.2309999997</v>
          </cell>
          <cell r="AR4">
            <v>6945074.5970000001</v>
          </cell>
          <cell r="AS4">
            <v>6945074.5970000001</v>
          </cell>
          <cell r="AT4">
            <v>6945074.5970000001</v>
          </cell>
          <cell r="AU4">
            <v>6945074.5970000001</v>
          </cell>
          <cell r="AV4">
            <v>6945074.5970000001</v>
          </cell>
          <cell r="AW4">
            <v>6945074.5970000001</v>
          </cell>
          <cell r="AX4">
            <v>6945074.5970000001</v>
          </cell>
          <cell r="AY4">
            <v>6945074.5970000001</v>
          </cell>
          <cell r="AZ4">
            <v>6945074.5970000001</v>
          </cell>
        </row>
        <row r="5">
          <cell r="C5">
            <v>-189397.51999999979</v>
          </cell>
          <cell r="D5">
            <v>188252.87399999995</v>
          </cell>
          <cell r="E5">
            <v>515657.77199999976</v>
          </cell>
          <cell r="F5">
            <v>264592.43299999984</v>
          </cell>
          <cell r="G5">
            <v>320537.95000000007</v>
          </cell>
          <cell r="H5">
            <v>756315.92299999972</v>
          </cell>
          <cell r="I5">
            <v>588714.53399999987</v>
          </cell>
          <cell r="J5">
            <v>335654.11800000002</v>
          </cell>
          <cell r="K5">
            <v>1115936.9839999997</v>
          </cell>
          <cell r="L5">
            <v>668533.44999999995</v>
          </cell>
          <cell r="M5">
            <v>563156.09999999986</v>
          </cell>
          <cell r="N5">
            <v>910720.23999999964</v>
          </cell>
          <cell r="O5">
            <v>791586.04999999993</v>
          </cell>
          <cell r="P5">
            <v>767471.73999999987</v>
          </cell>
          <cell r="Q5">
            <v>881036.6599999998</v>
          </cell>
          <cell r="R5">
            <v>942120.74600000016</v>
          </cell>
          <cell r="S5">
            <v>266726.58000000007</v>
          </cell>
          <cell r="T5">
            <v>-2.9103830456733704E-11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C5">
            <v>188252.87399999995</v>
          </cell>
          <cell r="AD5">
            <v>703910.64599999972</v>
          </cell>
          <cell r="AE5">
            <v>968503.07899999956</v>
          </cell>
          <cell r="AF5">
            <v>1289041.0289999996</v>
          </cell>
          <cell r="AG5">
            <v>2045356.9519999993</v>
          </cell>
          <cell r="AH5">
            <v>2634071.4859999991</v>
          </cell>
          <cell r="AI5">
            <v>2969725.6039999994</v>
          </cell>
          <cell r="AJ5">
            <v>4085662.5879999991</v>
          </cell>
          <cell r="AK5">
            <v>4754196.0379999988</v>
          </cell>
          <cell r="AL5">
            <v>5317352.1379999984</v>
          </cell>
          <cell r="AM5">
            <v>6228072.3779999977</v>
          </cell>
          <cell r="AN5">
            <v>7019658.4279999975</v>
          </cell>
          <cell r="AO5">
            <v>767471.73999999987</v>
          </cell>
          <cell r="AP5">
            <v>1648508.3999999997</v>
          </cell>
          <cell r="AQ5">
            <v>2590629.1459999997</v>
          </cell>
          <cell r="AR5">
            <v>2857355.7259999998</v>
          </cell>
          <cell r="AS5">
            <v>2857355.7259999998</v>
          </cell>
          <cell r="AT5">
            <v>2857355.7259999998</v>
          </cell>
          <cell r="AU5">
            <v>2857355.7259999998</v>
          </cell>
          <cell r="AV5">
            <v>2857355.7259999998</v>
          </cell>
          <cell r="AW5">
            <v>2857355.7259999998</v>
          </cell>
          <cell r="AX5">
            <v>2857355.7259999998</v>
          </cell>
          <cell r="AY5">
            <v>2857355.7259999998</v>
          </cell>
          <cell r="AZ5">
            <v>2857355.7259999998</v>
          </cell>
        </row>
        <row r="6">
          <cell r="C6">
            <v>730490.79</v>
          </cell>
          <cell r="D6">
            <v>592547.52</v>
          </cell>
          <cell r="E6">
            <v>852459.7899999998</v>
          </cell>
          <cell r="F6">
            <v>690733.37099999981</v>
          </cell>
          <cell r="G6">
            <v>604099.10399999993</v>
          </cell>
          <cell r="H6">
            <v>1131301.5699999998</v>
          </cell>
          <cell r="I6">
            <v>826704.50699999998</v>
          </cell>
          <cell r="J6">
            <v>688337.67</v>
          </cell>
          <cell r="K6">
            <v>1283095.7380000001</v>
          </cell>
          <cell r="L6">
            <v>893655.36999999988</v>
          </cell>
          <cell r="M6">
            <v>773698.46</v>
          </cell>
          <cell r="N6">
            <v>1062563.9899999998</v>
          </cell>
          <cell r="O6">
            <v>1071298.07</v>
          </cell>
          <cell r="P6">
            <v>756142.41</v>
          </cell>
          <cell r="Q6">
            <v>789920.62999999989</v>
          </cell>
          <cell r="R6">
            <v>999328.47900000017</v>
          </cell>
          <cell r="S6">
            <v>19938.119999999995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C6">
            <v>592547.52</v>
          </cell>
          <cell r="AD6">
            <v>1445007.3099999998</v>
          </cell>
          <cell r="AE6">
            <v>2135740.6809999999</v>
          </cell>
          <cell r="AF6">
            <v>2739839.7849999997</v>
          </cell>
          <cell r="AG6">
            <v>3871141.3549999995</v>
          </cell>
          <cell r="AH6">
            <v>4697845.8619999997</v>
          </cell>
          <cell r="AI6">
            <v>5386183.5319999997</v>
          </cell>
          <cell r="AJ6">
            <v>6669279.2699999996</v>
          </cell>
          <cell r="AK6">
            <v>7562934.6399999997</v>
          </cell>
          <cell r="AL6">
            <v>8336633.0999999996</v>
          </cell>
          <cell r="AM6">
            <v>9399197.0899999999</v>
          </cell>
          <cell r="AN6">
            <v>10470495.16</v>
          </cell>
          <cell r="AO6">
            <v>756142.41</v>
          </cell>
          <cell r="AP6">
            <v>1546063.04</v>
          </cell>
          <cell r="AQ6">
            <v>2545391.5190000003</v>
          </cell>
          <cell r="AR6">
            <v>2565329.6390000004</v>
          </cell>
          <cell r="AS6">
            <v>2565329.6390000004</v>
          </cell>
          <cell r="AT6">
            <v>2565329.6390000004</v>
          </cell>
          <cell r="AU6">
            <v>2565329.6390000004</v>
          </cell>
          <cell r="AV6">
            <v>2565329.6390000004</v>
          </cell>
          <cell r="AW6">
            <v>2565329.6390000004</v>
          </cell>
          <cell r="AX6">
            <v>2565329.6390000004</v>
          </cell>
          <cell r="AY6">
            <v>2565329.6390000004</v>
          </cell>
          <cell r="AZ6">
            <v>2565329.6390000004</v>
          </cell>
        </row>
        <row r="7">
          <cell r="C7">
            <v>3483.9070000000002</v>
          </cell>
          <cell r="D7">
            <v>4979.2939999999999</v>
          </cell>
          <cell r="E7">
            <v>4051.6420000000003</v>
          </cell>
          <cell r="F7">
            <v>4270.692</v>
          </cell>
          <cell r="G7">
            <v>3949.4290000000001</v>
          </cell>
          <cell r="H7">
            <v>3438.0050000000001</v>
          </cell>
          <cell r="I7">
            <v>4588.1869999999999</v>
          </cell>
          <cell r="J7">
            <v>4931.7630000000008</v>
          </cell>
          <cell r="K7">
            <v>4993.8630000000003</v>
          </cell>
          <cell r="L7">
            <v>4601.29</v>
          </cell>
          <cell r="M7">
            <v>5793</v>
          </cell>
          <cell r="N7">
            <v>4801.0200000000004</v>
          </cell>
          <cell r="O7">
            <v>4975.16</v>
          </cell>
          <cell r="P7">
            <v>4867.83</v>
          </cell>
          <cell r="Q7">
            <v>4185.47</v>
          </cell>
          <cell r="R7">
            <v>4715.4769999999999</v>
          </cell>
          <cell r="S7">
            <v>2508.3000000000002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C7">
            <v>4979.2939999999999</v>
          </cell>
          <cell r="AD7">
            <v>9030.9359999999997</v>
          </cell>
          <cell r="AE7">
            <v>13301.628000000001</v>
          </cell>
          <cell r="AF7">
            <v>17251.057000000001</v>
          </cell>
          <cell r="AG7">
            <v>20689.062000000002</v>
          </cell>
          <cell r="AH7">
            <v>25277.249000000003</v>
          </cell>
          <cell r="AI7">
            <v>30209.012000000002</v>
          </cell>
          <cell r="AJ7">
            <v>35202.875</v>
          </cell>
          <cell r="AK7">
            <v>39804.165000000001</v>
          </cell>
          <cell r="AL7">
            <v>45597.165000000001</v>
          </cell>
          <cell r="AM7">
            <v>50398.184999999998</v>
          </cell>
          <cell r="AN7">
            <v>55373.345000000001</v>
          </cell>
          <cell r="AO7">
            <v>4867.83</v>
          </cell>
          <cell r="AP7">
            <v>9053.2999999999993</v>
          </cell>
          <cell r="AQ7">
            <v>13768.776999999998</v>
          </cell>
          <cell r="AR7">
            <v>16277.076999999997</v>
          </cell>
          <cell r="AS7">
            <v>16277.076999999997</v>
          </cell>
          <cell r="AT7">
            <v>16277.076999999997</v>
          </cell>
          <cell r="AU7">
            <v>16277.076999999997</v>
          </cell>
          <cell r="AV7">
            <v>16277.076999999997</v>
          </cell>
          <cell r="AW7">
            <v>16277.076999999997</v>
          </cell>
          <cell r="AX7">
            <v>16277.076999999997</v>
          </cell>
          <cell r="AY7">
            <v>16277.076999999997</v>
          </cell>
          <cell r="AZ7">
            <v>16277.076999999997</v>
          </cell>
        </row>
        <row r="8">
          <cell r="C8">
            <v>101054.39999999999</v>
          </cell>
          <cell r="D8">
            <v>92250.38</v>
          </cell>
          <cell r="E8">
            <v>84800.62</v>
          </cell>
          <cell r="F8">
            <v>87796.53</v>
          </cell>
          <cell r="G8">
            <v>100657.85</v>
          </cell>
          <cell r="H8">
            <v>95244.71</v>
          </cell>
          <cell r="I8">
            <v>82606.009999999995</v>
          </cell>
          <cell r="J8">
            <v>106452.48</v>
          </cell>
          <cell r="K8">
            <v>113274.15</v>
          </cell>
          <cell r="L8">
            <v>89992.53</v>
          </cell>
          <cell r="M8">
            <v>94870.94</v>
          </cell>
          <cell r="N8">
            <v>89135.7</v>
          </cell>
          <cell r="O8">
            <v>98950.77</v>
          </cell>
          <cell r="P8">
            <v>86003.19</v>
          </cell>
          <cell r="Q8">
            <v>78802.42</v>
          </cell>
          <cell r="R8">
            <v>80149.45</v>
          </cell>
          <cell r="S8">
            <v>86275.74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C8">
            <v>92250.38</v>
          </cell>
          <cell r="AD8">
            <v>177051</v>
          </cell>
          <cell r="AE8">
            <v>264847.53000000003</v>
          </cell>
          <cell r="AF8">
            <v>365505.38</v>
          </cell>
          <cell r="AG8">
            <v>460750.09</v>
          </cell>
          <cell r="AH8">
            <v>543356.1</v>
          </cell>
          <cell r="AI8">
            <v>649808.57999999996</v>
          </cell>
          <cell r="AJ8">
            <v>763082.73</v>
          </cell>
          <cell r="AK8">
            <v>853075.26</v>
          </cell>
          <cell r="AL8">
            <v>947946.2</v>
          </cell>
          <cell r="AM8">
            <v>1037081.8999999999</v>
          </cell>
          <cell r="AN8">
            <v>1136032.67</v>
          </cell>
          <cell r="AO8">
            <v>86003.19</v>
          </cell>
          <cell r="AP8">
            <v>164805.60999999999</v>
          </cell>
          <cell r="AQ8">
            <v>244955.06</v>
          </cell>
          <cell r="AR8">
            <v>331230.8</v>
          </cell>
          <cell r="AS8">
            <v>331230.8</v>
          </cell>
          <cell r="AT8">
            <v>331230.8</v>
          </cell>
          <cell r="AU8">
            <v>331230.8</v>
          </cell>
          <cell r="AV8">
            <v>331230.8</v>
          </cell>
          <cell r="AW8">
            <v>331230.8</v>
          </cell>
          <cell r="AX8">
            <v>331230.8</v>
          </cell>
          <cell r="AY8">
            <v>331230.8</v>
          </cell>
          <cell r="AZ8">
            <v>331230.8</v>
          </cell>
        </row>
        <row r="9">
          <cell r="C9">
            <v>-1237827.78</v>
          </cell>
          <cell r="D9">
            <v>-1115720.8500000001</v>
          </cell>
          <cell r="E9">
            <v>-1055593.7</v>
          </cell>
          <cell r="F9">
            <v>-1072973.1000000001</v>
          </cell>
          <cell r="G9">
            <v>-1242377.6599999999</v>
          </cell>
          <cell r="H9">
            <v>-1248003.5</v>
          </cell>
          <cell r="I9">
            <v>-1106266.3600000001</v>
          </cell>
          <cell r="J9">
            <v>-1310629.58</v>
          </cell>
          <cell r="K9">
            <v>-1143633.04</v>
          </cell>
          <cell r="L9">
            <v>-1170236.69</v>
          </cell>
          <cell r="M9">
            <v>-1164541.76</v>
          </cell>
          <cell r="N9">
            <v>-1113009.8600000001</v>
          </cell>
          <cell r="O9">
            <v>-1269235.51</v>
          </cell>
          <cell r="P9">
            <v>-949504.9</v>
          </cell>
          <cell r="Q9">
            <v>-877017.39</v>
          </cell>
          <cell r="R9">
            <v>-998179.15</v>
          </cell>
          <cell r="S9">
            <v>-957101.89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C9">
            <v>-1115720.8500000001</v>
          </cell>
          <cell r="AD9">
            <v>-2171314.5499999998</v>
          </cell>
          <cell r="AE9">
            <v>-3244287.65</v>
          </cell>
          <cell r="AF9">
            <v>-4486665.3099999996</v>
          </cell>
          <cell r="AG9">
            <v>-5734668.8099999996</v>
          </cell>
          <cell r="AH9">
            <v>-6840935.1699999999</v>
          </cell>
          <cell r="AI9">
            <v>-8151564.75</v>
          </cell>
          <cell r="AJ9">
            <v>-9295197.7899999991</v>
          </cell>
          <cell r="AK9">
            <v>-10465434.479999999</v>
          </cell>
          <cell r="AL9">
            <v>-11629976.239999998</v>
          </cell>
          <cell r="AM9">
            <v>-12742986.099999998</v>
          </cell>
          <cell r="AN9">
            <v>-14012221.609999998</v>
          </cell>
          <cell r="AO9">
            <v>-949504.9</v>
          </cell>
          <cell r="AP9">
            <v>-1826522.29</v>
          </cell>
          <cell r="AQ9">
            <v>-2824701.44</v>
          </cell>
          <cell r="AR9">
            <v>-3781803.33</v>
          </cell>
          <cell r="AS9">
            <v>-3781803.33</v>
          </cell>
          <cell r="AT9">
            <v>-3781803.33</v>
          </cell>
          <cell r="AU9">
            <v>-3781803.33</v>
          </cell>
          <cell r="AV9">
            <v>-3781803.33</v>
          </cell>
          <cell r="AW9">
            <v>-3781803.33</v>
          </cell>
          <cell r="AX9">
            <v>-3781803.33</v>
          </cell>
          <cell r="AY9">
            <v>-3781803.33</v>
          </cell>
          <cell r="AZ9">
            <v>-3781803.33</v>
          </cell>
        </row>
        <row r="10">
          <cell r="C10">
            <v>213401.16300000018</v>
          </cell>
          <cell r="D10">
            <v>614196.53</v>
          </cell>
          <cell r="E10">
            <v>629939.41999999993</v>
          </cell>
          <cell r="F10">
            <v>554764.94000000006</v>
          </cell>
          <cell r="G10">
            <v>854209.22700000007</v>
          </cell>
          <cell r="H10">
            <v>774335.13800000004</v>
          </cell>
          <cell r="I10">
            <v>781082.19</v>
          </cell>
          <cell r="J10">
            <v>846561.78500000003</v>
          </cell>
          <cell r="K10">
            <v>858206.27299999993</v>
          </cell>
          <cell r="L10">
            <v>850520.95</v>
          </cell>
          <cell r="M10">
            <v>853335.46</v>
          </cell>
          <cell r="N10">
            <v>867229.39</v>
          </cell>
          <cell r="O10">
            <v>885597.55999999994</v>
          </cell>
          <cell r="P10">
            <v>869963.21</v>
          </cell>
          <cell r="Q10">
            <v>885145.52999999991</v>
          </cell>
          <cell r="R10">
            <v>856106.49</v>
          </cell>
          <cell r="S10">
            <v>1115106.31</v>
          </cell>
          <cell r="T10">
            <v>-2.9103830456733704E-11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C10">
            <v>614196.53</v>
          </cell>
          <cell r="AD10">
            <v>1244135.95</v>
          </cell>
          <cell r="AE10">
            <v>1798900.8900000001</v>
          </cell>
          <cell r="AF10">
            <v>2653110.1170000001</v>
          </cell>
          <cell r="AG10">
            <v>3427445.2549999999</v>
          </cell>
          <cell r="AH10">
            <v>4208527.4450000003</v>
          </cell>
          <cell r="AI10">
            <v>5055089.2300000004</v>
          </cell>
          <cell r="AJ10">
            <v>5913295.5030000005</v>
          </cell>
          <cell r="AK10">
            <v>6763816.4530000007</v>
          </cell>
          <cell r="AL10">
            <v>7617151.9130000006</v>
          </cell>
          <cell r="AM10">
            <v>8484381.3030000012</v>
          </cell>
          <cell r="AN10">
            <v>9369978.8630000018</v>
          </cell>
          <cell r="AO10">
            <v>869963.21</v>
          </cell>
          <cell r="AP10">
            <v>1755108.7399999998</v>
          </cell>
          <cell r="AQ10">
            <v>2611215.2299999995</v>
          </cell>
          <cell r="AR10">
            <v>3726321.5399999996</v>
          </cell>
          <cell r="AS10">
            <v>3726321.5399999996</v>
          </cell>
          <cell r="AT10">
            <v>3726321.5399999996</v>
          </cell>
          <cell r="AU10">
            <v>3726321.5399999996</v>
          </cell>
          <cell r="AV10">
            <v>3726321.5399999996</v>
          </cell>
          <cell r="AW10">
            <v>3726321.5399999996</v>
          </cell>
          <cell r="AX10">
            <v>3726321.5399999996</v>
          </cell>
          <cell r="AY10">
            <v>3726321.5399999996</v>
          </cell>
          <cell r="AZ10">
            <v>3726321.5399999996</v>
          </cell>
        </row>
        <row r="11">
          <cell r="C11">
            <v>985395.41999999993</v>
          </cell>
          <cell r="D11">
            <v>1033371.56</v>
          </cell>
          <cell r="E11">
            <v>914289.64699999988</v>
          </cell>
          <cell r="F11">
            <v>929023.37999999989</v>
          </cell>
          <cell r="G11">
            <v>985114.73</v>
          </cell>
          <cell r="H11">
            <v>988773.94</v>
          </cell>
          <cell r="I11">
            <v>840661.44</v>
          </cell>
          <cell r="J11">
            <v>943451.28</v>
          </cell>
          <cell r="K11">
            <v>743466.1</v>
          </cell>
          <cell r="L11">
            <v>754235.821</v>
          </cell>
          <cell r="M11">
            <v>844110.89999999991</v>
          </cell>
          <cell r="N11">
            <v>772120.71</v>
          </cell>
          <cell r="O11">
            <v>754960.89</v>
          </cell>
          <cell r="P11">
            <v>782407.49600000004</v>
          </cell>
          <cell r="Q11">
            <v>673098.69</v>
          </cell>
          <cell r="R11">
            <v>725329.64999999991</v>
          </cell>
          <cell r="S11">
            <v>671912.54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C11">
            <v>1033371.56</v>
          </cell>
          <cell r="AD11">
            <v>1947661.2069999999</v>
          </cell>
          <cell r="AE11">
            <v>2876684.5869999998</v>
          </cell>
          <cell r="AF11">
            <v>3861799.3169999998</v>
          </cell>
          <cell r="AG11">
            <v>4850573.2569999993</v>
          </cell>
          <cell r="AH11">
            <v>5691234.6969999988</v>
          </cell>
          <cell r="AI11">
            <v>6634685.976999999</v>
          </cell>
          <cell r="AJ11">
            <v>7378152.0769999987</v>
          </cell>
          <cell r="AK11">
            <v>8132387.8979999982</v>
          </cell>
          <cell r="AL11">
            <v>8976498.7979999986</v>
          </cell>
          <cell r="AM11">
            <v>9748619.5079999976</v>
          </cell>
          <cell r="AN11">
            <v>10503580.397999998</v>
          </cell>
          <cell r="AO11">
            <v>782407.49600000004</v>
          </cell>
          <cell r="AP11">
            <v>1455506.186</v>
          </cell>
          <cell r="AQ11">
            <v>2180835.8360000001</v>
          </cell>
          <cell r="AR11">
            <v>2852748.3760000002</v>
          </cell>
          <cell r="AS11">
            <v>2852748.3760000002</v>
          </cell>
          <cell r="AT11">
            <v>2852748.3760000002</v>
          </cell>
          <cell r="AU11">
            <v>2852748.3760000002</v>
          </cell>
          <cell r="AV11">
            <v>2852748.3760000002</v>
          </cell>
          <cell r="AW11">
            <v>2852748.3760000002</v>
          </cell>
          <cell r="AX11">
            <v>2852748.3760000002</v>
          </cell>
          <cell r="AY11">
            <v>2852748.3760000002</v>
          </cell>
          <cell r="AZ11">
            <v>2852748.3760000002</v>
          </cell>
        </row>
        <row r="12">
          <cell r="C12">
            <v>389441.87</v>
          </cell>
          <cell r="D12">
            <v>420491.29</v>
          </cell>
          <cell r="E12">
            <v>365603.3</v>
          </cell>
          <cell r="F12">
            <v>361985.32</v>
          </cell>
          <cell r="G12">
            <v>396415.42</v>
          </cell>
          <cell r="H12">
            <v>398894.76</v>
          </cell>
          <cell r="I12">
            <v>338442.56</v>
          </cell>
          <cell r="J12">
            <v>413749.08</v>
          </cell>
          <cell r="K12">
            <v>335204</v>
          </cell>
          <cell r="L12">
            <v>346834.4</v>
          </cell>
          <cell r="M12">
            <v>376095.9</v>
          </cell>
          <cell r="N12">
            <v>355105.28000000003</v>
          </cell>
          <cell r="O12">
            <v>333068.26</v>
          </cell>
          <cell r="P12">
            <v>350725.68</v>
          </cell>
          <cell r="Q12">
            <v>296076.52</v>
          </cell>
          <cell r="R12">
            <v>308300.40999999997</v>
          </cell>
          <cell r="S12">
            <v>306389.52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C12">
            <v>420491.29</v>
          </cell>
          <cell r="AD12">
            <v>786094.59</v>
          </cell>
          <cell r="AE12">
            <v>1148079.9099999999</v>
          </cell>
          <cell r="AF12">
            <v>1544495.3299999998</v>
          </cell>
          <cell r="AG12">
            <v>1943390.0899999999</v>
          </cell>
          <cell r="AH12">
            <v>2281832.65</v>
          </cell>
          <cell r="AI12">
            <v>2695581.73</v>
          </cell>
          <cell r="AJ12">
            <v>3030785.73</v>
          </cell>
          <cell r="AK12">
            <v>3377620.13</v>
          </cell>
          <cell r="AL12">
            <v>3753716.03</v>
          </cell>
          <cell r="AM12">
            <v>4108821.3099999996</v>
          </cell>
          <cell r="AN12">
            <v>4441889.5699999994</v>
          </cell>
          <cell r="AO12">
            <v>350725.68</v>
          </cell>
          <cell r="AP12">
            <v>646802.19999999995</v>
          </cell>
          <cell r="AQ12">
            <v>955102.60999999987</v>
          </cell>
          <cell r="AR12">
            <v>1261492.1299999999</v>
          </cell>
          <cell r="AS12">
            <v>1261492.1299999999</v>
          </cell>
          <cell r="AT12">
            <v>1261492.1299999999</v>
          </cell>
          <cell r="AU12">
            <v>1261492.1299999999</v>
          </cell>
          <cell r="AV12">
            <v>1261492.1299999999</v>
          </cell>
          <cell r="AW12">
            <v>1261492.1299999999</v>
          </cell>
          <cell r="AX12">
            <v>1261492.1299999999</v>
          </cell>
          <cell r="AY12">
            <v>1261492.1299999999</v>
          </cell>
          <cell r="AZ12">
            <v>1261492.1299999999</v>
          </cell>
        </row>
        <row r="13">
          <cell r="C13">
            <v>18061.22</v>
          </cell>
          <cell r="D13">
            <v>16374.59</v>
          </cell>
          <cell r="E13">
            <v>15186.747000000001</v>
          </cell>
          <cell r="F13">
            <v>17578.990000000002</v>
          </cell>
          <cell r="G13">
            <v>21360.17</v>
          </cell>
          <cell r="H13">
            <v>19898.509999999998</v>
          </cell>
          <cell r="I13">
            <v>18799.57</v>
          </cell>
          <cell r="J13">
            <v>20891.849999999999</v>
          </cell>
          <cell r="K13">
            <v>17652.23</v>
          </cell>
          <cell r="L13">
            <v>20838.240999999998</v>
          </cell>
          <cell r="M13">
            <v>20879.54</v>
          </cell>
          <cell r="N13">
            <v>20257.080000000002</v>
          </cell>
          <cell r="O13">
            <v>20005.580000000002</v>
          </cell>
          <cell r="P13">
            <v>18963.165999999997</v>
          </cell>
          <cell r="Q13">
            <v>17386.52</v>
          </cell>
          <cell r="R13">
            <v>18093.64</v>
          </cell>
          <cell r="S13">
            <v>18224.77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C13">
            <v>16374.59</v>
          </cell>
          <cell r="AD13">
            <v>31561.337</v>
          </cell>
          <cell r="AE13">
            <v>49140.327000000005</v>
          </cell>
          <cell r="AF13">
            <v>70500.497000000003</v>
          </cell>
          <cell r="AG13">
            <v>90399.006999999998</v>
          </cell>
          <cell r="AH13">
            <v>109198.57699999999</v>
          </cell>
          <cell r="AI13">
            <v>130090.427</v>
          </cell>
          <cell r="AJ13">
            <v>147742.65700000001</v>
          </cell>
          <cell r="AK13">
            <v>168580.89800000002</v>
          </cell>
          <cell r="AL13">
            <v>189460.43800000002</v>
          </cell>
          <cell r="AM13">
            <v>209717.51800000004</v>
          </cell>
          <cell r="AN13">
            <v>229723.09800000006</v>
          </cell>
          <cell r="AO13">
            <v>18963.165999999997</v>
          </cell>
          <cell r="AP13">
            <v>36349.686000000002</v>
          </cell>
          <cell r="AQ13">
            <v>54443.326000000001</v>
          </cell>
          <cell r="AR13">
            <v>72668.096000000005</v>
          </cell>
          <cell r="AS13">
            <v>72668.096000000005</v>
          </cell>
          <cell r="AT13">
            <v>72668.096000000005</v>
          </cell>
          <cell r="AU13">
            <v>72668.096000000005</v>
          </cell>
          <cell r="AV13">
            <v>72668.096000000005</v>
          </cell>
          <cell r="AW13">
            <v>72668.096000000005</v>
          </cell>
          <cell r="AX13">
            <v>72668.096000000005</v>
          </cell>
          <cell r="AY13">
            <v>72668.096000000005</v>
          </cell>
          <cell r="AZ13">
            <v>72668.096000000005</v>
          </cell>
        </row>
        <row r="14">
          <cell r="C14">
            <v>153489.91</v>
          </cell>
          <cell r="D14">
            <v>168685.28</v>
          </cell>
          <cell r="E14">
            <v>138423.01999999999</v>
          </cell>
          <cell r="F14">
            <v>139088.16</v>
          </cell>
          <cell r="G14">
            <v>139227.69</v>
          </cell>
          <cell r="H14">
            <v>144754.98000000001</v>
          </cell>
          <cell r="I14">
            <v>120695.26</v>
          </cell>
          <cell r="J14">
            <v>125681.91</v>
          </cell>
          <cell r="K14">
            <v>95214.56</v>
          </cell>
          <cell r="L14">
            <v>92987.63</v>
          </cell>
          <cell r="M14">
            <v>105512.92</v>
          </cell>
          <cell r="N14">
            <v>87746.42</v>
          </cell>
          <cell r="O14">
            <v>92462.03</v>
          </cell>
          <cell r="P14">
            <v>99302.23</v>
          </cell>
          <cell r="Q14">
            <v>84694.98</v>
          </cell>
          <cell r="R14">
            <v>90468.800000000003</v>
          </cell>
          <cell r="S14">
            <v>96685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C14">
            <v>168685.28</v>
          </cell>
          <cell r="AD14">
            <v>307108.3</v>
          </cell>
          <cell r="AE14">
            <v>446196.45999999996</v>
          </cell>
          <cell r="AF14">
            <v>585424.14999999991</v>
          </cell>
          <cell r="AG14">
            <v>730179.12999999989</v>
          </cell>
          <cell r="AH14">
            <v>850874.3899999999</v>
          </cell>
          <cell r="AI14">
            <v>976556.29999999993</v>
          </cell>
          <cell r="AJ14">
            <v>1071770.8599999999</v>
          </cell>
          <cell r="AK14">
            <v>1164758.4899999998</v>
          </cell>
          <cell r="AL14">
            <v>1270271.4099999997</v>
          </cell>
          <cell r="AM14">
            <v>1358017.8299999996</v>
          </cell>
          <cell r="AN14">
            <v>1450479.8599999996</v>
          </cell>
          <cell r="AO14">
            <v>99302.23</v>
          </cell>
          <cell r="AP14">
            <v>183997.21</v>
          </cell>
          <cell r="AQ14">
            <v>274466.01</v>
          </cell>
          <cell r="AR14">
            <v>371151.01</v>
          </cell>
          <cell r="AS14">
            <v>371151.01</v>
          </cell>
          <cell r="AT14">
            <v>371151.01</v>
          </cell>
          <cell r="AU14">
            <v>371151.01</v>
          </cell>
          <cell r="AV14">
            <v>371151.01</v>
          </cell>
          <cell r="AW14">
            <v>371151.01</v>
          </cell>
          <cell r="AX14">
            <v>371151.01</v>
          </cell>
          <cell r="AY14">
            <v>371151.01</v>
          </cell>
          <cell r="AZ14">
            <v>371151.01</v>
          </cell>
        </row>
        <row r="15">
          <cell r="C15">
            <v>424402.42</v>
          </cell>
          <cell r="D15">
            <v>427820.4</v>
          </cell>
          <cell r="E15">
            <v>395076.58</v>
          </cell>
          <cell r="F15">
            <v>410370.91</v>
          </cell>
          <cell r="G15">
            <v>428111.45</v>
          </cell>
          <cell r="H15">
            <v>425225.69</v>
          </cell>
          <cell r="I15">
            <v>362724.05</v>
          </cell>
          <cell r="J15">
            <v>383128.44</v>
          </cell>
          <cell r="K15">
            <v>295395.31</v>
          </cell>
          <cell r="L15">
            <v>293575.55</v>
          </cell>
          <cell r="M15">
            <v>341622.54</v>
          </cell>
          <cell r="N15">
            <v>309011.93</v>
          </cell>
          <cell r="O15">
            <v>309425.02</v>
          </cell>
          <cell r="P15">
            <v>313416.42</v>
          </cell>
          <cell r="Q15">
            <v>274940.67</v>
          </cell>
          <cell r="R15">
            <v>308466.8</v>
          </cell>
          <cell r="S15">
            <v>250613.25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C15">
            <v>427820.4</v>
          </cell>
          <cell r="AD15">
            <v>822896.98</v>
          </cell>
          <cell r="AE15">
            <v>1233267.8899999999</v>
          </cell>
          <cell r="AF15">
            <v>1661379.3399999999</v>
          </cell>
          <cell r="AG15">
            <v>2086605.0299999998</v>
          </cell>
          <cell r="AH15">
            <v>2449329.0799999996</v>
          </cell>
          <cell r="AI15">
            <v>2832457.5199999996</v>
          </cell>
          <cell r="AJ15">
            <v>3127852.8299999996</v>
          </cell>
          <cell r="AK15">
            <v>3421428.3799999994</v>
          </cell>
          <cell r="AL15">
            <v>3763050.9199999995</v>
          </cell>
          <cell r="AM15">
            <v>4072062.8499999996</v>
          </cell>
          <cell r="AN15">
            <v>4381487.8699999992</v>
          </cell>
          <cell r="AO15">
            <v>313416.42</v>
          </cell>
          <cell r="AP15">
            <v>588357.09</v>
          </cell>
          <cell r="AQ15">
            <v>896823.8899999999</v>
          </cell>
          <cell r="AR15">
            <v>1147437.1399999999</v>
          </cell>
          <cell r="AS15">
            <v>1147437.1399999999</v>
          </cell>
          <cell r="AT15">
            <v>1147437.1399999999</v>
          </cell>
          <cell r="AU15">
            <v>1147437.1399999999</v>
          </cell>
          <cell r="AV15">
            <v>1147437.1399999999</v>
          </cell>
          <cell r="AW15">
            <v>1147437.1399999999</v>
          </cell>
          <cell r="AX15">
            <v>1147437.1399999999</v>
          </cell>
          <cell r="AY15">
            <v>1147437.1399999999</v>
          </cell>
          <cell r="AZ15">
            <v>1147437.1399999999</v>
          </cell>
        </row>
        <row r="16">
          <cell r="C16">
            <v>1123872.1499999999</v>
          </cell>
          <cell r="D16">
            <v>1416507.8900000001</v>
          </cell>
          <cell r="E16">
            <v>1260386.8899999999</v>
          </cell>
          <cell r="F16">
            <v>1415257.57</v>
          </cell>
          <cell r="G16">
            <v>1628967.1400000001</v>
          </cell>
          <cell r="H16">
            <v>1478420.67</v>
          </cell>
          <cell r="I16">
            <v>1225302.99</v>
          </cell>
          <cell r="J16">
            <v>540201.27</v>
          </cell>
          <cell r="K16">
            <v>361904.26</v>
          </cell>
          <cell r="L16">
            <v>316234.61</v>
          </cell>
          <cell r="M16">
            <v>328845.66000000003</v>
          </cell>
          <cell r="N16">
            <v>346621.88</v>
          </cell>
          <cell r="O16">
            <v>326989.91000000003</v>
          </cell>
          <cell r="P16">
            <v>332355.45999999996</v>
          </cell>
          <cell r="Q16">
            <v>310683.18000000005</v>
          </cell>
          <cell r="R16">
            <v>289121.609</v>
          </cell>
          <cell r="S16">
            <v>302810.24600000004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C16">
            <v>1416507.8900000001</v>
          </cell>
          <cell r="AD16">
            <v>2676894.7800000003</v>
          </cell>
          <cell r="AE16">
            <v>4092152.3500000006</v>
          </cell>
          <cell r="AF16">
            <v>5721119.4900000002</v>
          </cell>
          <cell r="AG16">
            <v>7199540.1600000001</v>
          </cell>
          <cell r="AH16">
            <v>8424843.1500000004</v>
          </cell>
          <cell r="AI16">
            <v>8965044.4199999999</v>
          </cell>
          <cell r="AJ16">
            <v>9326948.6799999997</v>
          </cell>
          <cell r="AK16">
            <v>9643183.2899999991</v>
          </cell>
          <cell r="AL16">
            <v>9972028.9499999993</v>
          </cell>
          <cell r="AM16">
            <v>10318650.83</v>
          </cell>
          <cell r="AN16">
            <v>10645640.74</v>
          </cell>
          <cell r="AO16">
            <v>332355.45999999996</v>
          </cell>
          <cell r="AP16">
            <v>643038.64</v>
          </cell>
          <cell r="AQ16">
            <v>932160.24900000007</v>
          </cell>
          <cell r="AR16">
            <v>1234970.4950000001</v>
          </cell>
          <cell r="AS16">
            <v>1234970.4950000001</v>
          </cell>
          <cell r="AT16">
            <v>1234970.4950000001</v>
          </cell>
          <cell r="AU16">
            <v>1234970.4950000001</v>
          </cell>
          <cell r="AV16">
            <v>1234970.4950000001</v>
          </cell>
          <cell r="AW16">
            <v>1234970.4950000001</v>
          </cell>
          <cell r="AX16">
            <v>1234970.4950000001</v>
          </cell>
          <cell r="AY16">
            <v>1234970.4950000001</v>
          </cell>
          <cell r="AZ16">
            <v>1234970.4950000001</v>
          </cell>
        </row>
        <row r="17">
          <cell r="C17">
            <v>32082.31</v>
          </cell>
          <cell r="D17">
            <v>45481.55</v>
          </cell>
          <cell r="E17">
            <v>38465</v>
          </cell>
          <cell r="F17">
            <v>47043.62</v>
          </cell>
          <cell r="G17">
            <v>65374.33</v>
          </cell>
          <cell r="H17">
            <v>48067.7</v>
          </cell>
          <cell r="I17">
            <v>39935.24</v>
          </cell>
          <cell r="J17">
            <v>34735.65</v>
          </cell>
          <cell r="K17">
            <v>35573.75</v>
          </cell>
          <cell r="L17">
            <v>36634.879999999997</v>
          </cell>
          <cell r="M17">
            <v>44074.39</v>
          </cell>
          <cell r="N17">
            <v>38585.760000000002</v>
          </cell>
          <cell r="O17">
            <v>36349.71</v>
          </cell>
          <cell r="P17">
            <v>44881.09</v>
          </cell>
          <cell r="Q17">
            <v>20329.59</v>
          </cell>
          <cell r="R17">
            <v>9430.57</v>
          </cell>
          <cell r="S17">
            <v>8412.7800000000007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C17">
            <v>45481.55</v>
          </cell>
          <cell r="AD17">
            <v>83946.55</v>
          </cell>
          <cell r="AE17">
            <v>130990.17000000001</v>
          </cell>
          <cell r="AF17">
            <v>196364.5</v>
          </cell>
          <cell r="AG17">
            <v>244432.2</v>
          </cell>
          <cell r="AH17">
            <v>284367.44</v>
          </cell>
          <cell r="AI17">
            <v>319103.09000000003</v>
          </cell>
          <cell r="AJ17">
            <v>354676.84</v>
          </cell>
          <cell r="AK17">
            <v>391311.72000000003</v>
          </cell>
          <cell r="AL17">
            <v>435386.11000000004</v>
          </cell>
          <cell r="AM17">
            <v>473971.87000000005</v>
          </cell>
          <cell r="AN17">
            <v>510321.58000000007</v>
          </cell>
          <cell r="AO17">
            <v>44881.09</v>
          </cell>
          <cell r="AP17">
            <v>65210.679999999993</v>
          </cell>
          <cell r="AQ17">
            <v>74641.25</v>
          </cell>
          <cell r="AR17">
            <v>83054.03</v>
          </cell>
          <cell r="AS17">
            <v>83054.03</v>
          </cell>
          <cell r="AT17">
            <v>83054.03</v>
          </cell>
          <cell r="AU17">
            <v>83054.03</v>
          </cell>
          <cell r="AV17">
            <v>83054.03</v>
          </cell>
          <cell r="AW17">
            <v>83054.03</v>
          </cell>
          <cell r="AX17">
            <v>83054.03</v>
          </cell>
          <cell r="AY17">
            <v>83054.03</v>
          </cell>
          <cell r="AZ17">
            <v>83054.03</v>
          </cell>
        </row>
        <row r="18">
          <cell r="C18">
            <v>1091789.8399999999</v>
          </cell>
          <cell r="D18">
            <v>1371026.34</v>
          </cell>
          <cell r="E18">
            <v>1221921.8899999999</v>
          </cell>
          <cell r="F18">
            <v>1368213.95</v>
          </cell>
          <cell r="G18">
            <v>1563592.81</v>
          </cell>
          <cell r="H18">
            <v>1430352.97</v>
          </cell>
          <cell r="I18">
            <v>1185367.75</v>
          </cell>
          <cell r="J18">
            <v>505465.62</v>
          </cell>
          <cell r="K18">
            <v>326330.51</v>
          </cell>
          <cell r="L18">
            <v>279599.73</v>
          </cell>
          <cell r="M18">
            <v>284771.27</v>
          </cell>
          <cell r="N18">
            <v>308036.12</v>
          </cell>
          <cell r="O18">
            <v>290640.2</v>
          </cell>
          <cell r="P18">
            <v>287474.37</v>
          </cell>
          <cell r="Q18">
            <v>290353.59000000003</v>
          </cell>
          <cell r="R18">
            <v>279691.03899999999</v>
          </cell>
          <cell r="S18">
            <v>294397.46600000001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C18">
            <v>1371026.34</v>
          </cell>
          <cell r="AD18">
            <v>2592948.23</v>
          </cell>
          <cell r="AE18">
            <v>3961162.1799999997</v>
          </cell>
          <cell r="AF18">
            <v>5524754.9900000002</v>
          </cell>
          <cell r="AG18">
            <v>6955107.96</v>
          </cell>
          <cell r="AH18">
            <v>8140475.71</v>
          </cell>
          <cell r="AI18">
            <v>8645941.3300000001</v>
          </cell>
          <cell r="AJ18">
            <v>8972271.8399999999</v>
          </cell>
          <cell r="AK18">
            <v>9251871.5700000003</v>
          </cell>
          <cell r="AL18">
            <v>9536642.8399999999</v>
          </cell>
          <cell r="AM18">
            <v>9844678.959999999</v>
          </cell>
          <cell r="AN18">
            <v>10135319.159999998</v>
          </cell>
          <cell r="AO18">
            <v>287474.37</v>
          </cell>
          <cell r="AP18">
            <v>577827.96</v>
          </cell>
          <cell r="AQ18">
            <v>857518.99899999995</v>
          </cell>
          <cell r="AR18">
            <v>1151916.4649999999</v>
          </cell>
          <cell r="AS18">
            <v>1151916.4649999999</v>
          </cell>
          <cell r="AT18">
            <v>1151916.4649999999</v>
          </cell>
          <cell r="AU18">
            <v>1151916.4649999999</v>
          </cell>
          <cell r="AV18">
            <v>1151916.4649999999</v>
          </cell>
          <cell r="AW18">
            <v>1151916.4649999999</v>
          </cell>
          <cell r="AX18">
            <v>1151916.4649999999</v>
          </cell>
          <cell r="AY18">
            <v>1151916.4649999999</v>
          </cell>
          <cell r="AZ18">
            <v>1151916.4649999999</v>
          </cell>
        </row>
        <row r="19">
          <cell r="C19">
            <v>3946620.1102000005</v>
          </cell>
          <cell r="D19">
            <v>4766617.9814000018</v>
          </cell>
          <cell r="E19">
            <v>5080241.5822000001</v>
          </cell>
          <cell r="F19">
            <v>5004091.6879999982</v>
          </cell>
          <cell r="G19">
            <v>4730162.4574999996</v>
          </cell>
          <cell r="H19">
            <v>4651795.466500001</v>
          </cell>
          <cell r="I19">
            <v>5088575.6387000009</v>
          </cell>
          <cell r="J19">
            <v>5899635.9183999989</v>
          </cell>
          <cell r="K19">
            <v>6007957.0844999999</v>
          </cell>
          <cell r="L19">
            <v>4502647.3859999999</v>
          </cell>
          <cell r="M19">
            <v>3762684.5423999997</v>
          </cell>
          <cell r="N19">
            <v>4718684.4129000008</v>
          </cell>
          <cell r="O19">
            <v>5499427.8534999993</v>
          </cell>
          <cell r="P19">
            <v>4460334.526800001</v>
          </cell>
          <cell r="Q19">
            <v>4151149.1079000025</v>
          </cell>
          <cell r="R19">
            <v>4721775.6776999999</v>
          </cell>
          <cell r="S19">
            <v>6690379.0119000003</v>
          </cell>
          <cell r="T19">
            <v>1.4779288903810084E-12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C19">
            <v>4766617.9814000018</v>
          </cell>
          <cell r="AD19">
            <v>9846859.5636000019</v>
          </cell>
          <cell r="AE19">
            <v>14850951.251600001</v>
          </cell>
          <cell r="AF19">
            <v>19581113.709100001</v>
          </cell>
          <cell r="AG19">
            <v>24232909.1756</v>
          </cell>
          <cell r="AH19">
            <v>29321484.814300001</v>
          </cell>
          <cell r="AI19">
            <v>35221120.732699998</v>
          </cell>
          <cell r="AJ19">
            <v>41229077.817199998</v>
          </cell>
          <cell r="AK19">
            <v>45731725.203199998</v>
          </cell>
          <cell r="AL19">
            <v>49494409.7456</v>
          </cell>
          <cell r="AM19">
            <v>54213094.158500001</v>
          </cell>
          <cell r="AN19">
            <v>59712522.012000002</v>
          </cell>
          <cell r="AO19">
            <v>4460334.526800001</v>
          </cell>
          <cell r="AP19">
            <v>8611483.634700004</v>
          </cell>
          <cell r="AQ19">
            <v>13333259.312400004</v>
          </cell>
          <cell r="AR19">
            <v>20023638.324300006</v>
          </cell>
          <cell r="AS19">
            <v>20023638.324300006</v>
          </cell>
          <cell r="AT19">
            <v>20023638.324300006</v>
          </cell>
          <cell r="AU19">
            <v>20023638.324300006</v>
          </cell>
          <cell r="AV19">
            <v>20023638.324300006</v>
          </cell>
          <cell r="AW19">
            <v>20023638.324300006</v>
          </cell>
          <cell r="AX19">
            <v>20023638.324300006</v>
          </cell>
          <cell r="AY19">
            <v>20023638.324300006</v>
          </cell>
          <cell r="AZ19">
            <v>20023638.324300006</v>
          </cell>
        </row>
        <row r="20">
          <cell r="C20">
            <v>2674237.6167000001</v>
          </cell>
          <cell r="D20">
            <v>3165889.4866000013</v>
          </cell>
          <cell r="E20">
            <v>3739700.7128999997</v>
          </cell>
          <cell r="F20">
            <v>3648144.9604999986</v>
          </cell>
          <cell r="G20">
            <v>3210064.0450999998</v>
          </cell>
          <cell r="H20">
            <v>2986459.0331000006</v>
          </cell>
          <cell r="I20">
            <v>3499942.8465000009</v>
          </cell>
          <cell r="J20">
            <v>3990117.0599999987</v>
          </cell>
          <cell r="K20">
            <v>4186857.6063999999</v>
          </cell>
          <cell r="L20">
            <v>2885786.3544000005</v>
          </cell>
          <cell r="M20">
            <v>2177194.9531999999</v>
          </cell>
          <cell r="N20">
            <v>3252113.8997000009</v>
          </cell>
          <cell r="O20">
            <v>3728175.0637999987</v>
          </cell>
          <cell r="P20">
            <v>3009302.2638000008</v>
          </cell>
          <cell r="Q20">
            <v>2909235.3216000022</v>
          </cell>
          <cell r="R20">
            <v>3211045.6723000002</v>
          </cell>
          <cell r="S20">
            <v>4132522.3536999989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C20">
            <v>3165889.4866000013</v>
          </cell>
          <cell r="AD20">
            <v>6905590.199500001</v>
          </cell>
          <cell r="AE20">
            <v>10553735.16</v>
          </cell>
          <cell r="AF20">
            <v>13763799.2051</v>
          </cell>
          <cell r="AG20">
            <v>16750258.238200001</v>
          </cell>
          <cell r="AH20">
            <v>20250201.084700003</v>
          </cell>
          <cell r="AI20">
            <v>24240318.144700002</v>
          </cell>
          <cell r="AJ20">
            <v>28427175.751100004</v>
          </cell>
          <cell r="AK20">
            <v>31312962.105500005</v>
          </cell>
          <cell r="AL20">
            <v>33490157.058700006</v>
          </cell>
          <cell r="AM20">
            <v>36742270.958400011</v>
          </cell>
          <cell r="AN20">
            <v>40470446.022200011</v>
          </cell>
          <cell r="AO20">
            <v>3009302.2638000008</v>
          </cell>
          <cell r="AP20">
            <v>5918537.585400003</v>
          </cell>
          <cell r="AQ20">
            <v>9129583.2577000037</v>
          </cell>
          <cell r="AR20">
            <v>13262105.611400003</v>
          </cell>
          <cell r="AS20">
            <v>13262105.611400003</v>
          </cell>
          <cell r="AT20">
            <v>13262105.611400003</v>
          </cell>
          <cell r="AU20">
            <v>13262105.611400003</v>
          </cell>
          <cell r="AV20">
            <v>13262105.611400003</v>
          </cell>
          <cell r="AW20">
            <v>13262105.611400003</v>
          </cell>
          <cell r="AX20">
            <v>13262105.611400003</v>
          </cell>
          <cell r="AY20">
            <v>13262105.611400003</v>
          </cell>
          <cell r="AZ20">
            <v>13262105.611400003</v>
          </cell>
        </row>
        <row r="21">
          <cell r="C21">
            <v>3127166.83</v>
          </cell>
          <cell r="D21">
            <v>2314205.89</v>
          </cell>
          <cell r="E21">
            <v>2112631.02</v>
          </cell>
          <cell r="F21">
            <v>2188982.9500000002</v>
          </cell>
          <cell r="G21">
            <v>2401588.2800000003</v>
          </cell>
          <cell r="H21">
            <v>2138113.2400000002</v>
          </cell>
          <cell r="I21">
            <v>2039777.27</v>
          </cell>
          <cell r="J21">
            <v>2561467.4699999997</v>
          </cell>
          <cell r="K21">
            <v>2267575.4899999998</v>
          </cell>
          <cell r="L21">
            <v>2173580.63</v>
          </cell>
          <cell r="M21">
            <v>1956930.55</v>
          </cell>
          <cell r="N21">
            <v>2021516.77</v>
          </cell>
          <cell r="O21">
            <v>2643152.7399999998</v>
          </cell>
          <cell r="P21">
            <v>1982070.5899999999</v>
          </cell>
          <cell r="Q21">
            <v>1820856.9100000001</v>
          </cell>
          <cell r="R21">
            <v>2028214.44</v>
          </cell>
          <cell r="S21">
            <v>2011683.5499999998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C21">
            <v>2314205.89</v>
          </cell>
          <cell r="AD21">
            <v>4426836.91</v>
          </cell>
          <cell r="AE21">
            <v>6615819.8600000003</v>
          </cell>
          <cell r="AF21">
            <v>9017408.1400000006</v>
          </cell>
          <cell r="AG21">
            <v>11155521.380000001</v>
          </cell>
          <cell r="AH21">
            <v>13195298.65</v>
          </cell>
          <cell r="AI21">
            <v>15756766.120000001</v>
          </cell>
          <cell r="AJ21">
            <v>18024341.609999999</v>
          </cell>
          <cell r="AK21">
            <v>20197922.239999998</v>
          </cell>
          <cell r="AL21">
            <v>22154852.789999999</v>
          </cell>
          <cell r="AM21">
            <v>24176369.559999999</v>
          </cell>
          <cell r="AN21">
            <v>26819522.299999997</v>
          </cell>
          <cell r="AO21">
            <v>1982070.5899999999</v>
          </cell>
          <cell r="AP21">
            <v>3802927.5</v>
          </cell>
          <cell r="AQ21">
            <v>5831141.9399999995</v>
          </cell>
          <cell r="AR21">
            <v>7842825.4899999993</v>
          </cell>
          <cell r="AS21">
            <v>7842825.4899999993</v>
          </cell>
          <cell r="AT21">
            <v>7842825.4899999993</v>
          </cell>
          <cell r="AU21">
            <v>7842825.4899999993</v>
          </cell>
          <cell r="AV21">
            <v>7842825.4899999993</v>
          </cell>
          <cell r="AW21">
            <v>7842825.4899999993</v>
          </cell>
          <cell r="AX21">
            <v>7842825.4899999993</v>
          </cell>
          <cell r="AY21">
            <v>7842825.4899999993</v>
          </cell>
          <cell r="AZ21">
            <v>7842825.4899999993</v>
          </cell>
        </row>
        <row r="22">
          <cell r="C22">
            <v>257687</v>
          </cell>
          <cell r="D22">
            <v>236091.69</v>
          </cell>
          <cell r="E22">
            <v>246065.9</v>
          </cell>
          <cell r="F22">
            <v>265426.87</v>
          </cell>
          <cell r="G22">
            <v>290767.28999999998</v>
          </cell>
          <cell r="H22">
            <v>278955.12</v>
          </cell>
          <cell r="I22">
            <v>269172.95</v>
          </cell>
          <cell r="J22">
            <v>281390.09000000003</v>
          </cell>
          <cell r="K22">
            <v>267909.61</v>
          </cell>
          <cell r="L22">
            <v>278932.75</v>
          </cell>
          <cell r="M22">
            <v>266658.78000000003</v>
          </cell>
          <cell r="N22">
            <v>265892.71000000002</v>
          </cell>
          <cell r="O22">
            <v>250450.59</v>
          </cell>
          <cell r="P22">
            <v>257644.94</v>
          </cell>
          <cell r="Q22">
            <v>259213.39</v>
          </cell>
          <cell r="R22">
            <v>256113.65</v>
          </cell>
          <cell r="S22">
            <v>283331.84999999998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C22">
            <v>236091.69</v>
          </cell>
          <cell r="AD22">
            <v>482157.58999999997</v>
          </cell>
          <cell r="AE22">
            <v>747584.46</v>
          </cell>
          <cell r="AF22">
            <v>1038351.75</v>
          </cell>
          <cell r="AG22">
            <v>1317306.8700000001</v>
          </cell>
          <cell r="AH22">
            <v>1586479.82</v>
          </cell>
          <cell r="AI22">
            <v>1867869.9100000001</v>
          </cell>
          <cell r="AJ22">
            <v>2135779.52</v>
          </cell>
          <cell r="AK22">
            <v>2414712.27</v>
          </cell>
          <cell r="AL22">
            <v>2681371.0499999998</v>
          </cell>
          <cell r="AM22">
            <v>2947263.76</v>
          </cell>
          <cell r="AN22">
            <v>3197714.3499999996</v>
          </cell>
          <cell r="AO22">
            <v>257644.94</v>
          </cell>
          <cell r="AP22">
            <v>516858.33</v>
          </cell>
          <cell r="AQ22">
            <v>772971.98</v>
          </cell>
          <cell r="AR22">
            <v>1056303.83</v>
          </cell>
          <cell r="AS22">
            <v>1056303.83</v>
          </cell>
          <cell r="AT22">
            <v>1056303.83</v>
          </cell>
          <cell r="AU22">
            <v>1056303.83</v>
          </cell>
          <cell r="AV22">
            <v>1056303.83</v>
          </cell>
          <cell r="AW22">
            <v>1056303.83</v>
          </cell>
          <cell r="AX22">
            <v>1056303.83</v>
          </cell>
          <cell r="AY22">
            <v>1056303.83</v>
          </cell>
          <cell r="AZ22">
            <v>1056303.83</v>
          </cell>
        </row>
        <row r="23">
          <cell r="C23">
            <v>2869479.83</v>
          </cell>
          <cell r="D23">
            <v>2078114.2</v>
          </cell>
          <cell r="E23">
            <v>1866565.12</v>
          </cell>
          <cell r="F23">
            <v>1923556.08</v>
          </cell>
          <cell r="G23">
            <v>2110820.9900000002</v>
          </cell>
          <cell r="H23">
            <v>1859158.12</v>
          </cell>
          <cell r="I23">
            <v>1770604.32</v>
          </cell>
          <cell r="J23">
            <v>2280077.38</v>
          </cell>
          <cell r="K23">
            <v>1999665.88</v>
          </cell>
          <cell r="L23">
            <v>1894647.88</v>
          </cell>
          <cell r="M23">
            <v>1690271.77</v>
          </cell>
          <cell r="N23">
            <v>1755624.06</v>
          </cell>
          <cell r="O23">
            <v>2392702.15</v>
          </cell>
          <cell r="P23">
            <v>1724425.65</v>
          </cell>
          <cell r="Q23">
            <v>1561643.52</v>
          </cell>
          <cell r="R23">
            <v>1772100.79</v>
          </cell>
          <cell r="S23">
            <v>1728351.7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C23">
            <v>2078114.2</v>
          </cell>
          <cell r="AD23">
            <v>3944679.3200000003</v>
          </cell>
          <cell r="AE23">
            <v>5868235.4000000004</v>
          </cell>
          <cell r="AF23">
            <v>7979056.3900000006</v>
          </cell>
          <cell r="AG23">
            <v>9838214.5100000016</v>
          </cell>
          <cell r="AH23">
            <v>11608818.830000002</v>
          </cell>
          <cell r="AI23">
            <v>13888896.210000001</v>
          </cell>
          <cell r="AJ23">
            <v>15888562.09</v>
          </cell>
          <cell r="AK23">
            <v>17783209.969999999</v>
          </cell>
          <cell r="AL23">
            <v>19473481.739999998</v>
          </cell>
          <cell r="AM23">
            <v>21229105.799999997</v>
          </cell>
          <cell r="AN23">
            <v>23621807.949999996</v>
          </cell>
          <cell r="AO23">
            <v>1724425.65</v>
          </cell>
          <cell r="AP23">
            <v>3286069.17</v>
          </cell>
          <cell r="AQ23">
            <v>5058169.96</v>
          </cell>
          <cell r="AR23">
            <v>6786521.6600000001</v>
          </cell>
          <cell r="AS23">
            <v>6786521.6600000001</v>
          </cell>
          <cell r="AT23">
            <v>6786521.6600000001</v>
          </cell>
          <cell r="AU23">
            <v>6786521.6600000001</v>
          </cell>
          <cell r="AV23">
            <v>6786521.6600000001</v>
          </cell>
          <cell r="AW23">
            <v>6786521.6600000001</v>
          </cell>
          <cell r="AX23">
            <v>6786521.6600000001</v>
          </cell>
          <cell r="AY23">
            <v>6786521.6600000001</v>
          </cell>
          <cell r="AZ23">
            <v>6786521.6600000001</v>
          </cell>
        </row>
        <row r="24">
          <cell r="C24">
            <v>879249.78999999992</v>
          </cell>
          <cell r="D24">
            <v>1382259.4100000011</v>
          </cell>
          <cell r="E24">
            <v>1036660.7</v>
          </cell>
          <cell r="F24">
            <v>1050276.0699999984</v>
          </cell>
          <cell r="G24">
            <v>1142144.4499999993</v>
          </cell>
          <cell r="H24">
            <v>1062318.2700000005</v>
          </cell>
          <cell r="I24">
            <v>1233452.76</v>
          </cell>
          <cell r="J24">
            <v>1661604.6799999992</v>
          </cell>
          <cell r="K24">
            <v>983864.05999999994</v>
          </cell>
          <cell r="L24">
            <v>1120257.33</v>
          </cell>
          <cell r="M24">
            <v>1051995.98</v>
          </cell>
          <cell r="N24">
            <v>1281802.3100000015</v>
          </cell>
          <cell r="O24">
            <v>887388.57</v>
          </cell>
          <cell r="P24">
            <v>1560582.0300000014</v>
          </cell>
          <cell r="Q24">
            <v>1072526.8500000013</v>
          </cell>
          <cell r="R24">
            <v>1040978.5800000008</v>
          </cell>
          <cell r="S24">
            <v>1232985.3400000001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C24">
            <v>1382259.4100000011</v>
          </cell>
          <cell r="AD24">
            <v>2418920.1100000013</v>
          </cell>
          <cell r="AE24">
            <v>3469196.1799999997</v>
          </cell>
          <cell r="AF24">
            <v>4611340.629999999</v>
          </cell>
          <cell r="AG24">
            <v>5673658.8999999994</v>
          </cell>
          <cell r="AH24">
            <v>6907111.6599999992</v>
          </cell>
          <cell r="AI24">
            <v>8568716.339999998</v>
          </cell>
          <cell r="AJ24">
            <v>9552580.3999999985</v>
          </cell>
          <cell r="AK24">
            <v>10672837.729999999</v>
          </cell>
          <cell r="AL24">
            <v>11724833.709999999</v>
          </cell>
          <cell r="AM24">
            <v>13006636.02</v>
          </cell>
          <cell r="AN24">
            <v>13894024.59</v>
          </cell>
          <cell r="AO24">
            <v>1560582.0300000014</v>
          </cell>
          <cell r="AP24">
            <v>2633108.8800000027</v>
          </cell>
          <cell r="AQ24">
            <v>3674087.4600000037</v>
          </cell>
          <cell r="AR24">
            <v>4907072.8000000035</v>
          </cell>
          <cell r="AS24">
            <v>4907072.8000000035</v>
          </cell>
          <cell r="AT24">
            <v>4907072.8000000035</v>
          </cell>
          <cell r="AU24">
            <v>4907072.8000000035</v>
          </cell>
          <cell r="AV24">
            <v>4907072.8000000035</v>
          </cell>
          <cell r="AW24">
            <v>4907072.8000000035</v>
          </cell>
          <cell r="AX24">
            <v>4907072.8000000035</v>
          </cell>
          <cell r="AY24">
            <v>4907072.8000000035</v>
          </cell>
          <cell r="AZ24">
            <v>4907072.8000000035</v>
          </cell>
        </row>
        <row r="25">
          <cell r="C25">
            <v>12327.07</v>
          </cell>
          <cell r="D25">
            <v>5719.67</v>
          </cell>
          <cell r="E25">
            <v>6683.74</v>
          </cell>
          <cell r="F25">
            <v>6294.05</v>
          </cell>
          <cell r="G25">
            <v>8009.88</v>
          </cell>
          <cell r="H25">
            <v>11504.65</v>
          </cell>
          <cell r="I25">
            <v>11432.609999999999</v>
          </cell>
          <cell r="J25">
            <v>6124.71</v>
          </cell>
          <cell r="K25">
            <v>4561.7</v>
          </cell>
          <cell r="L25">
            <v>6178.59</v>
          </cell>
          <cell r="M25">
            <v>3497.9500000000003</v>
          </cell>
          <cell r="N25">
            <v>1792.44</v>
          </cell>
          <cell r="O25">
            <v>7866.82</v>
          </cell>
          <cell r="P25">
            <v>4210.2</v>
          </cell>
          <cell r="Q25">
            <v>4609.28</v>
          </cell>
          <cell r="R25">
            <v>5299.73</v>
          </cell>
          <cell r="S25">
            <v>4049.8300000000004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C25">
            <v>5719.67</v>
          </cell>
          <cell r="AD25">
            <v>12403.41</v>
          </cell>
          <cell r="AE25">
            <v>18697.46</v>
          </cell>
          <cell r="AF25">
            <v>26707.34</v>
          </cell>
          <cell r="AG25">
            <v>38211.99</v>
          </cell>
          <cell r="AH25">
            <v>49644.6</v>
          </cell>
          <cell r="AI25">
            <v>55769.31</v>
          </cell>
          <cell r="AJ25">
            <v>60331.009999999995</v>
          </cell>
          <cell r="AK25">
            <v>66509.599999999991</v>
          </cell>
          <cell r="AL25">
            <v>70007.549999999988</v>
          </cell>
          <cell r="AM25">
            <v>71799.989999999991</v>
          </cell>
          <cell r="AN25">
            <v>79666.81</v>
          </cell>
          <cell r="AO25">
            <v>4210.2</v>
          </cell>
          <cell r="AP25">
            <v>8819.48</v>
          </cell>
          <cell r="AQ25">
            <v>14119.21</v>
          </cell>
          <cell r="AR25">
            <v>18169.04</v>
          </cell>
          <cell r="AS25">
            <v>18169.04</v>
          </cell>
          <cell r="AT25">
            <v>18169.04</v>
          </cell>
          <cell r="AU25">
            <v>18169.04</v>
          </cell>
          <cell r="AV25">
            <v>18169.04</v>
          </cell>
          <cell r="AW25">
            <v>18169.04</v>
          </cell>
          <cell r="AX25">
            <v>18169.04</v>
          </cell>
          <cell r="AY25">
            <v>18169.04</v>
          </cell>
          <cell r="AZ25">
            <v>18169.04</v>
          </cell>
        </row>
        <row r="26">
          <cell r="C26">
            <v>13024.16</v>
          </cell>
          <cell r="D26">
            <v>6049.17</v>
          </cell>
          <cell r="E26">
            <v>7453.74</v>
          </cell>
          <cell r="F26">
            <v>7473.34</v>
          </cell>
          <cell r="G26">
            <v>8141.88</v>
          </cell>
          <cell r="H26">
            <v>12480.84</v>
          </cell>
          <cell r="I26">
            <v>12027.71</v>
          </cell>
          <cell r="J26">
            <v>7957.71</v>
          </cell>
          <cell r="K26">
            <v>5745</v>
          </cell>
          <cell r="L26">
            <v>7118.33</v>
          </cell>
          <cell r="M26">
            <v>4873.97</v>
          </cell>
          <cell r="N26">
            <v>5365.42</v>
          </cell>
          <cell r="O26">
            <v>6674.16</v>
          </cell>
          <cell r="P26">
            <v>5210</v>
          </cell>
          <cell r="Q26">
            <v>5472.92</v>
          </cell>
          <cell r="R26">
            <v>6191.03</v>
          </cell>
          <cell r="S26">
            <v>4898.97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C26">
            <v>6049.17</v>
          </cell>
          <cell r="AD26">
            <v>13502.91</v>
          </cell>
          <cell r="AE26">
            <v>20976.25</v>
          </cell>
          <cell r="AF26">
            <v>29118.13</v>
          </cell>
          <cell r="AG26">
            <v>41598.97</v>
          </cell>
          <cell r="AH26">
            <v>53626.68</v>
          </cell>
          <cell r="AI26">
            <v>61584.39</v>
          </cell>
          <cell r="AJ26">
            <v>67329.39</v>
          </cell>
          <cell r="AK26">
            <v>74447.72</v>
          </cell>
          <cell r="AL26">
            <v>79321.69</v>
          </cell>
          <cell r="AM26">
            <v>84687.11</v>
          </cell>
          <cell r="AN26">
            <v>91361.27</v>
          </cell>
          <cell r="AO26">
            <v>5210</v>
          </cell>
          <cell r="AP26">
            <v>10682.92</v>
          </cell>
          <cell r="AQ26">
            <v>16873.95</v>
          </cell>
          <cell r="AR26">
            <v>21772.920000000002</v>
          </cell>
          <cell r="AS26">
            <v>21772.920000000002</v>
          </cell>
          <cell r="AT26">
            <v>21772.920000000002</v>
          </cell>
          <cell r="AU26">
            <v>21772.920000000002</v>
          </cell>
          <cell r="AV26">
            <v>21772.920000000002</v>
          </cell>
          <cell r="AW26">
            <v>21772.920000000002</v>
          </cell>
          <cell r="AX26">
            <v>21772.920000000002</v>
          </cell>
          <cell r="AY26">
            <v>21772.920000000002</v>
          </cell>
          <cell r="AZ26">
            <v>21772.920000000002</v>
          </cell>
        </row>
        <row r="27">
          <cell r="C27">
            <v>-697.09</v>
          </cell>
          <cell r="D27">
            <v>-329.5</v>
          </cell>
          <cell r="E27">
            <v>-770</v>
          </cell>
          <cell r="F27">
            <v>-1179.29</v>
          </cell>
          <cell r="G27">
            <v>-132</v>
          </cell>
          <cell r="H27">
            <v>-976.19</v>
          </cell>
          <cell r="I27">
            <v>-595.1</v>
          </cell>
          <cell r="J27">
            <v>-1833</v>
          </cell>
          <cell r="K27">
            <v>-1183.3</v>
          </cell>
          <cell r="L27">
            <v>-939.74</v>
          </cell>
          <cell r="M27">
            <v>-1376.02</v>
          </cell>
          <cell r="N27">
            <v>-3572.98</v>
          </cell>
          <cell r="O27">
            <v>1192.6600000000001</v>
          </cell>
          <cell r="P27">
            <v>-999.8</v>
          </cell>
          <cell r="Q27">
            <v>-863.64</v>
          </cell>
          <cell r="R27">
            <v>-891.3</v>
          </cell>
          <cell r="S27">
            <v>-849.14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C27">
            <v>-329.5</v>
          </cell>
          <cell r="AD27">
            <v>-1099.5</v>
          </cell>
          <cell r="AE27">
            <v>-2278.79</v>
          </cell>
          <cell r="AF27">
            <v>-2410.79</v>
          </cell>
          <cell r="AG27">
            <v>-3386.98</v>
          </cell>
          <cell r="AH27">
            <v>-3982.08</v>
          </cell>
          <cell r="AI27">
            <v>-5815.08</v>
          </cell>
          <cell r="AJ27">
            <v>-6998.38</v>
          </cell>
          <cell r="AK27">
            <v>-7938.12</v>
          </cell>
          <cell r="AL27">
            <v>-9314.14</v>
          </cell>
          <cell r="AM27">
            <v>-12887.119999999999</v>
          </cell>
          <cell r="AN27">
            <v>-11694.46</v>
          </cell>
          <cell r="AO27">
            <v>-999.8</v>
          </cell>
          <cell r="AP27">
            <v>-1863.44</v>
          </cell>
          <cell r="AQ27">
            <v>-2754.74</v>
          </cell>
          <cell r="AR27">
            <v>-3603.8799999999997</v>
          </cell>
          <cell r="AS27">
            <v>-3603.8799999999997</v>
          </cell>
          <cell r="AT27">
            <v>-3603.8799999999997</v>
          </cell>
          <cell r="AU27">
            <v>-3603.8799999999997</v>
          </cell>
          <cell r="AV27">
            <v>-3603.8799999999997</v>
          </cell>
          <cell r="AW27">
            <v>-3603.8799999999997</v>
          </cell>
          <cell r="AX27">
            <v>-3603.8799999999997</v>
          </cell>
          <cell r="AY27">
            <v>-3603.8799999999997</v>
          </cell>
          <cell r="AZ27">
            <v>-3603.8799999999997</v>
          </cell>
        </row>
        <row r="28">
          <cell r="C28">
            <v>866922.72</v>
          </cell>
          <cell r="D28">
            <v>1376539.7400000012</v>
          </cell>
          <cell r="E28">
            <v>1029976.96</v>
          </cell>
          <cell r="F28">
            <v>1043982.0199999984</v>
          </cell>
          <cell r="G28">
            <v>1134134.5699999994</v>
          </cell>
          <cell r="H28">
            <v>1050813.6200000006</v>
          </cell>
          <cell r="I28">
            <v>1222020.1499999999</v>
          </cell>
          <cell r="J28">
            <v>1655479.9699999993</v>
          </cell>
          <cell r="K28">
            <v>979302.36</v>
          </cell>
          <cell r="L28">
            <v>1114078.74</v>
          </cell>
          <cell r="M28">
            <v>1048498.03</v>
          </cell>
          <cell r="N28">
            <v>1280009.8700000015</v>
          </cell>
          <cell r="O28">
            <v>879521.75</v>
          </cell>
          <cell r="P28">
            <v>1556371.8300000015</v>
          </cell>
          <cell r="Q28">
            <v>1067917.5700000012</v>
          </cell>
          <cell r="R28">
            <v>1035678.8500000008</v>
          </cell>
          <cell r="S28">
            <v>1228935.51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C28">
            <v>1376539.7400000012</v>
          </cell>
          <cell r="AD28">
            <v>2406516.7000000011</v>
          </cell>
          <cell r="AE28">
            <v>3450498.7199999997</v>
          </cell>
          <cell r="AF28">
            <v>4584633.2899999991</v>
          </cell>
          <cell r="AG28">
            <v>5635446.9100000001</v>
          </cell>
          <cell r="AH28">
            <v>6857467.0600000005</v>
          </cell>
          <cell r="AI28">
            <v>8512947.0299999993</v>
          </cell>
          <cell r="AJ28">
            <v>9492249.3899999987</v>
          </cell>
          <cell r="AK28">
            <v>10606328.129999999</v>
          </cell>
          <cell r="AL28">
            <v>11654826.159999998</v>
          </cell>
          <cell r="AM28">
            <v>12934836.029999999</v>
          </cell>
          <cell r="AN28">
            <v>13814357.779999999</v>
          </cell>
          <cell r="AO28">
            <v>1556371.8300000015</v>
          </cell>
          <cell r="AP28">
            <v>2624289.4000000027</v>
          </cell>
          <cell r="AQ28">
            <v>3659968.2500000037</v>
          </cell>
          <cell r="AR28">
            <v>4888903.7600000035</v>
          </cell>
          <cell r="AS28">
            <v>4888903.7600000035</v>
          </cell>
          <cell r="AT28">
            <v>4888903.7600000035</v>
          </cell>
          <cell r="AU28">
            <v>4888903.7600000035</v>
          </cell>
          <cell r="AV28">
            <v>4888903.7600000035</v>
          </cell>
          <cell r="AW28">
            <v>4888903.7600000035</v>
          </cell>
          <cell r="AX28">
            <v>4888903.7600000035</v>
          </cell>
          <cell r="AY28">
            <v>4888903.7600000035</v>
          </cell>
          <cell r="AZ28">
            <v>4888903.7600000035</v>
          </cell>
        </row>
        <row r="29">
          <cell r="C29">
            <v>410395.81</v>
          </cell>
          <cell r="D29">
            <v>428827.87000000104</v>
          </cell>
          <cell r="E29">
            <v>420473.44</v>
          </cell>
          <cell r="F29">
            <v>523490.49999999831</v>
          </cell>
          <cell r="G29">
            <v>418451.31999999942</v>
          </cell>
          <cell r="H29">
            <v>497458.28000000067</v>
          </cell>
          <cell r="I29">
            <v>411419.28</v>
          </cell>
          <cell r="J29">
            <v>413754.19999999925</v>
          </cell>
          <cell r="K29">
            <v>509016.75</v>
          </cell>
          <cell r="L29">
            <v>401790.03</v>
          </cell>
          <cell r="M29">
            <v>400822.7</v>
          </cell>
          <cell r="N29">
            <v>503856.39000000164</v>
          </cell>
          <cell r="O29">
            <v>385447.9</v>
          </cell>
          <cell r="P29">
            <v>500782.26000000152</v>
          </cell>
          <cell r="Q29">
            <v>398946.12000000116</v>
          </cell>
          <cell r="R29">
            <v>404182.77000000089</v>
          </cell>
          <cell r="S29">
            <v>403834.17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C29">
            <v>428827.87000000104</v>
          </cell>
          <cell r="AD29">
            <v>849301.31000000099</v>
          </cell>
          <cell r="AE29">
            <v>1372791.8099999994</v>
          </cell>
          <cell r="AF29">
            <v>1791243.1299999987</v>
          </cell>
          <cell r="AG29">
            <v>2288701.4099999992</v>
          </cell>
          <cell r="AH29">
            <v>2700120.6899999995</v>
          </cell>
          <cell r="AI29">
            <v>3113874.8899999987</v>
          </cell>
          <cell r="AJ29">
            <v>3622891.6399999987</v>
          </cell>
          <cell r="AK29">
            <v>4024681.669999999</v>
          </cell>
          <cell r="AL29">
            <v>4425504.3699999992</v>
          </cell>
          <cell r="AM29">
            <v>4929360.7600000007</v>
          </cell>
          <cell r="AN29">
            <v>5314808.6600000011</v>
          </cell>
          <cell r="AO29">
            <v>500782.26000000152</v>
          </cell>
          <cell r="AP29">
            <v>899728.38000000268</v>
          </cell>
          <cell r="AQ29">
            <v>1303911.1500000036</v>
          </cell>
          <cell r="AR29">
            <v>1707745.3200000036</v>
          </cell>
          <cell r="AS29">
            <v>1707745.3200000036</v>
          </cell>
          <cell r="AT29">
            <v>1707745.3200000036</v>
          </cell>
          <cell r="AU29">
            <v>1707745.3200000036</v>
          </cell>
          <cell r="AV29">
            <v>1707745.3200000036</v>
          </cell>
          <cell r="AW29">
            <v>1707745.3200000036</v>
          </cell>
          <cell r="AX29">
            <v>1707745.3200000036</v>
          </cell>
          <cell r="AY29">
            <v>1707745.3200000036</v>
          </cell>
          <cell r="AZ29">
            <v>1707745.3200000036</v>
          </cell>
        </row>
        <row r="30">
          <cell r="C30">
            <v>456526.91</v>
          </cell>
          <cell r="D30">
            <v>947711.87</v>
          </cell>
          <cell r="E30">
            <v>609503.52</v>
          </cell>
          <cell r="F30">
            <v>520491.52000000002</v>
          </cell>
          <cell r="G30">
            <v>715683.25</v>
          </cell>
          <cell r="H30">
            <v>553355.34</v>
          </cell>
          <cell r="I30">
            <v>810600.87</v>
          </cell>
          <cell r="J30">
            <v>1241725.77</v>
          </cell>
          <cell r="K30">
            <v>470285.61</v>
          </cell>
          <cell r="L30">
            <v>712288.71</v>
          </cell>
          <cell r="M30">
            <v>647675.32999999996</v>
          </cell>
          <cell r="N30">
            <v>776153.48</v>
          </cell>
          <cell r="O30">
            <v>494073.85</v>
          </cell>
          <cell r="P30">
            <v>1055589.57</v>
          </cell>
          <cell r="Q30">
            <v>668971.44999999995</v>
          </cell>
          <cell r="R30">
            <v>631496.07999999996</v>
          </cell>
          <cell r="S30">
            <v>825101.34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C30">
            <v>947711.87</v>
          </cell>
          <cell r="AD30">
            <v>1557215.3900000001</v>
          </cell>
          <cell r="AE30">
            <v>2077706.9100000001</v>
          </cell>
          <cell r="AF30">
            <v>2793390.16</v>
          </cell>
          <cell r="AG30">
            <v>3346745.5</v>
          </cell>
          <cell r="AH30">
            <v>4157346.37</v>
          </cell>
          <cell r="AI30">
            <v>5399072.1400000006</v>
          </cell>
          <cell r="AJ30">
            <v>5869357.7500000009</v>
          </cell>
          <cell r="AK30">
            <v>6581646.4600000009</v>
          </cell>
          <cell r="AL30">
            <v>7229321.790000001</v>
          </cell>
          <cell r="AM30">
            <v>8005475.2700000014</v>
          </cell>
          <cell r="AN30">
            <v>8499549.120000001</v>
          </cell>
          <cell r="AO30">
            <v>1055589.57</v>
          </cell>
          <cell r="AP30">
            <v>1724561.02</v>
          </cell>
          <cell r="AQ30">
            <v>2356057.1</v>
          </cell>
          <cell r="AR30">
            <v>3181158.44</v>
          </cell>
          <cell r="AS30">
            <v>3181158.44</v>
          </cell>
          <cell r="AT30">
            <v>3181158.44</v>
          </cell>
          <cell r="AU30">
            <v>3181158.44</v>
          </cell>
          <cell r="AV30">
            <v>3181158.44</v>
          </cell>
          <cell r="AW30">
            <v>3181158.44</v>
          </cell>
          <cell r="AX30">
            <v>3181158.44</v>
          </cell>
          <cell r="AY30">
            <v>3181158.44</v>
          </cell>
          <cell r="AZ30">
            <v>3181158.44</v>
          </cell>
        </row>
        <row r="31">
          <cell r="C31">
            <v>176.3400000000056</v>
          </cell>
          <cell r="D31">
            <v>-294515.06999999995</v>
          </cell>
          <cell r="E31">
            <v>-24963.26</v>
          </cell>
          <cell r="F31">
            <v>674046.88</v>
          </cell>
          <cell r="G31">
            <v>-296949.13000000006</v>
          </cell>
          <cell r="H31">
            <v>23561.239999999987</v>
          </cell>
          <cell r="I31">
            <v>-4239.5500000000247</v>
          </cell>
          <cell r="J31">
            <v>-259064.02000000002</v>
          </cell>
          <cell r="K31">
            <v>709551.01000000013</v>
          </cell>
          <cell r="L31">
            <v>7491.7000000000007</v>
          </cell>
          <cell r="M31">
            <v>-376674.66000000003</v>
          </cell>
          <cell r="N31">
            <v>-101492.65</v>
          </cell>
          <cell r="O31">
            <v>825090.91999999993</v>
          </cell>
          <cell r="P31">
            <v>-280258.66000000003</v>
          </cell>
          <cell r="Q31">
            <v>-18716.98</v>
          </cell>
          <cell r="R31">
            <v>335623.73000000004</v>
          </cell>
          <cell r="S31">
            <v>-328659.82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C31">
            <v>-294515.06999999995</v>
          </cell>
          <cell r="AD31">
            <v>-319478.32999999996</v>
          </cell>
          <cell r="AE31">
            <v>354568.55000000005</v>
          </cell>
          <cell r="AF31">
            <v>57619.419999999984</v>
          </cell>
          <cell r="AG31">
            <v>81180.659999999974</v>
          </cell>
          <cell r="AH31">
            <v>76941.109999999957</v>
          </cell>
          <cell r="AI31">
            <v>-182122.91000000006</v>
          </cell>
          <cell r="AJ31">
            <v>527428.10000000009</v>
          </cell>
          <cell r="AK31">
            <v>534919.80000000005</v>
          </cell>
          <cell r="AL31">
            <v>158245.14000000001</v>
          </cell>
          <cell r="AM31">
            <v>56752.49000000002</v>
          </cell>
          <cell r="AN31">
            <v>881843.40999999992</v>
          </cell>
          <cell r="AO31">
            <v>-280258.66000000003</v>
          </cell>
          <cell r="AP31">
            <v>-298975.64</v>
          </cell>
          <cell r="AQ31">
            <v>36648.090000000026</v>
          </cell>
          <cell r="AR31">
            <v>-292011.73</v>
          </cell>
          <cell r="AS31">
            <v>-292011.73</v>
          </cell>
          <cell r="AT31">
            <v>-292011.73</v>
          </cell>
          <cell r="AU31">
            <v>-292011.73</v>
          </cell>
          <cell r="AV31">
            <v>-292011.73</v>
          </cell>
          <cell r="AW31">
            <v>-292011.73</v>
          </cell>
          <cell r="AX31">
            <v>-292011.73</v>
          </cell>
          <cell r="AY31">
            <v>-292011.73</v>
          </cell>
          <cell r="AZ31">
            <v>-292011.73</v>
          </cell>
        </row>
        <row r="32">
          <cell r="C32">
            <v>14559.350000000006</v>
          </cell>
          <cell r="D32">
            <v>59639.040000000008</v>
          </cell>
          <cell r="E32">
            <v>20548.66</v>
          </cell>
          <cell r="F32">
            <v>1763.0800000000017</v>
          </cell>
          <cell r="G32">
            <v>24341.919999999998</v>
          </cell>
          <cell r="H32">
            <v>23386.080000000002</v>
          </cell>
          <cell r="I32">
            <v>1446.1999999999971</v>
          </cell>
          <cell r="J32">
            <v>46761.930000000008</v>
          </cell>
          <cell r="K32">
            <v>23398.66</v>
          </cell>
          <cell r="L32">
            <v>-846.59000000000378</v>
          </cell>
          <cell r="M32">
            <v>19097.419999999998</v>
          </cell>
          <cell r="N32">
            <v>-65746.429999999993</v>
          </cell>
          <cell r="O32">
            <v>2110.75</v>
          </cell>
          <cell r="P32">
            <v>45802.53</v>
          </cell>
          <cell r="Q32">
            <v>14901.91</v>
          </cell>
          <cell r="R32">
            <v>6960.27</v>
          </cell>
          <cell r="S32">
            <v>19919.07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C32">
            <v>59639.040000000008</v>
          </cell>
          <cell r="AD32">
            <v>80187.700000000012</v>
          </cell>
          <cell r="AE32">
            <v>81950.780000000013</v>
          </cell>
          <cell r="AF32">
            <v>106292.70000000001</v>
          </cell>
          <cell r="AG32">
            <v>129678.78000000001</v>
          </cell>
          <cell r="AH32">
            <v>131124.98000000001</v>
          </cell>
          <cell r="AI32">
            <v>177886.91000000003</v>
          </cell>
          <cell r="AJ32">
            <v>201285.57000000004</v>
          </cell>
          <cell r="AK32">
            <v>200438.98000000004</v>
          </cell>
          <cell r="AL32">
            <v>219536.40000000002</v>
          </cell>
          <cell r="AM32">
            <v>153789.97000000003</v>
          </cell>
          <cell r="AN32">
            <v>155900.72000000003</v>
          </cell>
          <cell r="AO32">
            <v>45802.53</v>
          </cell>
          <cell r="AP32">
            <v>60704.44</v>
          </cell>
          <cell r="AQ32">
            <v>67664.710000000006</v>
          </cell>
          <cell r="AR32">
            <v>87583.78</v>
          </cell>
          <cell r="AS32">
            <v>87583.78</v>
          </cell>
          <cell r="AT32">
            <v>87583.78</v>
          </cell>
          <cell r="AU32">
            <v>87583.78</v>
          </cell>
          <cell r="AV32">
            <v>87583.78</v>
          </cell>
          <cell r="AW32">
            <v>87583.78</v>
          </cell>
          <cell r="AX32">
            <v>87583.78</v>
          </cell>
          <cell r="AY32">
            <v>87583.78</v>
          </cell>
          <cell r="AZ32">
            <v>87583.78</v>
          </cell>
        </row>
        <row r="33">
          <cell r="C33">
            <v>61694.69</v>
          </cell>
          <cell r="D33">
            <v>81508.13</v>
          </cell>
          <cell r="E33">
            <v>43182.18</v>
          </cell>
          <cell r="F33">
            <v>45060.22</v>
          </cell>
          <cell r="G33">
            <v>48233.17</v>
          </cell>
          <cell r="H33">
            <v>45511.54</v>
          </cell>
          <cell r="I33">
            <v>39171.18</v>
          </cell>
          <cell r="J33">
            <v>66497.69</v>
          </cell>
          <cell r="K33">
            <v>42278.39</v>
          </cell>
          <cell r="L33">
            <v>41148.81</v>
          </cell>
          <cell r="M33">
            <v>38082</v>
          </cell>
          <cell r="N33">
            <v>34381</v>
          </cell>
          <cell r="O33">
            <v>35608.86</v>
          </cell>
          <cell r="P33">
            <v>62541.71</v>
          </cell>
          <cell r="Q33">
            <v>30043.82</v>
          </cell>
          <cell r="R33">
            <v>36684.61</v>
          </cell>
          <cell r="S33">
            <v>35160.33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C33">
            <v>81508.13</v>
          </cell>
          <cell r="AD33">
            <v>124690.31</v>
          </cell>
          <cell r="AE33">
            <v>169750.53</v>
          </cell>
          <cell r="AF33">
            <v>217983.7</v>
          </cell>
          <cell r="AG33">
            <v>263495.24</v>
          </cell>
          <cell r="AH33">
            <v>302666.42</v>
          </cell>
          <cell r="AI33">
            <v>369164.11</v>
          </cell>
          <cell r="AJ33">
            <v>411442.5</v>
          </cell>
          <cell r="AK33">
            <v>452591.31</v>
          </cell>
          <cell r="AL33">
            <v>490673.31</v>
          </cell>
          <cell r="AM33">
            <v>525054.31000000006</v>
          </cell>
          <cell r="AN33">
            <v>560663.17000000004</v>
          </cell>
          <cell r="AO33">
            <v>62541.71</v>
          </cell>
          <cell r="AP33">
            <v>92585.53</v>
          </cell>
          <cell r="AQ33">
            <v>129270.14</v>
          </cell>
          <cell r="AR33">
            <v>164430.47</v>
          </cell>
          <cell r="AS33">
            <v>164430.47</v>
          </cell>
          <cell r="AT33">
            <v>164430.47</v>
          </cell>
          <cell r="AU33">
            <v>164430.47</v>
          </cell>
          <cell r="AV33">
            <v>164430.47</v>
          </cell>
          <cell r="AW33">
            <v>164430.47</v>
          </cell>
          <cell r="AX33">
            <v>164430.47</v>
          </cell>
          <cell r="AY33">
            <v>164430.47</v>
          </cell>
          <cell r="AZ33">
            <v>164430.47</v>
          </cell>
        </row>
        <row r="34">
          <cell r="C34">
            <v>-47135.34</v>
          </cell>
          <cell r="D34">
            <v>-21869.09</v>
          </cell>
          <cell r="E34">
            <v>-22633.52</v>
          </cell>
          <cell r="F34">
            <v>-43297.14</v>
          </cell>
          <cell r="G34">
            <v>-23891.25</v>
          </cell>
          <cell r="H34">
            <v>-22125.46</v>
          </cell>
          <cell r="I34">
            <v>-37724.980000000003</v>
          </cell>
          <cell r="J34">
            <v>-19735.759999999998</v>
          </cell>
          <cell r="K34">
            <v>-18879.73</v>
          </cell>
          <cell r="L34">
            <v>-41995.4</v>
          </cell>
          <cell r="M34">
            <v>-18984.580000000002</v>
          </cell>
          <cell r="N34">
            <v>-100127.43</v>
          </cell>
          <cell r="O34">
            <v>-33498.11</v>
          </cell>
          <cell r="P34">
            <v>-16739.18</v>
          </cell>
          <cell r="Q34">
            <v>-15141.91</v>
          </cell>
          <cell r="R34">
            <v>-29724.34</v>
          </cell>
          <cell r="S34">
            <v>-15241.26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C34">
            <v>-21869.09</v>
          </cell>
          <cell r="AD34">
            <v>-44502.61</v>
          </cell>
          <cell r="AE34">
            <v>-87799.75</v>
          </cell>
          <cell r="AF34">
            <v>-111691</v>
          </cell>
          <cell r="AG34">
            <v>-133816.46</v>
          </cell>
          <cell r="AH34">
            <v>-171541.44</v>
          </cell>
          <cell r="AI34">
            <v>-191277.2</v>
          </cell>
          <cell r="AJ34">
            <v>-210156.93000000002</v>
          </cell>
          <cell r="AK34">
            <v>-252152.33000000002</v>
          </cell>
          <cell r="AL34">
            <v>-271136.91000000003</v>
          </cell>
          <cell r="AM34">
            <v>-371264.34</v>
          </cell>
          <cell r="AN34">
            <v>-404762.45</v>
          </cell>
          <cell r="AO34">
            <v>-16739.18</v>
          </cell>
          <cell r="AP34">
            <v>-31881.09</v>
          </cell>
          <cell r="AQ34">
            <v>-61605.43</v>
          </cell>
          <cell r="AR34">
            <v>-76846.69</v>
          </cell>
          <cell r="AS34">
            <v>-76846.69</v>
          </cell>
          <cell r="AT34">
            <v>-76846.69</v>
          </cell>
          <cell r="AU34">
            <v>-76846.69</v>
          </cell>
          <cell r="AV34">
            <v>-76846.69</v>
          </cell>
          <cell r="AW34">
            <v>-76846.69</v>
          </cell>
          <cell r="AX34">
            <v>-76846.69</v>
          </cell>
          <cell r="AY34">
            <v>-76846.69</v>
          </cell>
          <cell r="AZ34">
            <v>-76846.69</v>
          </cell>
        </row>
        <row r="35">
          <cell r="C35">
            <v>-14383.01</v>
          </cell>
          <cell r="D35">
            <v>-354154.11</v>
          </cell>
          <cell r="E35">
            <v>-45511.92</v>
          </cell>
          <cell r="F35">
            <v>672283.8</v>
          </cell>
          <cell r="G35">
            <v>-321291.05000000005</v>
          </cell>
          <cell r="H35">
            <v>175.1599999999853</v>
          </cell>
          <cell r="I35">
            <v>-5685.7500000000218</v>
          </cell>
          <cell r="J35">
            <v>-305825.95</v>
          </cell>
          <cell r="K35">
            <v>686152.35000000009</v>
          </cell>
          <cell r="L35">
            <v>8338.2900000000045</v>
          </cell>
          <cell r="M35">
            <v>-395772.08</v>
          </cell>
          <cell r="N35">
            <v>-35746.22</v>
          </cell>
          <cell r="O35">
            <v>822980.16999999993</v>
          </cell>
          <cell r="P35">
            <v>-326061.19000000006</v>
          </cell>
          <cell r="Q35">
            <v>-33618.89</v>
          </cell>
          <cell r="R35">
            <v>328663.46000000002</v>
          </cell>
          <cell r="S35">
            <v>-348578.89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C35">
            <v>-354154.11</v>
          </cell>
          <cell r="AD35">
            <v>-399666.02999999997</v>
          </cell>
          <cell r="AE35">
            <v>272617.77000000008</v>
          </cell>
          <cell r="AF35">
            <v>-48673.27999999997</v>
          </cell>
          <cell r="AG35">
            <v>-48498.119999999981</v>
          </cell>
          <cell r="AH35">
            <v>-54183.87</v>
          </cell>
          <cell r="AI35">
            <v>-360009.82</v>
          </cell>
          <cell r="AJ35">
            <v>326142.53000000009</v>
          </cell>
          <cell r="AK35">
            <v>334480.82000000007</v>
          </cell>
          <cell r="AL35">
            <v>-61291.259999999951</v>
          </cell>
          <cell r="AM35">
            <v>-97037.479999999952</v>
          </cell>
          <cell r="AN35">
            <v>725942.69</v>
          </cell>
          <cell r="AO35">
            <v>-326061.19000000006</v>
          </cell>
          <cell r="AP35">
            <v>-359680.08000000007</v>
          </cell>
          <cell r="AQ35">
            <v>-31016.620000000054</v>
          </cell>
          <cell r="AR35">
            <v>-379595.51000000007</v>
          </cell>
          <cell r="AS35">
            <v>-379595.51000000007</v>
          </cell>
          <cell r="AT35">
            <v>-379595.51000000007</v>
          </cell>
          <cell r="AU35">
            <v>-379595.51000000007</v>
          </cell>
          <cell r="AV35">
            <v>-379595.51000000007</v>
          </cell>
          <cell r="AW35">
            <v>-379595.51000000007</v>
          </cell>
          <cell r="AX35">
            <v>-379595.51000000007</v>
          </cell>
          <cell r="AY35">
            <v>-379595.51000000007</v>
          </cell>
          <cell r="AZ35">
            <v>-379595.51000000007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C37">
            <v>176392.03999999998</v>
          </cell>
          <cell r="D37">
            <v>185030.93</v>
          </cell>
          <cell r="E37">
            <v>319504.59999999998</v>
          </cell>
          <cell r="F37">
            <v>277186.40000000002</v>
          </cell>
          <cell r="G37">
            <v>285207.59999999998</v>
          </cell>
          <cell r="H37">
            <v>301670.34999999998</v>
          </cell>
          <cell r="I37">
            <v>295569.84000000003</v>
          </cell>
          <cell r="J37">
            <v>271582.45</v>
          </cell>
          <cell r="K37">
            <v>325281.48</v>
          </cell>
          <cell r="L37">
            <v>253989.46999999997</v>
          </cell>
          <cell r="M37">
            <v>256573.8</v>
          </cell>
          <cell r="N37">
            <v>277962.05000000005</v>
          </cell>
          <cell r="O37">
            <v>255306.14</v>
          </cell>
          <cell r="P37">
            <v>249041.65999999997</v>
          </cell>
          <cell r="Q37">
            <v>264264.84999999998</v>
          </cell>
          <cell r="R37">
            <v>234944</v>
          </cell>
          <cell r="S37">
            <v>252889.69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C37">
            <v>185030.93</v>
          </cell>
          <cell r="AD37">
            <v>504535.52999999997</v>
          </cell>
          <cell r="AE37">
            <v>781721.92999999993</v>
          </cell>
          <cell r="AF37">
            <v>1066929.5299999998</v>
          </cell>
          <cell r="AG37">
            <v>1368599.88</v>
          </cell>
          <cell r="AH37">
            <v>1664169.72</v>
          </cell>
          <cell r="AI37">
            <v>1935752.17</v>
          </cell>
          <cell r="AJ37">
            <v>2261033.65</v>
          </cell>
          <cell r="AK37">
            <v>2515023.12</v>
          </cell>
          <cell r="AL37">
            <v>2771596.92</v>
          </cell>
          <cell r="AM37">
            <v>3049558.9699999997</v>
          </cell>
          <cell r="AN37">
            <v>3304865.11</v>
          </cell>
          <cell r="AO37">
            <v>249041.65999999997</v>
          </cell>
          <cell r="AP37">
            <v>513306.50999999995</v>
          </cell>
          <cell r="AQ37">
            <v>748250.51</v>
          </cell>
          <cell r="AR37">
            <v>1001140.2</v>
          </cell>
          <cell r="AS37">
            <v>1001140.2</v>
          </cell>
          <cell r="AT37">
            <v>1001140.2</v>
          </cell>
          <cell r="AU37">
            <v>1001140.2</v>
          </cell>
          <cell r="AV37">
            <v>1001140.2</v>
          </cell>
          <cell r="AW37">
            <v>1001140.2</v>
          </cell>
          <cell r="AX37">
            <v>1001140.2</v>
          </cell>
          <cell r="AY37">
            <v>1001140.2</v>
          </cell>
          <cell r="AZ37">
            <v>1001140.2</v>
          </cell>
        </row>
        <row r="38">
          <cell r="C38">
            <v>2394.4499999999998</v>
          </cell>
          <cell r="D38">
            <v>2936.17</v>
          </cell>
          <cell r="E38">
            <v>2550.0500000000002</v>
          </cell>
          <cell r="F38">
            <v>2285.7800000000002</v>
          </cell>
          <cell r="G38">
            <v>2199.6</v>
          </cell>
          <cell r="H38">
            <v>253.91</v>
          </cell>
          <cell r="I38">
            <v>39.61</v>
          </cell>
          <cell r="J38">
            <v>3387.49</v>
          </cell>
          <cell r="K38">
            <v>2455.21</v>
          </cell>
          <cell r="L38">
            <v>3876.42</v>
          </cell>
          <cell r="M38">
            <v>4255.4399999999996</v>
          </cell>
          <cell r="N38">
            <v>1558.66</v>
          </cell>
          <cell r="O38">
            <v>742.07</v>
          </cell>
          <cell r="P38">
            <v>181.32</v>
          </cell>
          <cell r="Q38">
            <v>269.13</v>
          </cell>
          <cell r="R38">
            <v>425.76</v>
          </cell>
          <cell r="S38">
            <v>72.489999999999995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C38">
            <v>2936.17</v>
          </cell>
          <cell r="AD38">
            <v>5486.22</v>
          </cell>
          <cell r="AE38">
            <v>7772</v>
          </cell>
          <cell r="AF38">
            <v>9971.6</v>
          </cell>
          <cell r="AG38">
            <v>10225.51</v>
          </cell>
          <cell r="AH38">
            <v>10265.120000000001</v>
          </cell>
          <cell r="AI38">
            <v>13652.61</v>
          </cell>
          <cell r="AJ38">
            <v>16107.82</v>
          </cell>
          <cell r="AK38">
            <v>19984.239999999998</v>
          </cell>
          <cell r="AL38">
            <v>24239.679999999997</v>
          </cell>
          <cell r="AM38">
            <v>25798.339999999997</v>
          </cell>
          <cell r="AN38">
            <v>26540.409999999996</v>
          </cell>
          <cell r="AO38">
            <v>181.32</v>
          </cell>
          <cell r="AP38">
            <v>450.45</v>
          </cell>
          <cell r="AQ38">
            <v>876.21</v>
          </cell>
          <cell r="AR38">
            <v>948.7</v>
          </cell>
          <cell r="AS38">
            <v>948.7</v>
          </cell>
          <cell r="AT38">
            <v>948.7</v>
          </cell>
          <cell r="AU38">
            <v>948.7</v>
          </cell>
          <cell r="AV38">
            <v>948.7</v>
          </cell>
          <cell r="AW38">
            <v>948.7</v>
          </cell>
          <cell r="AX38">
            <v>948.7</v>
          </cell>
          <cell r="AY38">
            <v>948.7</v>
          </cell>
          <cell r="AZ38">
            <v>948.7</v>
          </cell>
        </row>
        <row r="39">
          <cell r="C39">
            <v>-649.5</v>
          </cell>
          <cell r="D39">
            <v>28127</v>
          </cell>
          <cell r="E39">
            <v>37444.5</v>
          </cell>
          <cell r="F39">
            <v>36761.550000000003</v>
          </cell>
          <cell r="G39">
            <v>41385.5</v>
          </cell>
          <cell r="H39">
            <v>41892.75</v>
          </cell>
          <cell r="I39">
            <v>36143.5</v>
          </cell>
          <cell r="J39">
            <v>48378</v>
          </cell>
          <cell r="K39">
            <v>35088.5</v>
          </cell>
          <cell r="L39">
            <v>38461</v>
          </cell>
          <cell r="M39">
            <v>38676.5</v>
          </cell>
          <cell r="N39">
            <v>33872.5</v>
          </cell>
          <cell r="O39">
            <v>41213</v>
          </cell>
          <cell r="P39">
            <v>32190.76</v>
          </cell>
          <cell r="Q39">
            <v>32540.86</v>
          </cell>
          <cell r="R39">
            <v>36773</v>
          </cell>
          <cell r="S39">
            <v>30172.5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C39">
            <v>28127</v>
          </cell>
          <cell r="AD39">
            <v>65571.5</v>
          </cell>
          <cell r="AE39">
            <v>102333.05</v>
          </cell>
          <cell r="AF39">
            <v>143718.54999999999</v>
          </cell>
          <cell r="AG39">
            <v>185611.3</v>
          </cell>
          <cell r="AH39">
            <v>221754.8</v>
          </cell>
          <cell r="AI39">
            <v>270132.8</v>
          </cell>
          <cell r="AJ39">
            <v>305221.3</v>
          </cell>
          <cell r="AK39">
            <v>343682.3</v>
          </cell>
          <cell r="AL39">
            <v>382358.8</v>
          </cell>
          <cell r="AM39">
            <v>416231.3</v>
          </cell>
          <cell r="AN39">
            <v>457444.3</v>
          </cell>
          <cell r="AO39">
            <v>32190.76</v>
          </cell>
          <cell r="AP39">
            <v>64731.619999999995</v>
          </cell>
          <cell r="AQ39">
            <v>101504.62</v>
          </cell>
          <cell r="AR39">
            <v>131677.12</v>
          </cell>
          <cell r="AS39">
            <v>131677.12</v>
          </cell>
          <cell r="AT39">
            <v>131677.12</v>
          </cell>
          <cell r="AU39">
            <v>131677.12</v>
          </cell>
          <cell r="AV39">
            <v>131677.12</v>
          </cell>
          <cell r="AW39">
            <v>131677.12</v>
          </cell>
          <cell r="AX39">
            <v>131677.12</v>
          </cell>
          <cell r="AY39">
            <v>131677.12</v>
          </cell>
          <cell r="AZ39">
            <v>131677.12</v>
          </cell>
        </row>
        <row r="40">
          <cell r="C40">
            <v>1002.23</v>
          </cell>
          <cell r="D40">
            <v>1604.96</v>
          </cell>
          <cell r="E40">
            <v>776.69</v>
          </cell>
          <cell r="F40">
            <v>596.73</v>
          </cell>
          <cell r="G40">
            <v>597.5</v>
          </cell>
          <cell r="H40">
            <v>418.69</v>
          </cell>
          <cell r="I40">
            <v>596.73</v>
          </cell>
          <cell r="J40">
            <v>839.46</v>
          </cell>
          <cell r="K40">
            <v>413</v>
          </cell>
          <cell r="L40">
            <v>501.5</v>
          </cell>
          <cell r="M40">
            <v>767</v>
          </cell>
          <cell r="N40">
            <v>472</v>
          </cell>
          <cell r="O40">
            <v>634.5</v>
          </cell>
          <cell r="P40">
            <v>516.5</v>
          </cell>
          <cell r="Q40">
            <v>951.5</v>
          </cell>
          <cell r="R40">
            <v>390.23</v>
          </cell>
          <cell r="S40">
            <v>450.5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1604.96</v>
          </cell>
          <cell r="AD40">
            <v>2381.65</v>
          </cell>
          <cell r="AE40">
            <v>2978.38</v>
          </cell>
          <cell r="AF40">
            <v>3575.88</v>
          </cell>
          <cell r="AG40">
            <v>3994.57</v>
          </cell>
          <cell r="AH40">
            <v>4591.3</v>
          </cell>
          <cell r="AI40">
            <v>5430.76</v>
          </cell>
          <cell r="AJ40">
            <v>5843.76</v>
          </cell>
          <cell r="AK40">
            <v>6345.26</v>
          </cell>
          <cell r="AL40">
            <v>7112.26</v>
          </cell>
          <cell r="AM40">
            <v>7584.26</v>
          </cell>
          <cell r="AN40">
            <v>8218.76</v>
          </cell>
          <cell r="AO40">
            <v>516.5</v>
          </cell>
          <cell r="AP40">
            <v>1468</v>
          </cell>
          <cell r="AQ40">
            <v>1858.23</v>
          </cell>
          <cell r="AR40">
            <v>2308.73</v>
          </cell>
          <cell r="AS40">
            <v>2308.73</v>
          </cell>
          <cell r="AT40">
            <v>2308.73</v>
          </cell>
          <cell r="AU40">
            <v>2308.73</v>
          </cell>
          <cell r="AV40">
            <v>2308.73</v>
          </cell>
          <cell r="AW40">
            <v>2308.73</v>
          </cell>
          <cell r="AX40">
            <v>2308.73</v>
          </cell>
          <cell r="AY40">
            <v>2308.73</v>
          </cell>
          <cell r="AZ40">
            <v>2308.73</v>
          </cell>
        </row>
        <row r="41">
          <cell r="C41">
            <v>173644.86</v>
          </cell>
          <cell r="D41">
            <v>152362.79999999999</v>
          </cell>
          <cell r="E41">
            <v>278733.36</v>
          </cell>
          <cell r="F41">
            <v>237542.34</v>
          </cell>
          <cell r="G41">
            <v>241025</v>
          </cell>
          <cell r="H41">
            <v>259105</v>
          </cell>
          <cell r="I41">
            <v>258790</v>
          </cell>
          <cell r="J41">
            <v>218977.5</v>
          </cell>
          <cell r="K41">
            <v>287324.76999999996</v>
          </cell>
          <cell r="L41">
            <v>211150.55</v>
          </cell>
          <cell r="M41">
            <v>212874.86</v>
          </cell>
          <cell r="N41">
            <v>242058.89</v>
          </cell>
          <cell r="O41">
            <v>212716.57</v>
          </cell>
          <cell r="P41">
            <v>216153.08</v>
          </cell>
          <cell r="Q41">
            <v>230503.36</v>
          </cell>
          <cell r="R41">
            <v>197355.01</v>
          </cell>
          <cell r="S41">
            <v>222194.2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C41">
            <v>152362.79999999999</v>
          </cell>
          <cell r="AD41">
            <v>431096.16</v>
          </cell>
          <cell r="AE41">
            <v>668638.5</v>
          </cell>
          <cell r="AF41">
            <v>909663.5</v>
          </cell>
          <cell r="AG41">
            <v>1168768.5</v>
          </cell>
          <cell r="AH41">
            <v>1427558.5</v>
          </cell>
          <cell r="AI41">
            <v>1646536</v>
          </cell>
          <cell r="AJ41">
            <v>1933860.77</v>
          </cell>
          <cell r="AK41">
            <v>2145011.3199999998</v>
          </cell>
          <cell r="AL41">
            <v>2357886.1799999997</v>
          </cell>
          <cell r="AM41">
            <v>2599945.0699999998</v>
          </cell>
          <cell r="AN41">
            <v>2812661.6399999997</v>
          </cell>
          <cell r="AO41">
            <v>216153.08</v>
          </cell>
          <cell r="AP41">
            <v>446656.43999999994</v>
          </cell>
          <cell r="AQ41">
            <v>644011.44999999995</v>
          </cell>
          <cell r="AR41">
            <v>866205.64999999991</v>
          </cell>
          <cell r="AS41">
            <v>866205.64999999991</v>
          </cell>
          <cell r="AT41">
            <v>866205.64999999991</v>
          </cell>
          <cell r="AU41">
            <v>866205.64999999991</v>
          </cell>
          <cell r="AV41">
            <v>866205.64999999991</v>
          </cell>
          <cell r="AW41">
            <v>866205.64999999991</v>
          </cell>
          <cell r="AX41">
            <v>866205.64999999991</v>
          </cell>
          <cell r="AY41">
            <v>866205.64999999991</v>
          </cell>
          <cell r="AZ41">
            <v>866205.64999999991</v>
          </cell>
        </row>
        <row r="42">
          <cell r="C42">
            <v>-301542.00329999998</v>
          </cell>
          <cell r="D42">
            <v>-333967.59340000001</v>
          </cell>
          <cell r="E42">
            <v>-117260.45409999997</v>
          </cell>
          <cell r="F42">
            <v>-252545.25949999999</v>
          </cell>
          <cell r="G42">
            <v>-273850.49489999999</v>
          </cell>
          <cell r="H42">
            <v>-272483.13489999995</v>
          </cell>
          <cell r="I42">
            <v>-270230.49350000004</v>
          </cell>
          <cell r="J42">
            <v>-270822.397</v>
          </cell>
          <cell r="K42">
            <v>-273466.35159999999</v>
          </cell>
          <cell r="L42">
            <v>-265082.15360000002</v>
          </cell>
          <cell r="M42">
            <v>-266358.41680000001</v>
          </cell>
          <cell r="N42">
            <v>-262555.07130000001</v>
          </cell>
          <cell r="O42">
            <v>-262308.00919999997</v>
          </cell>
          <cell r="P42">
            <v>-288385.69620000001</v>
          </cell>
          <cell r="Q42">
            <v>22660.091599999963</v>
          </cell>
          <cell r="R42">
            <v>-280619.94770000002</v>
          </cell>
          <cell r="S42">
            <v>-296371.75730000006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C42">
            <v>-333967.59340000001</v>
          </cell>
          <cell r="AD42">
            <v>-451228.04749999999</v>
          </cell>
          <cell r="AE42">
            <v>-703773.30700000003</v>
          </cell>
          <cell r="AF42">
            <v>-977623.80190000008</v>
          </cell>
          <cell r="AG42">
            <v>-1250106.9368</v>
          </cell>
          <cell r="AH42">
            <v>-1520337.4303000001</v>
          </cell>
          <cell r="AI42">
            <v>-1791159.8273</v>
          </cell>
          <cell r="AJ42">
            <v>-2064626.1788999999</v>
          </cell>
          <cell r="AK42">
            <v>-2329708.3325</v>
          </cell>
          <cell r="AL42">
            <v>-2596066.7493000003</v>
          </cell>
          <cell r="AM42">
            <v>-2858621.8206000002</v>
          </cell>
          <cell r="AN42">
            <v>-3120929.8298000004</v>
          </cell>
          <cell r="AO42">
            <v>-288385.69620000001</v>
          </cell>
          <cell r="AP42">
            <v>-265725.60460000002</v>
          </cell>
          <cell r="AQ42">
            <v>-546345.5523000001</v>
          </cell>
          <cell r="AR42">
            <v>-842717.30960000015</v>
          </cell>
          <cell r="AS42">
            <v>-842717.30960000015</v>
          </cell>
          <cell r="AT42">
            <v>-842717.30960000015</v>
          </cell>
          <cell r="AU42">
            <v>-842717.30960000015</v>
          </cell>
          <cell r="AV42">
            <v>-842717.30960000015</v>
          </cell>
          <cell r="AW42">
            <v>-842717.30960000015</v>
          </cell>
          <cell r="AX42">
            <v>-842717.30960000015</v>
          </cell>
          <cell r="AY42">
            <v>-842717.30960000015</v>
          </cell>
          <cell r="AZ42">
            <v>-842717.30960000015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</row>
        <row r="44">
          <cell r="C44">
            <v>-41493.4</v>
          </cell>
          <cell r="D44">
            <v>-39515.26</v>
          </cell>
          <cell r="E44">
            <v>-37029.68</v>
          </cell>
          <cell r="F44">
            <v>-37820.9</v>
          </cell>
          <cell r="G44">
            <v>-42518.7</v>
          </cell>
          <cell r="H44">
            <v>-42508.76</v>
          </cell>
          <cell r="I44">
            <v>-37288.199999999997</v>
          </cell>
          <cell r="J44">
            <v>-44699.86</v>
          </cell>
          <cell r="K44">
            <v>-37866.239999999998</v>
          </cell>
          <cell r="L44">
            <v>-40625.620000000003</v>
          </cell>
          <cell r="M44">
            <v>-43252.44</v>
          </cell>
          <cell r="N44">
            <v>-40591.96</v>
          </cell>
          <cell r="O44">
            <v>-44579.22</v>
          </cell>
          <cell r="P44">
            <v>-41907.620000000003</v>
          </cell>
          <cell r="Q44">
            <v>-39223.32</v>
          </cell>
          <cell r="R44">
            <v>-43219.66</v>
          </cell>
          <cell r="S44">
            <v>-42293.06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C44">
            <v>-39515.26</v>
          </cell>
          <cell r="AD44">
            <v>-76544.94</v>
          </cell>
          <cell r="AE44">
            <v>-114365.84</v>
          </cell>
          <cell r="AF44">
            <v>-156884.53999999998</v>
          </cell>
          <cell r="AG44">
            <v>-199393.3</v>
          </cell>
          <cell r="AH44">
            <v>-236681.5</v>
          </cell>
          <cell r="AI44">
            <v>-281381.36</v>
          </cell>
          <cell r="AJ44">
            <v>-319247.59999999998</v>
          </cell>
          <cell r="AK44">
            <v>-359873.22</v>
          </cell>
          <cell r="AL44">
            <v>-403125.66</v>
          </cell>
          <cell r="AM44">
            <v>-443717.62</v>
          </cell>
          <cell r="AN44">
            <v>-488296.83999999997</v>
          </cell>
          <cell r="AO44">
            <v>-41907.620000000003</v>
          </cell>
          <cell r="AP44">
            <v>-81130.94</v>
          </cell>
          <cell r="AQ44">
            <v>-124350.6</v>
          </cell>
          <cell r="AR44">
            <v>-166643.66</v>
          </cell>
          <cell r="AS44">
            <v>-166643.66</v>
          </cell>
          <cell r="AT44">
            <v>-166643.66</v>
          </cell>
          <cell r="AU44">
            <v>-166643.66</v>
          </cell>
          <cell r="AV44">
            <v>-166643.66</v>
          </cell>
          <cell r="AW44">
            <v>-166643.66</v>
          </cell>
          <cell r="AX44">
            <v>-166643.66</v>
          </cell>
          <cell r="AY44">
            <v>-166643.66</v>
          </cell>
          <cell r="AZ44">
            <v>-166643.66</v>
          </cell>
        </row>
        <row r="45">
          <cell r="C45">
            <v>-260048.60329999999</v>
          </cell>
          <cell r="D45">
            <v>-294452.3334</v>
          </cell>
          <cell r="E45">
            <v>-80230.774099999981</v>
          </cell>
          <cell r="F45">
            <v>-214724.35949999999</v>
          </cell>
          <cell r="G45">
            <v>-231331.79490000001</v>
          </cell>
          <cell r="H45">
            <v>-229974.37489999997</v>
          </cell>
          <cell r="I45">
            <v>-232942.29350000003</v>
          </cell>
          <cell r="J45">
            <v>-226122.53699999998</v>
          </cell>
          <cell r="K45">
            <v>-235600.1116</v>
          </cell>
          <cell r="L45">
            <v>-224456.53360000002</v>
          </cell>
          <cell r="M45">
            <v>-223105.97679999997</v>
          </cell>
          <cell r="N45">
            <v>-221963.11129999999</v>
          </cell>
          <cell r="O45">
            <v>-217728.78919999997</v>
          </cell>
          <cell r="P45">
            <v>-246478.07620000001</v>
          </cell>
          <cell r="Q45">
            <v>61883.411599999963</v>
          </cell>
          <cell r="R45">
            <v>-237400.28770000004</v>
          </cell>
          <cell r="S45">
            <v>-254078.69730000003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C45">
            <v>-294452.3334</v>
          </cell>
          <cell r="AD45">
            <v>-374683.10749999998</v>
          </cell>
          <cell r="AE45">
            <v>-589407.46699999995</v>
          </cell>
          <cell r="AF45">
            <v>-820739.26189999992</v>
          </cell>
          <cell r="AG45">
            <v>-1050713.6368</v>
          </cell>
          <cell r="AH45">
            <v>-1283655.9303000001</v>
          </cell>
          <cell r="AI45">
            <v>-1509778.4673000001</v>
          </cell>
          <cell r="AJ45">
            <v>-1745378.5789000001</v>
          </cell>
          <cell r="AK45">
            <v>-1969835.1125</v>
          </cell>
          <cell r="AL45">
            <v>-2192941.0893000001</v>
          </cell>
          <cell r="AM45">
            <v>-2414904.2006000001</v>
          </cell>
          <cell r="AN45">
            <v>-2632632.9898000001</v>
          </cell>
          <cell r="AO45">
            <v>-246478.07620000001</v>
          </cell>
          <cell r="AP45">
            <v>-184594.66460000005</v>
          </cell>
          <cell r="AQ45">
            <v>-421994.95230000012</v>
          </cell>
          <cell r="AR45">
            <v>-676073.64960000012</v>
          </cell>
          <cell r="AS45">
            <v>-676073.64960000012</v>
          </cell>
          <cell r="AT45">
            <v>-676073.64960000012</v>
          </cell>
          <cell r="AU45">
            <v>-676073.64960000012</v>
          </cell>
          <cell r="AV45">
            <v>-676073.64960000012</v>
          </cell>
          <cell r="AW45">
            <v>-676073.64960000012</v>
          </cell>
          <cell r="AX45">
            <v>-676073.64960000012</v>
          </cell>
          <cell r="AY45">
            <v>-676073.64960000012</v>
          </cell>
          <cell r="AZ45">
            <v>-676073.64960000012</v>
          </cell>
        </row>
        <row r="46">
          <cell r="C46">
            <v>-152672.41</v>
          </cell>
          <cell r="D46">
            <v>-238190.19999999995</v>
          </cell>
          <cell r="E46">
            <v>-215284.96</v>
          </cell>
          <cell r="F46">
            <v>-209445.5</v>
          </cell>
          <cell r="G46">
            <v>-315086.79000000004</v>
          </cell>
          <cell r="H46">
            <v>-206453.09000000003</v>
          </cell>
          <cell r="I46">
            <v>-268420.46000000002</v>
          </cell>
          <cell r="J46">
            <v>-337428.57</v>
          </cell>
          <cell r="K46">
            <v>-261867.63</v>
          </cell>
          <cell r="L46">
            <v>-420663.22</v>
          </cell>
          <cell r="M46">
            <v>-327730.03999999998</v>
          </cell>
          <cell r="N46">
            <v>-243318.72999999998</v>
          </cell>
          <cell r="O46">
            <v>-269133.48</v>
          </cell>
          <cell r="P46">
            <v>-260604.52</v>
          </cell>
          <cell r="Q46">
            <v>-308494.46999999997</v>
          </cell>
          <cell r="R46">
            <v>-234699.43</v>
          </cell>
          <cell r="S46">
            <v>-174753.18000000002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C46">
            <v>-238190.19999999995</v>
          </cell>
          <cell r="AD46">
            <v>-453475.15999999992</v>
          </cell>
          <cell r="AE46">
            <v>-662920.65999999992</v>
          </cell>
          <cell r="AF46">
            <v>-978007.45</v>
          </cell>
          <cell r="AG46">
            <v>-1184460.54</v>
          </cell>
          <cell r="AH46">
            <v>-1452881</v>
          </cell>
          <cell r="AI46">
            <v>-1790309.57</v>
          </cell>
          <cell r="AJ46">
            <v>-2052177.2000000002</v>
          </cell>
          <cell r="AK46">
            <v>-2472840.42</v>
          </cell>
          <cell r="AL46">
            <v>-2800570.46</v>
          </cell>
          <cell r="AM46">
            <v>-3043889.19</v>
          </cell>
          <cell r="AN46">
            <v>-3313022.67</v>
          </cell>
          <cell r="AO46">
            <v>-260604.52</v>
          </cell>
          <cell r="AP46">
            <v>-569098.99</v>
          </cell>
          <cell r="AQ46">
            <v>-803798.41999999993</v>
          </cell>
          <cell r="AR46">
            <v>-978551.6</v>
          </cell>
          <cell r="AS46">
            <v>-978551.6</v>
          </cell>
          <cell r="AT46">
            <v>-978551.6</v>
          </cell>
          <cell r="AU46">
            <v>-978551.6</v>
          </cell>
          <cell r="AV46">
            <v>-978551.6</v>
          </cell>
          <cell r="AW46">
            <v>-978551.6</v>
          </cell>
          <cell r="AX46">
            <v>-978551.6</v>
          </cell>
          <cell r="AY46">
            <v>-978551.6</v>
          </cell>
          <cell r="AZ46">
            <v>-978551.6</v>
          </cell>
        </row>
        <row r="47">
          <cell r="C47">
            <v>-71997.16</v>
          </cell>
          <cell r="D47">
            <v>-68034.509999999995</v>
          </cell>
          <cell r="E47">
            <v>-74478.759999999995</v>
          </cell>
          <cell r="F47">
            <v>-67543.62</v>
          </cell>
          <cell r="G47">
            <v>-85868.41</v>
          </cell>
          <cell r="H47">
            <v>-82458.960000000006</v>
          </cell>
          <cell r="I47">
            <v>-87801.98</v>
          </cell>
          <cell r="J47">
            <v>-182929.24</v>
          </cell>
          <cell r="K47">
            <v>-91684.55</v>
          </cell>
          <cell r="L47">
            <v>-237408.73</v>
          </cell>
          <cell r="M47">
            <v>-136444.62</v>
          </cell>
          <cell r="N47">
            <v>-87839.74</v>
          </cell>
          <cell r="O47">
            <v>-157650.76999999999</v>
          </cell>
          <cell r="P47">
            <v>-85112.45</v>
          </cell>
          <cell r="Q47">
            <v>-136419.76999999999</v>
          </cell>
          <cell r="R47">
            <v>-85198.42</v>
          </cell>
          <cell r="S47">
            <v>-82473.17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C47">
            <v>-68034.509999999995</v>
          </cell>
          <cell r="AD47">
            <v>-142513.26999999999</v>
          </cell>
          <cell r="AE47">
            <v>-210056.88999999998</v>
          </cell>
          <cell r="AF47">
            <v>-295925.3</v>
          </cell>
          <cell r="AG47">
            <v>-378384.26</v>
          </cell>
          <cell r="AH47">
            <v>-466186.23999999999</v>
          </cell>
          <cell r="AI47">
            <v>-649115.48</v>
          </cell>
          <cell r="AJ47">
            <v>-740800.03</v>
          </cell>
          <cell r="AK47">
            <v>-978208.76</v>
          </cell>
          <cell r="AL47">
            <v>-1114653.3799999999</v>
          </cell>
          <cell r="AM47">
            <v>-1202493.1199999999</v>
          </cell>
          <cell r="AN47">
            <v>-1360143.89</v>
          </cell>
          <cell r="AO47">
            <v>-85112.45</v>
          </cell>
          <cell r="AP47">
            <v>-221532.21999999997</v>
          </cell>
          <cell r="AQ47">
            <v>-306730.63999999996</v>
          </cell>
          <cell r="AR47">
            <v>-389203.80999999994</v>
          </cell>
          <cell r="AS47">
            <v>-389203.80999999994</v>
          </cell>
          <cell r="AT47">
            <v>-389203.80999999994</v>
          </cell>
          <cell r="AU47">
            <v>-389203.80999999994</v>
          </cell>
          <cell r="AV47">
            <v>-389203.80999999994</v>
          </cell>
          <cell r="AW47">
            <v>-389203.80999999994</v>
          </cell>
          <cell r="AX47">
            <v>-389203.80999999994</v>
          </cell>
          <cell r="AY47">
            <v>-389203.80999999994</v>
          </cell>
          <cell r="AZ47">
            <v>-389203.80999999994</v>
          </cell>
        </row>
        <row r="48">
          <cell r="C48">
            <v>-14344.32</v>
          </cell>
          <cell r="D48">
            <v>-15388.65</v>
          </cell>
          <cell r="E48">
            <v>-12724.16</v>
          </cell>
          <cell r="F48">
            <v>-13981.55</v>
          </cell>
          <cell r="G48">
            <v>-14931.88</v>
          </cell>
          <cell r="H48">
            <v>-14439.6</v>
          </cell>
          <cell r="I48">
            <v>-14792.6</v>
          </cell>
          <cell r="J48">
            <v>-15638.81</v>
          </cell>
          <cell r="K48">
            <v>-15351.2</v>
          </cell>
          <cell r="L48">
            <v>-16843.95</v>
          </cell>
          <cell r="M48">
            <v>-16512.740000000002</v>
          </cell>
          <cell r="N48">
            <v>-20735.38</v>
          </cell>
          <cell r="O48">
            <v>-20316.080000000002</v>
          </cell>
          <cell r="P48">
            <v>-22958.48</v>
          </cell>
          <cell r="Q48">
            <v>-19846.59</v>
          </cell>
          <cell r="R48">
            <v>-19348.669999999998</v>
          </cell>
          <cell r="S48">
            <v>-21858.86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C48">
            <v>-15388.65</v>
          </cell>
          <cell r="AD48">
            <v>-28112.809999999998</v>
          </cell>
          <cell r="AE48">
            <v>-42094.36</v>
          </cell>
          <cell r="AF48">
            <v>-57026.239999999998</v>
          </cell>
          <cell r="AG48">
            <v>-71465.84</v>
          </cell>
          <cell r="AH48">
            <v>-86258.44</v>
          </cell>
          <cell r="AI48">
            <v>-101897.25</v>
          </cell>
          <cell r="AJ48">
            <v>-117248.45</v>
          </cell>
          <cell r="AK48">
            <v>-134092.4</v>
          </cell>
          <cell r="AL48">
            <v>-150605.13999999998</v>
          </cell>
          <cell r="AM48">
            <v>-171340.52</v>
          </cell>
          <cell r="AN48">
            <v>-191656.59999999998</v>
          </cell>
          <cell r="AO48">
            <v>-22958.48</v>
          </cell>
          <cell r="AP48">
            <v>-42805.07</v>
          </cell>
          <cell r="AQ48">
            <v>-62153.74</v>
          </cell>
          <cell r="AR48">
            <v>-84012.6</v>
          </cell>
          <cell r="AS48">
            <v>-84012.6</v>
          </cell>
          <cell r="AT48">
            <v>-84012.6</v>
          </cell>
          <cell r="AU48">
            <v>-84012.6</v>
          </cell>
          <cell r="AV48">
            <v>-84012.6</v>
          </cell>
          <cell r="AW48">
            <v>-84012.6</v>
          </cell>
          <cell r="AX48">
            <v>-84012.6</v>
          </cell>
          <cell r="AY48">
            <v>-84012.6</v>
          </cell>
          <cell r="AZ48">
            <v>-84012.6</v>
          </cell>
        </row>
        <row r="49">
          <cell r="C49">
            <v>-66330.929999999993</v>
          </cell>
          <cell r="D49">
            <v>-154767.03999999998</v>
          </cell>
          <cell r="E49">
            <v>-128082.04</v>
          </cell>
          <cell r="F49">
            <v>-127920.32999999999</v>
          </cell>
          <cell r="G49">
            <v>-214286.5</v>
          </cell>
          <cell r="H49">
            <v>-109554.53</v>
          </cell>
          <cell r="I49">
            <v>-165825.88</v>
          </cell>
          <cell r="J49">
            <v>-138860.52000000002</v>
          </cell>
          <cell r="K49">
            <v>-154831.88</v>
          </cell>
          <cell r="L49">
            <v>-166410.53999999998</v>
          </cell>
          <cell r="M49">
            <v>-174772.68</v>
          </cell>
          <cell r="N49">
            <v>-134743.60999999999</v>
          </cell>
          <cell r="O49">
            <v>-91166.629999999976</v>
          </cell>
          <cell r="P49">
            <v>-152533.59</v>
          </cell>
          <cell r="Q49">
            <v>-152228.11000000002</v>
          </cell>
          <cell r="R49">
            <v>-130152.34</v>
          </cell>
          <cell r="S49">
            <v>-70421.150000000023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C49">
            <v>-154767.03999999998</v>
          </cell>
          <cell r="AD49">
            <v>-282849.07999999996</v>
          </cell>
          <cell r="AE49">
            <v>-410769.40999999992</v>
          </cell>
          <cell r="AF49">
            <v>-625055.90999999992</v>
          </cell>
          <cell r="AG49">
            <v>-734610.44</v>
          </cell>
          <cell r="AH49">
            <v>-900436.32</v>
          </cell>
          <cell r="AI49">
            <v>-1039296.84</v>
          </cell>
          <cell r="AJ49">
            <v>-1194128.72</v>
          </cell>
          <cell r="AK49">
            <v>-1360539.26</v>
          </cell>
          <cell r="AL49">
            <v>-1535311.94</v>
          </cell>
          <cell r="AM49">
            <v>-1670055.5499999998</v>
          </cell>
          <cell r="AN49">
            <v>-1761222.1799999997</v>
          </cell>
          <cell r="AO49">
            <v>-152533.59</v>
          </cell>
          <cell r="AP49">
            <v>-304761.7</v>
          </cell>
          <cell r="AQ49">
            <v>-434914.04000000004</v>
          </cell>
          <cell r="AR49">
            <v>-505335.19000000006</v>
          </cell>
          <cell r="AS49">
            <v>-505335.19000000006</v>
          </cell>
          <cell r="AT49">
            <v>-505335.19000000006</v>
          </cell>
          <cell r="AU49">
            <v>-505335.19000000006</v>
          </cell>
          <cell r="AV49">
            <v>-505335.19000000006</v>
          </cell>
          <cell r="AW49">
            <v>-505335.19000000006</v>
          </cell>
          <cell r="AX49">
            <v>-505335.19000000006</v>
          </cell>
          <cell r="AY49">
            <v>-505335.19000000006</v>
          </cell>
          <cell r="AZ49">
            <v>-505335.19000000006</v>
          </cell>
        </row>
        <row r="50">
          <cell r="C50">
            <v>-123.28000000000247</v>
          </cell>
          <cell r="D50">
            <v>-483.38000000000102</v>
          </cell>
          <cell r="E50">
            <v>-494.41000000000031</v>
          </cell>
          <cell r="F50">
            <v>-441.05000000000109</v>
          </cell>
          <cell r="G50">
            <v>-42.340000000000146</v>
          </cell>
          <cell r="H50">
            <v>571.19000000000233</v>
          </cell>
          <cell r="I50">
            <v>261.63999999999942</v>
          </cell>
          <cell r="J50">
            <v>-87.75</v>
          </cell>
          <cell r="K50">
            <v>1624.6699999999994</v>
          </cell>
          <cell r="L50">
            <v>538.75</v>
          </cell>
          <cell r="M50">
            <v>73.279999999998836</v>
          </cell>
          <cell r="N50">
            <v>398.02999999999884</v>
          </cell>
          <cell r="O50">
            <v>222.40000000000146</v>
          </cell>
          <cell r="P50">
            <v>473.61000000000058</v>
          </cell>
          <cell r="Q50">
            <v>435.94999999999709</v>
          </cell>
          <cell r="R50">
            <v>548.77999999999884</v>
          </cell>
          <cell r="S50">
            <v>216.65000000000146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C50">
            <v>-483.38000000000102</v>
          </cell>
          <cell r="AD50">
            <v>-977.79000000000133</v>
          </cell>
          <cell r="AE50">
            <v>-1418.8400000000024</v>
          </cell>
          <cell r="AF50">
            <v>-1461.1800000000026</v>
          </cell>
          <cell r="AG50">
            <v>-889.99000000000024</v>
          </cell>
          <cell r="AH50">
            <v>-628.35000000000082</v>
          </cell>
          <cell r="AI50">
            <v>-716.10000000000082</v>
          </cell>
          <cell r="AJ50">
            <v>908.56999999999857</v>
          </cell>
          <cell r="AK50">
            <v>1447.3199999999986</v>
          </cell>
          <cell r="AL50">
            <v>1520.5999999999974</v>
          </cell>
          <cell r="AM50">
            <v>1918.6299999999962</v>
          </cell>
          <cell r="AN50">
            <v>2141.0299999999979</v>
          </cell>
          <cell r="AO50">
            <v>473.61000000000058</v>
          </cell>
          <cell r="AP50">
            <v>909.55999999999767</v>
          </cell>
          <cell r="AQ50">
            <v>1458.3399999999965</v>
          </cell>
          <cell r="AR50">
            <v>1674.989999999998</v>
          </cell>
          <cell r="AS50">
            <v>1674.989999999998</v>
          </cell>
          <cell r="AT50">
            <v>1674.989999999998</v>
          </cell>
          <cell r="AU50">
            <v>1674.989999999998</v>
          </cell>
          <cell r="AV50">
            <v>1674.989999999998</v>
          </cell>
          <cell r="AW50">
            <v>1674.989999999998</v>
          </cell>
          <cell r="AX50">
            <v>1674.989999999998</v>
          </cell>
          <cell r="AY50">
            <v>1674.989999999998</v>
          </cell>
          <cell r="AZ50">
            <v>1674.989999999998</v>
          </cell>
        </row>
        <row r="51">
          <cell r="C51">
            <v>380327</v>
          </cell>
          <cell r="D51">
            <v>374398.24</v>
          </cell>
          <cell r="E51">
            <v>551488.18000000005</v>
          </cell>
          <cell r="F51">
            <v>432093.93</v>
          </cell>
          <cell r="G51">
            <v>270897.57</v>
          </cell>
          <cell r="H51">
            <v>434780.79</v>
          </cell>
          <cell r="I51">
            <v>426769.58</v>
          </cell>
          <cell r="J51">
            <v>396176.57</v>
          </cell>
          <cell r="K51">
            <v>391010.64</v>
          </cell>
          <cell r="L51">
            <v>195866.29</v>
          </cell>
          <cell r="M51">
            <v>164984.34</v>
          </cell>
          <cell r="N51">
            <v>168186.53</v>
          </cell>
          <cell r="O51">
            <v>164875.31</v>
          </cell>
          <cell r="P51">
            <v>160011.6</v>
          </cell>
          <cell r="Q51">
            <v>161875.43</v>
          </cell>
          <cell r="R51">
            <v>193528.37</v>
          </cell>
          <cell r="S51">
            <v>162265.76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C51">
            <v>374398.24</v>
          </cell>
          <cell r="AD51">
            <v>925886.42</v>
          </cell>
          <cell r="AE51">
            <v>1357980.35</v>
          </cell>
          <cell r="AF51">
            <v>1628877.9200000002</v>
          </cell>
          <cell r="AG51">
            <v>2063658.7100000002</v>
          </cell>
          <cell r="AH51">
            <v>2490428.29</v>
          </cell>
          <cell r="AI51">
            <v>2886604.86</v>
          </cell>
          <cell r="AJ51">
            <v>3277615.5</v>
          </cell>
          <cell r="AK51">
            <v>3473481.79</v>
          </cell>
          <cell r="AL51">
            <v>3638466.13</v>
          </cell>
          <cell r="AM51">
            <v>3806652.6599999997</v>
          </cell>
          <cell r="AN51">
            <v>3971527.9699999997</v>
          </cell>
          <cell r="AO51">
            <v>160011.6</v>
          </cell>
          <cell r="AP51">
            <v>321887.03000000003</v>
          </cell>
          <cell r="AQ51">
            <v>515415.4</v>
          </cell>
          <cell r="AR51">
            <v>677681.16</v>
          </cell>
          <cell r="AS51">
            <v>677681.16</v>
          </cell>
          <cell r="AT51">
            <v>677681.16</v>
          </cell>
          <cell r="AU51">
            <v>677681.16</v>
          </cell>
          <cell r="AV51">
            <v>677681.16</v>
          </cell>
          <cell r="AW51">
            <v>677681.16</v>
          </cell>
          <cell r="AX51">
            <v>677681.16</v>
          </cell>
          <cell r="AY51">
            <v>677681.16</v>
          </cell>
          <cell r="AZ51">
            <v>677681.16</v>
          </cell>
        </row>
        <row r="52">
          <cell r="C52">
            <v>-1434736.69</v>
          </cell>
          <cell r="D52">
            <v>-222848.74</v>
          </cell>
          <cell r="E52">
            <v>77419.29700000002</v>
          </cell>
          <cell r="F52">
            <v>-512009.46000000008</v>
          </cell>
          <cell r="G52">
            <v>-3845.1000000000931</v>
          </cell>
          <cell r="H52">
            <v>-495619.82200000004</v>
          </cell>
          <cell r="I52">
            <v>47002.260000000009</v>
          </cell>
          <cell r="J52">
            <v>-33311.372999999905</v>
          </cell>
          <cell r="K52">
            <v>43284.237999999896</v>
          </cell>
          <cell r="L52">
            <v>-180192.44200000004</v>
          </cell>
          <cell r="M52">
            <v>-282599.87999999989</v>
          </cell>
          <cell r="N52">
            <v>109614.66100000008</v>
          </cell>
          <cell r="O52">
            <v>-516419.52699999971</v>
          </cell>
          <cell r="P52">
            <v>-113628.35000000003</v>
          </cell>
          <cell r="Q52">
            <v>-106173.31000000017</v>
          </cell>
          <cell r="R52">
            <v>-107472.85000000009</v>
          </cell>
          <cell r="S52">
            <v>1272266.1209999996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C52">
            <v>-222848.74</v>
          </cell>
          <cell r="AD52">
            <v>-145429.44299999997</v>
          </cell>
          <cell r="AE52">
            <v>-657438.90300000005</v>
          </cell>
          <cell r="AF52">
            <v>-661284.00300000014</v>
          </cell>
          <cell r="AG52">
            <v>-1156903.8250000002</v>
          </cell>
          <cell r="AH52">
            <v>-1109901.5650000002</v>
          </cell>
          <cell r="AI52">
            <v>-1143212.9380000001</v>
          </cell>
          <cell r="AJ52">
            <v>-1099928.7000000002</v>
          </cell>
          <cell r="AK52">
            <v>-1280121.1420000002</v>
          </cell>
          <cell r="AL52">
            <v>-1562721.0220000001</v>
          </cell>
          <cell r="AM52">
            <v>-1453106.361</v>
          </cell>
          <cell r="AN52">
            <v>-1969525.8879999998</v>
          </cell>
          <cell r="AO52">
            <v>-113628.35000000003</v>
          </cell>
          <cell r="AP52">
            <v>-219801.66000000021</v>
          </cell>
          <cell r="AQ52">
            <v>-327274.5100000003</v>
          </cell>
          <cell r="AR52">
            <v>944991.61099999934</v>
          </cell>
          <cell r="AS52">
            <v>944991.61099999934</v>
          </cell>
          <cell r="AT52">
            <v>944991.61099999934</v>
          </cell>
          <cell r="AU52">
            <v>944991.61099999934</v>
          </cell>
          <cell r="AV52">
            <v>944991.61099999934</v>
          </cell>
          <cell r="AW52">
            <v>944991.61099999934</v>
          </cell>
          <cell r="AX52">
            <v>944991.61099999934</v>
          </cell>
          <cell r="AY52">
            <v>944991.61099999934</v>
          </cell>
          <cell r="AZ52">
            <v>944991.61099999934</v>
          </cell>
        </row>
        <row r="53">
          <cell r="C53">
            <v>1085768.1100000001</v>
          </cell>
          <cell r="D53">
            <v>1141930.8600000001</v>
          </cell>
          <cell r="E53">
            <v>1034521.8699999999</v>
          </cell>
          <cell r="F53">
            <v>1024290.2399999999</v>
          </cell>
          <cell r="G53">
            <v>1347758.14</v>
          </cell>
          <cell r="H53">
            <v>1315810.78</v>
          </cell>
          <cell r="I53">
            <v>1135417.8</v>
          </cell>
          <cell r="J53">
            <v>1494303.98</v>
          </cell>
          <cell r="K53">
            <v>1335458.55</v>
          </cell>
          <cell r="L53">
            <v>1325519.5899999999</v>
          </cell>
          <cell r="M53">
            <v>1309917.74</v>
          </cell>
          <cell r="N53">
            <v>1166217.52</v>
          </cell>
          <cell r="O53">
            <v>1389839.6800000002</v>
          </cell>
          <cell r="P53">
            <v>975927.14999999991</v>
          </cell>
          <cell r="Q53">
            <v>857563.65000000014</v>
          </cell>
          <cell r="R53">
            <v>1053992.5799999998</v>
          </cell>
          <cell r="S53">
            <v>2314100.3800000004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C53">
            <v>1141930.8600000001</v>
          </cell>
          <cell r="AD53">
            <v>2176452.73</v>
          </cell>
          <cell r="AE53">
            <v>3200742.9699999997</v>
          </cell>
          <cell r="AF53">
            <v>4548501.1099999994</v>
          </cell>
          <cell r="AG53">
            <v>5864311.8899999997</v>
          </cell>
          <cell r="AH53">
            <v>6999729.6899999995</v>
          </cell>
          <cell r="AI53">
            <v>8494033.6699999999</v>
          </cell>
          <cell r="AJ53">
            <v>9829492.2200000007</v>
          </cell>
          <cell r="AK53">
            <v>11155011.810000001</v>
          </cell>
          <cell r="AL53">
            <v>12464929.550000001</v>
          </cell>
          <cell r="AM53">
            <v>13631147.07</v>
          </cell>
          <cell r="AN53">
            <v>15020986.75</v>
          </cell>
          <cell r="AO53">
            <v>975927.14999999991</v>
          </cell>
          <cell r="AP53">
            <v>1833490.8</v>
          </cell>
          <cell r="AQ53">
            <v>2887483.38</v>
          </cell>
          <cell r="AR53">
            <v>5201583.76</v>
          </cell>
          <cell r="AS53">
            <v>5201583.76</v>
          </cell>
          <cell r="AT53">
            <v>5201583.76</v>
          </cell>
          <cell r="AU53">
            <v>5201583.76</v>
          </cell>
          <cell r="AV53">
            <v>5201583.76</v>
          </cell>
          <cell r="AW53">
            <v>5201583.76</v>
          </cell>
          <cell r="AX53">
            <v>5201583.76</v>
          </cell>
          <cell r="AY53">
            <v>5201583.76</v>
          </cell>
          <cell r="AZ53">
            <v>5201583.76</v>
          </cell>
        </row>
        <row r="54">
          <cell r="C54">
            <v>1806001.31</v>
          </cell>
          <cell r="D54">
            <v>1616519.06</v>
          </cell>
          <cell r="E54">
            <v>1513386.18</v>
          </cell>
          <cell r="F54">
            <v>1557002.39</v>
          </cell>
          <cell r="G54">
            <v>1804633.65</v>
          </cell>
          <cell r="H54">
            <v>1807487.33</v>
          </cell>
          <cell r="I54">
            <v>1619991.44</v>
          </cell>
          <cell r="J54">
            <v>1999827.43</v>
          </cell>
          <cell r="K54">
            <v>1819296.21</v>
          </cell>
          <cell r="L54">
            <v>1785648.56</v>
          </cell>
          <cell r="M54">
            <v>1758670.92</v>
          </cell>
          <cell r="N54">
            <v>1646789.53</v>
          </cell>
          <cell r="O54">
            <v>1857495.3</v>
          </cell>
          <cell r="P54">
            <v>1449275.95</v>
          </cell>
          <cell r="Q54">
            <v>1341420.8</v>
          </cell>
          <cell r="R54">
            <v>1525681.81</v>
          </cell>
          <cell r="S54">
            <v>1493287.29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C54">
            <v>1616519.06</v>
          </cell>
          <cell r="AD54">
            <v>3129905.24</v>
          </cell>
          <cell r="AE54">
            <v>4686907.63</v>
          </cell>
          <cell r="AF54">
            <v>6491541.2799999993</v>
          </cell>
          <cell r="AG54">
            <v>8299028.6099999994</v>
          </cell>
          <cell r="AH54">
            <v>9919020.0499999989</v>
          </cell>
          <cell r="AI54">
            <v>11918847.479999999</v>
          </cell>
          <cell r="AJ54">
            <v>13738143.689999998</v>
          </cell>
          <cell r="AK54">
            <v>15523792.249999998</v>
          </cell>
          <cell r="AL54">
            <v>17282463.169999998</v>
          </cell>
          <cell r="AM54">
            <v>18929252.699999999</v>
          </cell>
          <cell r="AN54">
            <v>20786748</v>
          </cell>
          <cell r="AO54">
            <v>1449275.95</v>
          </cell>
          <cell r="AP54">
            <v>2790696.75</v>
          </cell>
          <cell r="AQ54">
            <v>4316378.5600000005</v>
          </cell>
          <cell r="AR54">
            <v>5809665.8500000006</v>
          </cell>
          <cell r="AS54">
            <v>5809665.8500000006</v>
          </cell>
          <cell r="AT54">
            <v>5809665.8500000006</v>
          </cell>
          <cell r="AU54">
            <v>5809665.8500000006</v>
          </cell>
          <cell r="AV54">
            <v>5809665.8500000006</v>
          </cell>
          <cell r="AW54">
            <v>5809665.8500000006</v>
          </cell>
          <cell r="AX54">
            <v>5809665.8500000006</v>
          </cell>
          <cell r="AY54">
            <v>5809665.8500000006</v>
          </cell>
          <cell r="AZ54">
            <v>5809665.8500000006</v>
          </cell>
        </row>
        <row r="55">
          <cell r="C55">
            <v>5950</v>
          </cell>
          <cell r="D55">
            <v>5300</v>
          </cell>
          <cell r="E55">
            <v>5800</v>
          </cell>
          <cell r="F55">
            <v>5200</v>
          </cell>
          <cell r="G55">
            <v>6300</v>
          </cell>
          <cell r="H55">
            <v>5550</v>
          </cell>
          <cell r="I55">
            <v>4978.33</v>
          </cell>
          <cell r="J55">
            <v>0</v>
          </cell>
          <cell r="K55">
            <v>9150</v>
          </cell>
          <cell r="L55">
            <v>6390.91</v>
          </cell>
          <cell r="M55">
            <v>5920</v>
          </cell>
          <cell r="N55">
            <v>4025</v>
          </cell>
          <cell r="O55">
            <v>3575</v>
          </cell>
          <cell r="P55">
            <v>8737.0300000000007</v>
          </cell>
          <cell r="Q55">
            <v>1200</v>
          </cell>
          <cell r="R55">
            <v>10955</v>
          </cell>
          <cell r="S55">
            <v>5550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C55">
            <v>5300</v>
          </cell>
          <cell r="AD55">
            <v>11100</v>
          </cell>
          <cell r="AE55">
            <v>16300</v>
          </cell>
          <cell r="AF55">
            <v>22600</v>
          </cell>
          <cell r="AG55">
            <v>28150</v>
          </cell>
          <cell r="AH55">
            <v>33128.33</v>
          </cell>
          <cell r="AI55">
            <v>33128.33</v>
          </cell>
          <cell r="AJ55">
            <v>42278.33</v>
          </cell>
          <cell r="AK55">
            <v>48669.240000000005</v>
          </cell>
          <cell r="AL55">
            <v>54589.240000000005</v>
          </cell>
          <cell r="AM55">
            <v>58614.240000000005</v>
          </cell>
          <cell r="AN55">
            <v>62189.240000000005</v>
          </cell>
          <cell r="AO55">
            <v>8737.0300000000007</v>
          </cell>
          <cell r="AP55">
            <v>9937.0300000000007</v>
          </cell>
          <cell r="AQ55">
            <v>20892.03</v>
          </cell>
          <cell r="AR55">
            <v>26442.03</v>
          </cell>
          <cell r="AS55">
            <v>26442.03</v>
          </cell>
          <cell r="AT55">
            <v>26442.03</v>
          </cell>
          <cell r="AU55">
            <v>26442.03</v>
          </cell>
          <cell r="AV55">
            <v>26442.03</v>
          </cell>
          <cell r="AW55">
            <v>26442.03</v>
          </cell>
          <cell r="AX55">
            <v>26442.03</v>
          </cell>
          <cell r="AY55">
            <v>26442.03</v>
          </cell>
          <cell r="AZ55">
            <v>26442.03</v>
          </cell>
        </row>
        <row r="56">
          <cell r="C56">
            <v>-726183.2</v>
          </cell>
          <cell r="D56">
            <v>-479888.2</v>
          </cell>
          <cell r="E56">
            <v>-484664.31000000006</v>
          </cell>
          <cell r="F56">
            <v>-537912.15</v>
          </cell>
          <cell r="G56">
            <v>-463175.51</v>
          </cell>
          <cell r="H56">
            <v>-497226.55</v>
          </cell>
          <cell r="I56">
            <v>-489551.97</v>
          </cell>
          <cell r="J56">
            <v>-505523.45</v>
          </cell>
          <cell r="K56">
            <v>-492987.66</v>
          </cell>
          <cell r="L56">
            <v>-466519.88</v>
          </cell>
          <cell r="M56">
            <v>-454673.18</v>
          </cell>
          <cell r="N56">
            <v>-484597.01</v>
          </cell>
          <cell r="O56">
            <v>-471230.62</v>
          </cell>
          <cell r="P56">
            <v>-482085.83</v>
          </cell>
          <cell r="Q56">
            <v>-485057.14999999991</v>
          </cell>
          <cell r="R56">
            <v>-482644.23000000021</v>
          </cell>
          <cell r="S56">
            <v>815263.09000000032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C56">
            <v>-479888.2</v>
          </cell>
          <cell r="AD56">
            <v>-964552.51</v>
          </cell>
          <cell r="AE56">
            <v>-1502464.6600000001</v>
          </cell>
          <cell r="AF56">
            <v>-1965640.1700000002</v>
          </cell>
          <cell r="AG56">
            <v>-2462866.7200000002</v>
          </cell>
          <cell r="AH56">
            <v>-2952418.6900000004</v>
          </cell>
          <cell r="AI56">
            <v>-3457942.1400000006</v>
          </cell>
          <cell r="AJ56">
            <v>-3950929.8000000007</v>
          </cell>
          <cell r="AK56">
            <v>-4417449.6800000006</v>
          </cell>
          <cell r="AL56">
            <v>-4872122.8600000003</v>
          </cell>
          <cell r="AM56">
            <v>-5356719.87</v>
          </cell>
          <cell r="AN56">
            <v>-5827950.4900000002</v>
          </cell>
          <cell r="AO56">
            <v>-482085.83</v>
          </cell>
          <cell r="AP56">
            <v>-967142.98</v>
          </cell>
          <cell r="AQ56">
            <v>-1449787.2100000002</v>
          </cell>
          <cell r="AR56">
            <v>-634524.11999999988</v>
          </cell>
          <cell r="AS56">
            <v>-634524.11999999988</v>
          </cell>
          <cell r="AT56">
            <v>-634524.11999999988</v>
          </cell>
          <cell r="AU56">
            <v>-634524.11999999988</v>
          </cell>
          <cell r="AV56">
            <v>-634524.11999999988</v>
          </cell>
          <cell r="AW56">
            <v>-634524.11999999988</v>
          </cell>
          <cell r="AX56">
            <v>-634524.11999999988</v>
          </cell>
          <cell r="AY56">
            <v>-634524.11999999988</v>
          </cell>
          <cell r="AZ56">
            <v>-634524.11999999988</v>
          </cell>
        </row>
        <row r="57">
          <cell r="C57">
            <v>186614.3835</v>
          </cell>
          <cell r="D57">
            <v>458797.6348</v>
          </cell>
          <cell r="E57">
            <v>306018.99930000002</v>
          </cell>
          <cell r="F57">
            <v>331656.48749999999</v>
          </cell>
          <cell r="G57">
            <v>172340.27239999993</v>
          </cell>
          <cell r="H57">
            <v>349525.65339999984</v>
          </cell>
          <cell r="I57">
            <v>453214.99220000004</v>
          </cell>
          <cell r="J57">
            <v>415214.87839999999</v>
          </cell>
          <cell r="K57">
            <v>485640.92810000002</v>
          </cell>
          <cell r="L57">
            <v>291341.44160000002</v>
          </cell>
          <cell r="M57">
            <v>275571.8492</v>
          </cell>
          <cell r="N57">
            <v>300352.99320000003</v>
          </cell>
          <cell r="O57">
            <v>381413.10970000003</v>
          </cell>
          <cell r="P57">
            <v>475105.11300000001</v>
          </cell>
          <cell r="Q57">
            <v>384350.13630000001</v>
          </cell>
          <cell r="R57">
            <v>456737.42540000007</v>
          </cell>
          <cell r="S57">
            <v>243756.27820000006</v>
          </cell>
          <cell r="T57">
            <v>1.4779288903810084E-12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C57">
            <v>458797.6348</v>
          </cell>
          <cell r="AD57">
            <v>764816.63410000002</v>
          </cell>
          <cell r="AE57">
            <v>1096473.1216</v>
          </cell>
          <cell r="AF57">
            <v>1268813.3939999999</v>
          </cell>
          <cell r="AG57">
            <v>1618339.0473999996</v>
          </cell>
          <cell r="AH57">
            <v>2071554.0395999996</v>
          </cell>
          <cell r="AI57">
            <v>2486768.9179999996</v>
          </cell>
          <cell r="AJ57">
            <v>2972409.8460999997</v>
          </cell>
          <cell r="AK57">
            <v>3263751.2876999998</v>
          </cell>
          <cell r="AL57">
            <v>3539323.1368999998</v>
          </cell>
          <cell r="AM57">
            <v>3839676.1300999997</v>
          </cell>
          <cell r="AN57">
            <v>4221089.2397999996</v>
          </cell>
          <cell r="AO57">
            <v>475105.11300000001</v>
          </cell>
          <cell r="AP57">
            <v>859455.24930000002</v>
          </cell>
          <cell r="AQ57">
            <v>1316192.6747000001</v>
          </cell>
          <cell r="AR57">
            <v>1559948.9529000001</v>
          </cell>
          <cell r="AS57">
            <v>1559948.9529000001</v>
          </cell>
          <cell r="AT57">
            <v>1559948.9529000001</v>
          </cell>
          <cell r="AU57">
            <v>1559948.9529000001</v>
          </cell>
          <cell r="AV57">
            <v>1559948.9529000001</v>
          </cell>
          <cell r="AW57">
            <v>1559948.9529000001</v>
          </cell>
          <cell r="AX57">
            <v>1559948.9529000001</v>
          </cell>
          <cell r="AY57">
            <v>1559948.9529000001</v>
          </cell>
          <cell r="AZ57">
            <v>1559948.9529000001</v>
          </cell>
        </row>
        <row r="58">
          <cell r="C58">
            <v>468328.51</v>
          </cell>
          <cell r="D58">
            <v>643205.65</v>
          </cell>
          <cell r="E58">
            <v>556659.66</v>
          </cell>
          <cell r="F58">
            <v>412857.56</v>
          </cell>
          <cell r="G58">
            <v>392354.60999999993</v>
          </cell>
          <cell r="H58">
            <v>589092.95999999985</v>
          </cell>
          <cell r="I58">
            <v>543231.42000000004</v>
          </cell>
          <cell r="J58">
            <v>513862.37</v>
          </cell>
          <cell r="K58">
            <v>604694.52</v>
          </cell>
          <cell r="L58">
            <v>622767.14</v>
          </cell>
          <cell r="M58">
            <v>540883</v>
          </cell>
          <cell r="N58">
            <v>492060.25</v>
          </cell>
          <cell r="O58">
            <v>540540.65</v>
          </cell>
          <cell r="P58">
            <v>650637.16</v>
          </cell>
          <cell r="Q58">
            <v>557982.18000000005</v>
          </cell>
          <cell r="R58">
            <v>542102.75</v>
          </cell>
          <cell r="S58">
            <v>475972.38000000006</v>
          </cell>
          <cell r="T58">
            <v>1.4779288903810084E-12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C58">
            <v>643205.65</v>
          </cell>
          <cell r="AD58">
            <v>1199865.31</v>
          </cell>
          <cell r="AE58">
            <v>1612722.87</v>
          </cell>
          <cell r="AF58">
            <v>2005077.48</v>
          </cell>
          <cell r="AG58">
            <v>2594170.44</v>
          </cell>
          <cell r="AH58">
            <v>3137401.86</v>
          </cell>
          <cell r="AI58">
            <v>3651264.23</v>
          </cell>
          <cell r="AJ58">
            <v>4255958.75</v>
          </cell>
          <cell r="AK58">
            <v>4878725.8899999997</v>
          </cell>
          <cell r="AL58">
            <v>5419608.8899999997</v>
          </cell>
          <cell r="AM58">
            <v>5911669.1399999997</v>
          </cell>
          <cell r="AN58">
            <v>6452209.79</v>
          </cell>
          <cell r="AO58">
            <v>650637.16</v>
          </cell>
          <cell r="AP58">
            <v>1208619.3400000001</v>
          </cell>
          <cell r="AQ58">
            <v>1750722.09</v>
          </cell>
          <cell r="AR58">
            <v>2226694.4700000002</v>
          </cell>
          <cell r="AS58">
            <v>2226694.4700000002</v>
          </cell>
          <cell r="AT58">
            <v>2226694.4700000002</v>
          </cell>
          <cell r="AU58">
            <v>2226694.4700000002</v>
          </cell>
          <cell r="AV58">
            <v>2226694.4700000002</v>
          </cell>
          <cell r="AW58">
            <v>2226694.4700000002</v>
          </cell>
          <cell r="AX58">
            <v>2226694.4700000002</v>
          </cell>
          <cell r="AY58">
            <v>2226694.4700000002</v>
          </cell>
          <cell r="AZ58">
            <v>2226694.4700000002</v>
          </cell>
        </row>
        <row r="59">
          <cell r="C59">
            <v>-281714.12650000001</v>
          </cell>
          <cell r="D59">
            <v>-184408.01519999999</v>
          </cell>
          <cell r="E59">
            <v>-250640.66070000001</v>
          </cell>
          <cell r="F59">
            <v>-81201.072500000009</v>
          </cell>
          <cell r="G59">
            <v>-220014.3376</v>
          </cell>
          <cell r="H59">
            <v>-239567.30660000001</v>
          </cell>
          <cell r="I59">
            <v>-90016.427800000005</v>
          </cell>
          <cell r="J59">
            <v>-98647.491600000008</v>
          </cell>
          <cell r="K59">
            <v>-119053.5919</v>
          </cell>
          <cell r="L59">
            <v>-331425.69839999999</v>
          </cell>
          <cell r="M59">
            <v>-265311.1508</v>
          </cell>
          <cell r="N59">
            <v>-191707.2568</v>
          </cell>
          <cell r="O59">
            <v>-159127.54029999999</v>
          </cell>
          <cell r="P59">
            <v>-175532.04699999999</v>
          </cell>
          <cell r="Q59">
            <v>-173632.04370000004</v>
          </cell>
          <cell r="R59">
            <v>-85365.324599999964</v>
          </cell>
          <cell r="S59">
            <v>-232216.1018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C59">
            <v>-184408.01519999999</v>
          </cell>
          <cell r="AD59">
            <v>-435048.67590000003</v>
          </cell>
          <cell r="AE59">
            <v>-516249.74840000004</v>
          </cell>
          <cell r="AF59">
            <v>-736264.08600000001</v>
          </cell>
          <cell r="AG59">
            <v>-975831.39260000002</v>
          </cell>
          <cell r="AH59">
            <v>-1065847.8204000001</v>
          </cell>
          <cell r="AI59">
            <v>-1164495.3120000002</v>
          </cell>
          <cell r="AJ59">
            <v>-1283548.9039000003</v>
          </cell>
          <cell r="AK59">
            <v>-1614974.6023000004</v>
          </cell>
          <cell r="AL59">
            <v>-1880285.7531000003</v>
          </cell>
          <cell r="AM59">
            <v>-2071993.0099000004</v>
          </cell>
          <cell r="AN59">
            <v>-2231120.5502000004</v>
          </cell>
          <cell r="AO59">
            <v>-175532.04699999999</v>
          </cell>
          <cell r="AP59">
            <v>-349164.09070000006</v>
          </cell>
          <cell r="AQ59">
            <v>-434529.41529999999</v>
          </cell>
          <cell r="AR59">
            <v>-666745.51710000006</v>
          </cell>
          <cell r="AS59">
            <v>-666745.51710000006</v>
          </cell>
          <cell r="AT59">
            <v>-666745.51710000006</v>
          </cell>
          <cell r="AU59">
            <v>-666745.51710000006</v>
          </cell>
          <cell r="AV59">
            <v>-666745.51710000006</v>
          </cell>
          <cell r="AW59">
            <v>-666745.51710000006</v>
          </cell>
          <cell r="AX59">
            <v>-666745.51710000006</v>
          </cell>
          <cell r="AY59">
            <v>-666745.51710000006</v>
          </cell>
          <cell r="AZ59">
            <v>-666745.51710000006</v>
          </cell>
        </row>
        <row r="60">
          <cell r="C60">
            <v>6288937.6997999996</v>
          </cell>
          <cell r="D60">
            <v>6450629.7275999999</v>
          </cell>
          <cell r="E60">
            <v>5837935.9217999997</v>
          </cell>
          <cell r="F60">
            <v>6213734.1009999998</v>
          </cell>
          <cell r="G60">
            <v>6448026.6454999996</v>
          </cell>
          <cell r="H60">
            <v>5963054.4145</v>
          </cell>
          <cell r="I60">
            <v>5943140.7683000006</v>
          </cell>
          <cell r="J60">
            <v>6657759.9786</v>
          </cell>
          <cell r="K60">
            <v>6007132.7595000006</v>
          </cell>
          <cell r="L60">
            <v>5684103.432</v>
          </cell>
          <cell r="M60">
            <v>5784070.0806</v>
          </cell>
          <cell r="N60">
            <v>5160404.3920999998</v>
          </cell>
          <cell r="O60">
            <v>5123630.4994999999</v>
          </cell>
          <cell r="P60">
            <v>5955166.0962000005</v>
          </cell>
          <cell r="Q60">
            <v>5000159.4471000005</v>
          </cell>
          <cell r="R60">
            <v>5333486.4083000002</v>
          </cell>
          <cell r="S60">
            <v>5348490.4301000005</v>
          </cell>
          <cell r="T60">
            <v>7.2759576141834259E-12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C60">
            <v>6450629.7275999999</v>
          </cell>
          <cell r="AD60">
            <v>12288565.6494</v>
          </cell>
          <cell r="AE60">
            <v>18502299.750399999</v>
          </cell>
          <cell r="AF60">
            <v>24950326.3959</v>
          </cell>
          <cell r="AG60">
            <v>30913380.810400002</v>
          </cell>
          <cell r="AH60">
            <v>36856521.578700006</v>
          </cell>
          <cell r="AI60">
            <v>43514281.557300009</v>
          </cell>
          <cell r="AJ60">
            <v>49521414.316800013</v>
          </cell>
          <cell r="AK60">
            <v>55205517.748800009</v>
          </cell>
          <cell r="AL60">
            <v>60989587.82940001</v>
          </cell>
          <cell r="AM60">
            <v>66149992.221500009</v>
          </cell>
          <cell r="AN60">
            <v>71273622.721000016</v>
          </cell>
          <cell r="AO60">
            <v>5955166.0962000005</v>
          </cell>
          <cell r="AP60">
            <v>10955325.543300001</v>
          </cell>
          <cell r="AQ60">
            <v>16288811.9516</v>
          </cell>
          <cell r="AR60">
            <v>21637302.381700002</v>
          </cell>
          <cell r="AS60">
            <v>21637302.381700002</v>
          </cell>
          <cell r="AT60">
            <v>21637302.381700002</v>
          </cell>
          <cell r="AU60">
            <v>21637302.381700002</v>
          </cell>
          <cell r="AV60">
            <v>21637302.381700002</v>
          </cell>
          <cell r="AW60">
            <v>21637302.381700002</v>
          </cell>
          <cell r="AX60">
            <v>21637302.381700002</v>
          </cell>
          <cell r="AY60">
            <v>21637302.381700002</v>
          </cell>
          <cell r="AZ60">
            <v>21637302.381700002</v>
          </cell>
        </row>
        <row r="61">
          <cell r="C61">
            <v>961579.62999999989</v>
          </cell>
          <cell r="D61">
            <v>830874.32899999991</v>
          </cell>
          <cell r="E61">
            <v>820376.897</v>
          </cell>
          <cell r="F61">
            <v>878827.76899999997</v>
          </cell>
          <cell r="G61">
            <v>871007.32999999984</v>
          </cell>
          <cell r="H61">
            <v>853923.54899999988</v>
          </cell>
          <cell r="I61">
            <v>836048.19700000004</v>
          </cell>
          <cell r="J61">
            <v>863123.65999999992</v>
          </cell>
          <cell r="K61">
            <v>822937.61600000004</v>
          </cell>
          <cell r="L61">
            <v>846876.18</v>
          </cell>
          <cell r="M61">
            <v>842269.63500000001</v>
          </cell>
          <cell r="N61">
            <v>815487.04399999999</v>
          </cell>
          <cell r="O61">
            <v>888320.97299999988</v>
          </cell>
          <cell r="P61">
            <v>794007.88099999994</v>
          </cell>
          <cell r="Q61">
            <v>786050.22100000002</v>
          </cell>
          <cell r="R61">
            <v>820162.48800000001</v>
          </cell>
          <cell r="S61">
            <v>780092.78099999984</v>
          </cell>
          <cell r="T61">
            <v>7.2759576141834259E-12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C61">
            <v>830874.32899999991</v>
          </cell>
          <cell r="AD61">
            <v>1651251.2259999998</v>
          </cell>
          <cell r="AE61">
            <v>2530078.9949999996</v>
          </cell>
          <cell r="AF61">
            <v>3401086.3249999993</v>
          </cell>
          <cell r="AG61">
            <v>4255009.8739999989</v>
          </cell>
          <cell r="AH61">
            <v>5091058.0709999986</v>
          </cell>
          <cell r="AI61">
            <v>5954181.7309999987</v>
          </cell>
          <cell r="AJ61">
            <v>6777119.3469999991</v>
          </cell>
          <cell r="AK61">
            <v>7623995.5269999988</v>
          </cell>
          <cell r="AL61">
            <v>8466265.1619999986</v>
          </cell>
          <cell r="AM61">
            <v>9281752.2059999984</v>
          </cell>
          <cell r="AN61">
            <v>10170073.178999998</v>
          </cell>
          <cell r="AO61">
            <v>794007.88099999994</v>
          </cell>
          <cell r="AP61">
            <v>1580058.102</v>
          </cell>
          <cell r="AQ61">
            <v>2400220.59</v>
          </cell>
          <cell r="AR61">
            <v>3180313.3709999998</v>
          </cell>
          <cell r="AS61">
            <v>3180313.3709999998</v>
          </cell>
          <cell r="AT61">
            <v>3180313.3709999998</v>
          </cell>
          <cell r="AU61">
            <v>3180313.3709999998</v>
          </cell>
          <cell r="AV61">
            <v>3180313.3709999998</v>
          </cell>
          <cell r="AW61">
            <v>3180313.3709999998</v>
          </cell>
          <cell r="AX61">
            <v>3180313.3709999998</v>
          </cell>
          <cell r="AY61">
            <v>3180313.3709999998</v>
          </cell>
          <cell r="AZ61">
            <v>3180313.3709999998</v>
          </cell>
        </row>
        <row r="62">
          <cell r="C62">
            <v>122201.58999999985</v>
          </cell>
          <cell r="D62">
            <v>99148.626000000047</v>
          </cell>
          <cell r="E62">
            <v>117386.79099999997</v>
          </cell>
          <cell r="F62">
            <v>182903.03099999996</v>
          </cell>
          <cell r="G62">
            <v>144756.93499999994</v>
          </cell>
          <cell r="H62">
            <v>121668.14799999993</v>
          </cell>
          <cell r="I62">
            <v>182425.09700000007</v>
          </cell>
          <cell r="J62">
            <v>125808.158</v>
          </cell>
          <cell r="K62">
            <v>105506.52800000005</v>
          </cell>
          <cell r="L62">
            <v>149032.85800000001</v>
          </cell>
          <cell r="M62">
            <v>116014.32299999997</v>
          </cell>
          <cell r="N62">
            <v>119789.96600000001</v>
          </cell>
          <cell r="O62">
            <v>181914.54599999997</v>
          </cell>
          <cell r="P62">
            <v>111300.17200000002</v>
          </cell>
          <cell r="Q62">
            <v>111711.63300000003</v>
          </cell>
          <cell r="R62">
            <v>146086.96799999999</v>
          </cell>
          <cell r="S62">
            <v>142849.53099999996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C62">
            <v>99148.626000000047</v>
          </cell>
          <cell r="AD62">
            <v>216535.41700000002</v>
          </cell>
          <cell r="AE62">
            <v>399438.44799999997</v>
          </cell>
          <cell r="AF62">
            <v>544195.38299999991</v>
          </cell>
          <cell r="AG62">
            <v>665863.53099999984</v>
          </cell>
          <cell r="AH62">
            <v>848288.62799999991</v>
          </cell>
          <cell r="AI62">
            <v>974096.78599999985</v>
          </cell>
          <cell r="AJ62">
            <v>1079603.3139999998</v>
          </cell>
          <cell r="AK62">
            <v>1228636.1719999998</v>
          </cell>
          <cell r="AL62">
            <v>1344650.4949999996</v>
          </cell>
          <cell r="AM62">
            <v>1464440.4609999997</v>
          </cell>
          <cell r="AN62">
            <v>1646355.0069999998</v>
          </cell>
          <cell r="AO62">
            <v>111300.17200000002</v>
          </cell>
          <cell r="AP62">
            <v>223011.80500000005</v>
          </cell>
          <cell r="AQ62">
            <v>369098.77300000004</v>
          </cell>
          <cell r="AR62">
            <v>511948.304</v>
          </cell>
          <cell r="AS62">
            <v>511948.304</v>
          </cell>
          <cell r="AT62">
            <v>511948.304</v>
          </cell>
          <cell r="AU62">
            <v>511948.304</v>
          </cell>
          <cell r="AV62">
            <v>511948.304</v>
          </cell>
          <cell r="AW62">
            <v>511948.304</v>
          </cell>
          <cell r="AX62">
            <v>511948.304</v>
          </cell>
          <cell r="AY62">
            <v>511948.304</v>
          </cell>
          <cell r="AZ62">
            <v>511948.304</v>
          </cell>
        </row>
        <row r="63">
          <cell r="C63">
            <v>839378.04</v>
          </cell>
          <cell r="D63">
            <v>731725.70299999986</v>
          </cell>
          <cell r="E63">
            <v>702990.10600000003</v>
          </cell>
          <cell r="F63">
            <v>695924.73800000001</v>
          </cell>
          <cell r="G63">
            <v>726250.3949999999</v>
          </cell>
          <cell r="H63">
            <v>732255.40099999995</v>
          </cell>
          <cell r="I63">
            <v>653623.1</v>
          </cell>
          <cell r="J63">
            <v>737315.50199999998</v>
          </cell>
          <cell r="K63">
            <v>717431.08799999999</v>
          </cell>
          <cell r="L63">
            <v>697843.32200000004</v>
          </cell>
          <cell r="M63">
            <v>726255.31200000003</v>
          </cell>
          <cell r="N63">
            <v>695697.07799999998</v>
          </cell>
          <cell r="O63">
            <v>706406.42699999991</v>
          </cell>
          <cell r="P63">
            <v>682707.70899999992</v>
          </cell>
          <cell r="Q63">
            <v>674338.58799999999</v>
          </cell>
          <cell r="R63">
            <v>674075.52</v>
          </cell>
          <cell r="S63">
            <v>637243.24999999988</v>
          </cell>
          <cell r="T63">
            <v>7.2759576141834259E-12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C63">
            <v>731725.70299999986</v>
          </cell>
          <cell r="AD63">
            <v>1434715.8089999999</v>
          </cell>
          <cell r="AE63">
            <v>2130640.5469999998</v>
          </cell>
          <cell r="AF63">
            <v>2856890.9419999998</v>
          </cell>
          <cell r="AG63">
            <v>3589146.3429999999</v>
          </cell>
          <cell r="AH63">
            <v>4242769.443</v>
          </cell>
          <cell r="AI63">
            <v>4980084.9450000003</v>
          </cell>
          <cell r="AJ63">
            <v>5697516.0329999998</v>
          </cell>
          <cell r="AK63">
            <v>6395359.3549999995</v>
          </cell>
          <cell r="AL63">
            <v>7121614.6669999994</v>
          </cell>
          <cell r="AM63">
            <v>7817311.7449999992</v>
          </cell>
          <cell r="AN63">
            <v>8523718.1719999984</v>
          </cell>
          <cell r="AO63">
            <v>682707.70899999992</v>
          </cell>
          <cell r="AP63">
            <v>1357046.2969999998</v>
          </cell>
          <cell r="AQ63">
            <v>2031121.8169999998</v>
          </cell>
          <cell r="AR63">
            <v>2668365.0669999998</v>
          </cell>
          <cell r="AS63">
            <v>2668365.0669999998</v>
          </cell>
          <cell r="AT63">
            <v>2668365.0669999998</v>
          </cell>
          <cell r="AU63">
            <v>2668365.0669999998</v>
          </cell>
          <cell r="AV63">
            <v>2668365.0669999998</v>
          </cell>
          <cell r="AW63">
            <v>2668365.0669999998</v>
          </cell>
          <cell r="AX63">
            <v>2668365.0669999998</v>
          </cell>
          <cell r="AY63">
            <v>2668365.0669999998</v>
          </cell>
          <cell r="AZ63">
            <v>2668365.0669999998</v>
          </cell>
        </row>
        <row r="64">
          <cell r="C64">
            <v>1492883.76</v>
          </cell>
          <cell r="D64">
            <v>1712091.69</v>
          </cell>
          <cell r="E64">
            <v>1632417.6400000001</v>
          </cell>
          <cell r="F64">
            <v>1526404.71</v>
          </cell>
          <cell r="G64">
            <v>1532303.6600000001</v>
          </cell>
          <cell r="H64">
            <v>1531452.6330000001</v>
          </cell>
          <cell r="I64">
            <v>1419649.4300000002</v>
          </cell>
          <cell r="J64">
            <v>1838838.54</v>
          </cell>
          <cell r="K64">
            <v>1451878.9000000001</v>
          </cell>
          <cell r="L64">
            <v>1354135.27</v>
          </cell>
          <cell r="M64">
            <v>1621309.5399999998</v>
          </cell>
          <cell r="N64">
            <v>1387476</v>
          </cell>
          <cell r="O64">
            <v>1284847.24</v>
          </cell>
          <cell r="P64">
            <v>1975564.72</v>
          </cell>
          <cell r="Q64">
            <v>1319323.2100000002</v>
          </cell>
          <cell r="R64">
            <v>1474018.14</v>
          </cell>
          <cell r="S64">
            <v>1298179.75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C64">
            <v>1712091.69</v>
          </cell>
          <cell r="AD64">
            <v>3344509.33</v>
          </cell>
          <cell r="AE64">
            <v>4870914.04</v>
          </cell>
          <cell r="AF64">
            <v>6403217.7000000002</v>
          </cell>
          <cell r="AG64">
            <v>7934670.3330000006</v>
          </cell>
          <cell r="AH64">
            <v>9354319.7630000003</v>
          </cell>
          <cell r="AI64">
            <v>11193158.302999999</v>
          </cell>
          <cell r="AJ64">
            <v>12645037.203</v>
          </cell>
          <cell r="AK64">
            <v>13999172.472999999</v>
          </cell>
          <cell r="AL64">
            <v>15620482.012999998</v>
          </cell>
          <cell r="AM64">
            <v>17007958.012999997</v>
          </cell>
          <cell r="AN64">
            <v>18292805.252999995</v>
          </cell>
          <cell r="AO64">
            <v>1975564.72</v>
          </cell>
          <cell r="AP64">
            <v>3294887.93</v>
          </cell>
          <cell r="AQ64">
            <v>4768906.07</v>
          </cell>
          <cell r="AR64">
            <v>6067085.8200000003</v>
          </cell>
          <cell r="AS64">
            <v>6067085.8200000003</v>
          </cell>
          <cell r="AT64">
            <v>6067085.8200000003</v>
          </cell>
          <cell r="AU64">
            <v>6067085.8200000003</v>
          </cell>
          <cell r="AV64">
            <v>6067085.8200000003</v>
          </cell>
          <cell r="AW64">
            <v>6067085.8200000003</v>
          </cell>
          <cell r="AX64">
            <v>6067085.8200000003</v>
          </cell>
          <cell r="AY64">
            <v>6067085.8200000003</v>
          </cell>
          <cell r="AZ64">
            <v>6067085.8200000003</v>
          </cell>
        </row>
        <row r="65">
          <cell r="C65">
            <v>1223427.28</v>
          </cell>
          <cell r="D65">
            <v>1285682.67</v>
          </cell>
          <cell r="E65">
            <v>1382152.08</v>
          </cell>
          <cell r="F65">
            <v>1168612.01</v>
          </cell>
          <cell r="G65">
            <v>1123110.95</v>
          </cell>
          <cell r="H65">
            <v>1212138.8330000001</v>
          </cell>
          <cell r="I65">
            <v>1118194.97</v>
          </cell>
          <cell r="J65">
            <v>1361978.09</v>
          </cell>
          <cell r="K65">
            <v>1148366.8500000001</v>
          </cell>
          <cell r="L65">
            <v>1021744.8</v>
          </cell>
          <cell r="M65">
            <v>1108309.42</v>
          </cell>
          <cell r="N65">
            <v>1067390.69</v>
          </cell>
          <cell r="O65">
            <v>978191.73</v>
          </cell>
          <cell r="P65">
            <v>1345587.15</v>
          </cell>
          <cell r="Q65">
            <v>1018579.8</v>
          </cell>
          <cell r="R65">
            <v>1103273.1599999999</v>
          </cell>
          <cell r="S65">
            <v>838456.26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C65">
            <v>1285682.67</v>
          </cell>
          <cell r="AD65">
            <v>2667834.75</v>
          </cell>
          <cell r="AE65">
            <v>3836446.76</v>
          </cell>
          <cell r="AF65">
            <v>4959557.71</v>
          </cell>
          <cell r="AG65">
            <v>6171696.5429999996</v>
          </cell>
          <cell r="AH65">
            <v>7289891.5129999993</v>
          </cell>
          <cell r="AI65">
            <v>8651869.6030000001</v>
          </cell>
          <cell r="AJ65">
            <v>9800236.4529999997</v>
          </cell>
          <cell r="AK65">
            <v>10821981.253</v>
          </cell>
          <cell r="AL65">
            <v>11930290.673</v>
          </cell>
          <cell r="AM65">
            <v>12997681.363</v>
          </cell>
          <cell r="AN65">
            <v>13975873.093</v>
          </cell>
          <cell r="AO65">
            <v>1345587.15</v>
          </cell>
          <cell r="AP65">
            <v>2364166.9500000002</v>
          </cell>
          <cell r="AQ65">
            <v>3467440.1100000003</v>
          </cell>
          <cell r="AR65">
            <v>4305896.37</v>
          </cell>
          <cell r="AS65">
            <v>4305896.37</v>
          </cell>
          <cell r="AT65">
            <v>4305896.37</v>
          </cell>
          <cell r="AU65">
            <v>4305896.37</v>
          </cell>
          <cell r="AV65">
            <v>4305896.37</v>
          </cell>
          <cell r="AW65">
            <v>4305896.37</v>
          </cell>
          <cell r="AX65">
            <v>4305896.37</v>
          </cell>
          <cell r="AY65">
            <v>4305896.37</v>
          </cell>
          <cell r="AZ65">
            <v>4305896.37</v>
          </cell>
        </row>
        <row r="66">
          <cell r="C66">
            <v>4013.07</v>
          </cell>
          <cell r="D66">
            <v>4468.18</v>
          </cell>
          <cell r="E66">
            <v>3829.53</v>
          </cell>
          <cell r="F66">
            <v>4754.47</v>
          </cell>
          <cell r="G66">
            <v>4236.58</v>
          </cell>
          <cell r="H66">
            <v>4395.68</v>
          </cell>
          <cell r="I66">
            <v>4194.12</v>
          </cell>
          <cell r="J66">
            <v>4081.68</v>
          </cell>
          <cell r="K66">
            <v>3670.19</v>
          </cell>
          <cell r="L66">
            <v>3824.49</v>
          </cell>
          <cell r="M66">
            <v>4095.88</v>
          </cell>
          <cell r="N66">
            <v>3871.04</v>
          </cell>
          <cell r="O66">
            <v>4937.5600000000004</v>
          </cell>
          <cell r="P66">
            <v>4939.5200000000004</v>
          </cell>
          <cell r="Q66">
            <v>5177.7299999999996</v>
          </cell>
          <cell r="R66">
            <v>6304.64</v>
          </cell>
          <cell r="S66">
            <v>7304.75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C66">
            <v>4468.18</v>
          </cell>
          <cell r="AD66">
            <v>8297.7100000000009</v>
          </cell>
          <cell r="AE66">
            <v>13052.18</v>
          </cell>
          <cell r="AF66">
            <v>17288.760000000002</v>
          </cell>
          <cell r="AG66">
            <v>21684.440000000002</v>
          </cell>
          <cell r="AH66">
            <v>25878.560000000001</v>
          </cell>
          <cell r="AI66">
            <v>29960.240000000002</v>
          </cell>
          <cell r="AJ66">
            <v>33630.43</v>
          </cell>
          <cell r="AK66">
            <v>37454.92</v>
          </cell>
          <cell r="AL66">
            <v>41550.799999999996</v>
          </cell>
          <cell r="AM66">
            <v>45421.84</v>
          </cell>
          <cell r="AN66">
            <v>50359.399999999994</v>
          </cell>
          <cell r="AO66">
            <v>4939.5200000000004</v>
          </cell>
          <cell r="AP66">
            <v>10117.25</v>
          </cell>
          <cell r="AQ66">
            <v>16421.89</v>
          </cell>
          <cell r="AR66">
            <v>23726.639999999999</v>
          </cell>
          <cell r="AS66">
            <v>23726.639999999999</v>
          </cell>
          <cell r="AT66">
            <v>23726.639999999999</v>
          </cell>
          <cell r="AU66">
            <v>23726.639999999999</v>
          </cell>
          <cell r="AV66">
            <v>23726.639999999999</v>
          </cell>
          <cell r="AW66">
            <v>23726.639999999999</v>
          </cell>
          <cell r="AX66">
            <v>23726.639999999999</v>
          </cell>
          <cell r="AY66">
            <v>23726.639999999999</v>
          </cell>
          <cell r="AZ66">
            <v>23726.639999999999</v>
          </cell>
        </row>
        <row r="67">
          <cell r="C67">
            <v>197641.15</v>
          </cell>
          <cell r="D67">
            <v>351289.23</v>
          </cell>
          <cell r="E67">
            <v>188749.73</v>
          </cell>
          <cell r="F67">
            <v>212420.57</v>
          </cell>
          <cell r="G67">
            <v>302903.61</v>
          </cell>
          <cell r="H67">
            <v>226038.52</v>
          </cell>
          <cell r="I67">
            <v>209882.6</v>
          </cell>
          <cell r="J67">
            <v>377248.42</v>
          </cell>
          <cell r="K67">
            <v>205970.64</v>
          </cell>
          <cell r="L67">
            <v>214451.09</v>
          </cell>
          <cell r="M67">
            <v>412666.74</v>
          </cell>
          <cell r="N67">
            <v>219021.1</v>
          </cell>
          <cell r="O67">
            <v>232340.9</v>
          </cell>
          <cell r="P67">
            <v>498796.59</v>
          </cell>
          <cell r="Q67">
            <v>201993.84</v>
          </cell>
          <cell r="R67">
            <v>227624.5</v>
          </cell>
          <cell r="S67">
            <v>389423.03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C67">
            <v>351289.23</v>
          </cell>
          <cell r="AD67">
            <v>540038.96</v>
          </cell>
          <cell r="AE67">
            <v>752459.53</v>
          </cell>
          <cell r="AF67">
            <v>1055363.1400000001</v>
          </cell>
          <cell r="AG67">
            <v>1281401.6600000001</v>
          </cell>
          <cell r="AH67">
            <v>1491284.2600000002</v>
          </cell>
          <cell r="AI67">
            <v>1868532.6800000002</v>
          </cell>
          <cell r="AJ67">
            <v>2074503.3200000003</v>
          </cell>
          <cell r="AK67">
            <v>2288954.41</v>
          </cell>
          <cell r="AL67">
            <v>2701621.1500000004</v>
          </cell>
          <cell r="AM67">
            <v>2920642.2500000005</v>
          </cell>
          <cell r="AN67">
            <v>3152983.1500000004</v>
          </cell>
          <cell r="AO67">
            <v>498796.59</v>
          </cell>
          <cell r="AP67">
            <v>700790.43</v>
          </cell>
          <cell r="AQ67">
            <v>928414.93</v>
          </cell>
          <cell r="AR67">
            <v>1317837.96</v>
          </cell>
          <cell r="AS67">
            <v>1317837.96</v>
          </cell>
          <cell r="AT67">
            <v>1317837.96</v>
          </cell>
          <cell r="AU67">
            <v>1317837.96</v>
          </cell>
          <cell r="AV67">
            <v>1317837.96</v>
          </cell>
          <cell r="AW67">
            <v>1317837.96</v>
          </cell>
          <cell r="AX67">
            <v>1317837.96</v>
          </cell>
          <cell r="AY67">
            <v>1317837.96</v>
          </cell>
          <cell r="AZ67">
            <v>1317837.96</v>
          </cell>
        </row>
        <row r="68">
          <cell r="C68">
            <v>67802.259999999995</v>
          </cell>
          <cell r="D68">
            <v>70651.61</v>
          </cell>
          <cell r="E68">
            <v>57686.3</v>
          </cell>
          <cell r="F68">
            <v>140617.66</v>
          </cell>
          <cell r="G68">
            <v>102052.52</v>
          </cell>
          <cell r="H68">
            <v>88879.6</v>
          </cell>
          <cell r="I68">
            <v>87377.74</v>
          </cell>
          <cell r="J68">
            <v>95530.35</v>
          </cell>
          <cell r="K68">
            <v>93871.22</v>
          </cell>
          <cell r="L68">
            <v>114114.89</v>
          </cell>
          <cell r="M68">
            <v>96237.5</v>
          </cell>
          <cell r="N68">
            <v>97193.17</v>
          </cell>
          <cell r="O68">
            <v>69377.05</v>
          </cell>
          <cell r="P68">
            <v>126241.46</v>
          </cell>
          <cell r="Q68">
            <v>93571.839999999997</v>
          </cell>
          <cell r="R68">
            <v>136815.84</v>
          </cell>
          <cell r="S68">
            <v>62995.71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C68">
            <v>70651.61</v>
          </cell>
          <cell r="AD68">
            <v>128337.91</v>
          </cell>
          <cell r="AE68">
            <v>268955.57</v>
          </cell>
          <cell r="AF68">
            <v>371008.09</v>
          </cell>
          <cell r="AG68">
            <v>459887.69000000006</v>
          </cell>
          <cell r="AH68">
            <v>547265.43000000005</v>
          </cell>
          <cell r="AI68">
            <v>642795.78</v>
          </cell>
          <cell r="AJ68">
            <v>736667</v>
          </cell>
          <cell r="AK68">
            <v>850781.89</v>
          </cell>
          <cell r="AL68">
            <v>947019.39</v>
          </cell>
          <cell r="AM68">
            <v>1044212.56</v>
          </cell>
          <cell r="AN68">
            <v>1113589.6100000001</v>
          </cell>
          <cell r="AO68">
            <v>126241.46</v>
          </cell>
          <cell r="AP68">
            <v>219813.3</v>
          </cell>
          <cell r="AQ68">
            <v>356629.14</v>
          </cell>
          <cell r="AR68">
            <v>419624.85000000003</v>
          </cell>
          <cell r="AS68">
            <v>419624.85000000003</v>
          </cell>
          <cell r="AT68">
            <v>419624.85000000003</v>
          </cell>
          <cell r="AU68">
            <v>419624.85000000003</v>
          </cell>
          <cell r="AV68">
            <v>419624.85000000003</v>
          </cell>
          <cell r="AW68">
            <v>419624.85000000003</v>
          </cell>
          <cell r="AX68">
            <v>419624.85000000003</v>
          </cell>
          <cell r="AY68">
            <v>419624.85000000003</v>
          </cell>
          <cell r="AZ68">
            <v>419624.85000000003</v>
          </cell>
        </row>
        <row r="69">
          <cell r="C69">
            <v>1256367.93</v>
          </cell>
          <cell r="D69">
            <v>1338114.08</v>
          </cell>
          <cell r="E69">
            <v>1246718.02</v>
          </cell>
          <cell r="F69">
            <v>1272589.5900000001</v>
          </cell>
          <cell r="G69">
            <v>1355492.73</v>
          </cell>
          <cell r="H69">
            <v>1470692.41</v>
          </cell>
          <cell r="I69">
            <v>1343026.91</v>
          </cell>
          <cell r="J69">
            <v>1403411.42</v>
          </cell>
          <cell r="K69">
            <v>1236326.8600000001</v>
          </cell>
          <cell r="L69">
            <v>903410.81</v>
          </cell>
          <cell r="M69">
            <v>700236.3</v>
          </cell>
          <cell r="N69">
            <v>576745.76</v>
          </cell>
          <cell r="O69">
            <v>536488.19999999995</v>
          </cell>
          <cell r="P69">
            <v>603000.41</v>
          </cell>
          <cell r="Q69">
            <v>568067.56999999995</v>
          </cell>
          <cell r="R69">
            <v>554949.82000000007</v>
          </cell>
          <cell r="S69">
            <v>579597.71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C69">
            <v>1338114.08</v>
          </cell>
          <cell r="AD69">
            <v>2584832.1</v>
          </cell>
          <cell r="AE69">
            <v>3857421.6900000004</v>
          </cell>
          <cell r="AF69">
            <v>5212914.42</v>
          </cell>
          <cell r="AG69">
            <v>6683606.8300000001</v>
          </cell>
          <cell r="AH69">
            <v>8026633.7400000002</v>
          </cell>
          <cell r="AI69">
            <v>9430045.1600000001</v>
          </cell>
          <cell r="AJ69">
            <v>10666372.02</v>
          </cell>
          <cell r="AK69">
            <v>11569782.83</v>
          </cell>
          <cell r="AL69">
            <v>12270019.130000001</v>
          </cell>
          <cell r="AM69">
            <v>12846764.890000001</v>
          </cell>
          <cell r="AN69">
            <v>13383253.09</v>
          </cell>
          <cell r="AO69">
            <v>603000.41</v>
          </cell>
          <cell r="AP69">
            <v>1171067.98</v>
          </cell>
          <cell r="AQ69">
            <v>1726017.8</v>
          </cell>
          <cell r="AR69">
            <v>2305615.5099999998</v>
          </cell>
          <cell r="AS69">
            <v>2305615.5099999998</v>
          </cell>
          <cell r="AT69">
            <v>2305615.5099999998</v>
          </cell>
          <cell r="AU69">
            <v>2305615.5099999998</v>
          </cell>
          <cell r="AV69">
            <v>2305615.5099999998</v>
          </cell>
          <cell r="AW69">
            <v>2305615.5099999998</v>
          </cell>
          <cell r="AX69">
            <v>2305615.5099999998</v>
          </cell>
          <cell r="AY69">
            <v>2305615.5099999998</v>
          </cell>
          <cell r="AZ69">
            <v>2305615.5099999998</v>
          </cell>
        </row>
        <row r="70">
          <cell r="C70">
            <v>756978.7300000001</v>
          </cell>
          <cell r="D70">
            <v>748419.45</v>
          </cell>
          <cell r="E70">
            <v>748613.97</v>
          </cell>
          <cell r="F70">
            <v>1067743.04</v>
          </cell>
          <cell r="G70">
            <v>813394.37300000002</v>
          </cell>
          <cell r="H70">
            <v>819575.59100000001</v>
          </cell>
          <cell r="I70">
            <v>798458.78</v>
          </cell>
          <cell r="J70">
            <v>968554.62</v>
          </cell>
          <cell r="K70">
            <v>1054032.06</v>
          </cell>
          <cell r="L70">
            <v>1133284.6100000001</v>
          </cell>
          <cell r="M70">
            <v>1059913.1879999998</v>
          </cell>
          <cell r="N70">
            <v>1010662.2999999999</v>
          </cell>
          <cell r="O70">
            <v>1155114.0670000003</v>
          </cell>
          <cell r="P70">
            <v>1022590.062</v>
          </cell>
          <cell r="Q70">
            <v>1008885.3439999999</v>
          </cell>
          <cell r="R70">
            <v>1092393.2480000001</v>
          </cell>
          <cell r="S70">
            <v>1002613.2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C70">
            <v>748419.45</v>
          </cell>
          <cell r="AD70">
            <v>1497033.42</v>
          </cell>
          <cell r="AE70">
            <v>2564776.46</v>
          </cell>
          <cell r="AF70">
            <v>3378170.8330000001</v>
          </cell>
          <cell r="AG70">
            <v>4197746.4240000006</v>
          </cell>
          <cell r="AH70">
            <v>4996205.2040000008</v>
          </cell>
          <cell r="AI70">
            <v>5964759.824000001</v>
          </cell>
          <cell r="AJ70">
            <v>7018791.8840000015</v>
          </cell>
          <cell r="AK70">
            <v>8152076.4940000018</v>
          </cell>
          <cell r="AL70">
            <v>9211989.6820000019</v>
          </cell>
          <cell r="AM70">
            <v>10222651.982000003</v>
          </cell>
          <cell r="AN70">
            <v>11377766.049000002</v>
          </cell>
          <cell r="AO70">
            <v>1022590.062</v>
          </cell>
          <cell r="AP70">
            <v>2031475.406</v>
          </cell>
          <cell r="AQ70">
            <v>3123868.6540000001</v>
          </cell>
          <cell r="AR70">
            <v>4126481.8540000003</v>
          </cell>
          <cell r="AS70">
            <v>4126481.8540000003</v>
          </cell>
          <cell r="AT70">
            <v>4126481.8540000003</v>
          </cell>
          <cell r="AU70">
            <v>4126481.8540000003</v>
          </cell>
          <cell r="AV70">
            <v>4126481.8540000003</v>
          </cell>
          <cell r="AW70">
            <v>4126481.8540000003</v>
          </cell>
          <cell r="AX70">
            <v>4126481.8540000003</v>
          </cell>
          <cell r="AY70">
            <v>4126481.8540000003</v>
          </cell>
          <cell r="AZ70">
            <v>4126481.8540000003</v>
          </cell>
        </row>
        <row r="71">
          <cell r="C71">
            <v>262896.89980000007</v>
          </cell>
          <cell r="D71">
            <v>370593.67859999998</v>
          </cell>
          <cell r="E71">
            <v>237648.48480000003</v>
          </cell>
          <cell r="F71">
            <v>230947.84200000006</v>
          </cell>
          <cell r="G71">
            <v>222690.10250000004</v>
          </cell>
          <cell r="H71">
            <v>246216.00150000001</v>
          </cell>
          <cell r="I71">
            <v>213008.57130000007</v>
          </cell>
          <cell r="J71">
            <v>252746.12859999994</v>
          </cell>
          <cell r="K71">
            <v>205759.81350000008</v>
          </cell>
          <cell r="L71">
            <v>228823.522</v>
          </cell>
          <cell r="M71">
            <v>251207.76760000002</v>
          </cell>
          <cell r="N71">
            <v>210527.26810000002</v>
          </cell>
          <cell r="O71">
            <v>234268.93950000009</v>
          </cell>
          <cell r="P71">
            <v>273382.09319999994</v>
          </cell>
          <cell r="Q71">
            <v>262036.98210000005</v>
          </cell>
          <cell r="R71">
            <v>283147.54230000003</v>
          </cell>
          <cell r="S71">
            <v>623372.62910000002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C71">
            <v>370593.67859999998</v>
          </cell>
          <cell r="AD71">
            <v>608242.16339999996</v>
          </cell>
          <cell r="AE71">
            <v>839190.00540000002</v>
          </cell>
          <cell r="AF71">
            <v>1061880.1079000002</v>
          </cell>
          <cell r="AG71">
            <v>1308096.1094000002</v>
          </cell>
          <cell r="AH71">
            <v>1521104.6807000004</v>
          </cell>
          <cell r="AI71">
            <v>1773850.8093000003</v>
          </cell>
          <cell r="AJ71">
            <v>1979610.6228000005</v>
          </cell>
          <cell r="AK71">
            <v>2208434.1448000004</v>
          </cell>
          <cell r="AL71">
            <v>2459641.9124000003</v>
          </cell>
          <cell r="AM71">
            <v>2670169.1805000002</v>
          </cell>
          <cell r="AN71">
            <v>2904438.12</v>
          </cell>
          <cell r="AO71">
            <v>273382.09319999994</v>
          </cell>
          <cell r="AP71">
            <v>535419.07530000003</v>
          </cell>
          <cell r="AQ71">
            <v>818566.6176</v>
          </cell>
          <cell r="AR71">
            <v>1441939.2467</v>
          </cell>
          <cell r="AS71">
            <v>1441939.2467</v>
          </cell>
          <cell r="AT71">
            <v>1441939.2467</v>
          </cell>
          <cell r="AU71">
            <v>1441939.2467</v>
          </cell>
          <cell r="AV71">
            <v>1441939.2467</v>
          </cell>
          <cell r="AW71">
            <v>1441939.2467</v>
          </cell>
          <cell r="AX71">
            <v>1441939.2467</v>
          </cell>
          <cell r="AY71">
            <v>1441939.2467</v>
          </cell>
          <cell r="AZ71">
            <v>1441939.2467</v>
          </cell>
        </row>
        <row r="72">
          <cell r="C72">
            <v>263448.79000000004</v>
          </cell>
          <cell r="D72">
            <v>269452.21999999997</v>
          </cell>
          <cell r="E72">
            <v>219533.30000000002</v>
          </cell>
          <cell r="F72">
            <v>210867.24000000002</v>
          </cell>
          <cell r="G72">
            <v>247400.23</v>
          </cell>
          <cell r="H72">
            <v>181122.27000000002</v>
          </cell>
          <cell r="I72">
            <v>186162.94</v>
          </cell>
          <cell r="J72">
            <v>214304.75</v>
          </cell>
          <cell r="K72">
            <v>167914.59000000003</v>
          </cell>
          <cell r="L72">
            <v>152028.54999999999</v>
          </cell>
          <cell r="M72">
            <v>171072.93000000002</v>
          </cell>
          <cell r="N72">
            <v>156090.83000000002</v>
          </cell>
          <cell r="O72">
            <v>162533.98000000001</v>
          </cell>
          <cell r="P72">
            <v>136153.89000000001</v>
          </cell>
          <cell r="Q72">
            <v>167879.11</v>
          </cell>
          <cell r="R72">
            <v>180620.07</v>
          </cell>
          <cell r="S72">
            <v>167964.88999999998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C72">
            <v>269452.21999999997</v>
          </cell>
          <cell r="AD72">
            <v>488985.52</v>
          </cell>
          <cell r="AE72">
            <v>699852.76</v>
          </cell>
          <cell r="AF72">
            <v>947252.99</v>
          </cell>
          <cell r="AG72">
            <v>1128375.26</v>
          </cell>
          <cell r="AH72">
            <v>1314538.2</v>
          </cell>
          <cell r="AI72">
            <v>1528842.95</v>
          </cell>
          <cell r="AJ72">
            <v>1696757.54</v>
          </cell>
          <cell r="AK72">
            <v>1848786.09</v>
          </cell>
          <cell r="AL72">
            <v>2019859.02</v>
          </cell>
          <cell r="AM72">
            <v>2175949.85</v>
          </cell>
          <cell r="AN72">
            <v>2338483.83</v>
          </cell>
          <cell r="AO72">
            <v>136153.89000000001</v>
          </cell>
          <cell r="AP72">
            <v>304033</v>
          </cell>
          <cell r="AQ72">
            <v>484653.07</v>
          </cell>
          <cell r="AR72">
            <v>652617.96</v>
          </cell>
          <cell r="AS72">
            <v>652617.96</v>
          </cell>
          <cell r="AT72">
            <v>652617.96</v>
          </cell>
          <cell r="AU72">
            <v>652617.96</v>
          </cell>
          <cell r="AV72">
            <v>652617.96</v>
          </cell>
          <cell r="AW72">
            <v>652617.96</v>
          </cell>
          <cell r="AX72">
            <v>652617.96</v>
          </cell>
          <cell r="AY72">
            <v>652617.96</v>
          </cell>
          <cell r="AZ72">
            <v>652617.96</v>
          </cell>
        </row>
        <row r="73">
          <cell r="C73">
            <v>182274.91</v>
          </cell>
          <cell r="D73">
            <v>186996.13</v>
          </cell>
          <cell r="E73">
            <v>155775.39000000001</v>
          </cell>
          <cell r="F73">
            <v>135470.96000000002</v>
          </cell>
          <cell r="G73">
            <v>185176.41</v>
          </cell>
          <cell r="H73">
            <v>118437.69</v>
          </cell>
          <cell r="I73">
            <v>129976.43</v>
          </cell>
          <cell r="J73">
            <v>160683.69</v>
          </cell>
          <cell r="K73">
            <v>122075.78000000001</v>
          </cell>
          <cell r="L73">
            <v>105462.97</v>
          </cell>
          <cell r="M73">
            <v>119259.20000000001</v>
          </cell>
          <cell r="N73">
            <v>111255.25</v>
          </cell>
          <cell r="O73">
            <v>110951.26000000001</v>
          </cell>
          <cell r="P73">
            <v>85271.53</v>
          </cell>
          <cell r="Q73">
            <v>121881.16</v>
          </cell>
          <cell r="R73">
            <v>129186.03</v>
          </cell>
          <cell r="S73">
            <v>123870.43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C73">
            <v>186996.13</v>
          </cell>
          <cell r="AD73">
            <v>342771.52</v>
          </cell>
          <cell r="AE73">
            <v>478242.48000000004</v>
          </cell>
          <cell r="AF73">
            <v>663418.89</v>
          </cell>
          <cell r="AG73">
            <v>781856.58000000007</v>
          </cell>
          <cell r="AH73">
            <v>911833.01</v>
          </cell>
          <cell r="AI73">
            <v>1072516.7</v>
          </cell>
          <cell r="AJ73">
            <v>1194592.48</v>
          </cell>
          <cell r="AK73">
            <v>1300055.45</v>
          </cell>
          <cell r="AL73">
            <v>1419314.65</v>
          </cell>
          <cell r="AM73">
            <v>1530569.9</v>
          </cell>
          <cell r="AN73">
            <v>1641521.16</v>
          </cell>
          <cell r="AO73">
            <v>85271.53</v>
          </cell>
          <cell r="AP73">
            <v>207152.69</v>
          </cell>
          <cell r="AQ73">
            <v>336338.72</v>
          </cell>
          <cell r="AR73">
            <v>460209.14999999997</v>
          </cell>
          <cell r="AS73">
            <v>460209.14999999997</v>
          </cell>
          <cell r="AT73">
            <v>460209.14999999997</v>
          </cell>
          <cell r="AU73">
            <v>460209.14999999997</v>
          </cell>
          <cell r="AV73">
            <v>460209.14999999997</v>
          </cell>
          <cell r="AW73">
            <v>460209.14999999997</v>
          </cell>
          <cell r="AX73">
            <v>460209.14999999997</v>
          </cell>
          <cell r="AY73">
            <v>460209.14999999997</v>
          </cell>
          <cell r="AZ73">
            <v>460209.14999999997</v>
          </cell>
        </row>
        <row r="74">
          <cell r="C74">
            <v>173909.48</v>
          </cell>
          <cell r="D74">
            <v>162734.07</v>
          </cell>
          <cell r="E74">
            <v>148991.72</v>
          </cell>
          <cell r="F74">
            <v>150672.32000000001</v>
          </cell>
          <cell r="G74">
            <v>136187.15</v>
          </cell>
          <cell r="H74">
            <v>158308.79</v>
          </cell>
          <cell r="I74">
            <v>137347.96</v>
          </cell>
          <cell r="J74">
            <v>140943.95000000001</v>
          </cell>
          <cell r="K74">
            <v>133880.64000000001</v>
          </cell>
          <cell r="L74">
            <v>122025.53</v>
          </cell>
          <cell r="M74">
            <v>131586.82</v>
          </cell>
          <cell r="N74">
            <v>131558.85</v>
          </cell>
          <cell r="O74">
            <v>136559.51</v>
          </cell>
          <cell r="P74">
            <v>-141819.51999999999</v>
          </cell>
          <cell r="Q74">
            <v>118637.27</v>
          </cell>
          <cell r="R74">
            <v>127318.38</v>
          </cell>
          <cell r="S74">
            <v>114784.92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C74">
            <v>162734.07</v>
          </cell>
          <cell r="AD74">
            <v>311725.79000000004</v>
          </cell>
          <cell r="AE74">
            <v>462398.11000000004</v>
          </cell>
          <cell r="AF74">
            <v>598585.26</v>
          </cell>
          <cell r="AG74">
            <v>756894.05</v>
          </cell>
          <cell r="AH74">
            <v>894242.01</v>
          </cell>
          <cell r="AI74">
            <v>1035185.96</v>
          </cell>
          <cell r="AJ74">
            <v>1169066.6000000001</v>
          </cell>
          <cell r="AK74">
            <v>1291092.1300000001</v>
          </cell>
          <cell r="AL74">
            <v>1422678.9500000002</v>
          </cell>
          <cell r="AM74">
            <v>1554237.8000000003</v>
          </cell>
          <cell r="AN74">
            <v>1690797.3100000003</v>
          </cell>
          <cell r="AO74">
            <v>-141819.51999999999</v>
          </cell>
          <cell r="AP74">
            <v>-23182.249999999985</v>
          </cell>
          <cell r="AQ74">
            <v>104136.13000000002</v>
          </cell>
          <cell r="AR74">
            <v>218921.05000000002</v>
          </cell>
          <cell r="AS74">
            <v>218921.05000000002</v>
          </cell>
          <cell r="AT74">
            <v>218921.05000000002</v>
          </cell>
          <cell r="AU74">
            <v>218921.05000000002</v>
          </cell>
          <cell r="AV74">
            <v>218921.05000000002</v>
          </cell>
          <cell r="AW74">
            <v>218921.05000000002</v>
          </cell>
          <cell r="AX74">
            <v>218921.05000000002</v>
          </cell>
          <cell r="AY74">
            <v>218921.05000000002</v>
          </cell>
          <cell r="AZ74">
            <v>218921.05000000002</v>
          </cell>
        </row>
        <row r="75">
          <cell r="C75">
            <v>8365.43</v>
          </cell>
          <cell r="D75">
            <v>24262.06</v>
          </cell>
          <cell r="E75">
            <v>6783.67</v>
          </cell>
          <cell r="F75">
            <v>-15201.36</v>
          </cell>
          <cell r="G75">
            <v>48989.26</v>
          </cell>
          <cell r="H75">
            <v>-39871.1</v>
          </cell>
          <cell r="I75">
            <v>-7371.53</v>
          </cell>
          <cell r="J75">
            <v>19739.740000000002</v>
          </cell>
          <cell r="K75">
            <v>-11804.86</v>
          </cell>
          <cell r="L75">
            <v>-16562.560000000001</v>
          </cell>
          <cell r="M75">
            <v>-12327.62</v>
          </cell>
          <cell r="N75">
            <v>-20303.599999999999</v>
          </cell>
          <cell r="O75">
            <v>-25608.25</v>
          </cell>
          <cell r="P75">
            <v>227091.05</v>
          </cell>
          <cell r="Q75">
            <v>3243.89</v>
          </cell>
          <cell r="R75">
            <v>1867.65</v>
          </cell>
          <cell r="S75">
            <v>9085.51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C75">
            <v>24262.06</v>
          </cell>
          <cell r="AD75">
            <v>31045.730000000003</v>
          </cell>
          <cell r="AE75">
            <v>15844.370000000003</v>
          </cell>
          <cell r="AF75">
            <v>64833.630000000005</v>
          </cell>
          <cell r="AG75">
            <v>24962.530000000006</v>
          </cell>
          <cell r="AH75">
            <v>17591.000000000007</v>
          </cell>
          <cell r="AI75">
            <v>37330.740000000005</v>
          </cell>
          <cell r="AJ75">
            <v>25525.880000000005</v>
          </cell>
          <cell r="AK75">
            <v>8963.3200000000033</v>
          </cell>
          <cell r="AL75">
            <v>-3364.2999999999975</v>
          </cell>
          <cell r="AM75">
            <v>-23667.899999999994</v>
          </cell>
          <cell r="AN75">
            <v>-49276.149999999994</v>
          </cell>
          <cell r="AO75">
            <v>227091.05</v>
          </cell>
          <cell r="AP75">
            <v>230334.94</v>
          </cell>
          <cell r="AQ75">
            <v>232202.59</v>
          </cell>
          <cell r="AR75">
            <v>241288.1</v>
          </cell>
          <cell r="AS75">
            <v>241288.1</v>
          </cell>
          <cell r="AT75">
            <v>241288.1</v>
          </cell>
          <cell r="AU75">
            <v>241288.1</v>
          </cell>
          <cell r="AV75">
            <v>241288.1</v>
          </cell>
          <cell r="AW75">
            <v>241288.1</v>
          </cell>
          <cell r="AX75">
            <v>241288.1</v>
          </cell>
          <cell r="AY75">
            <v>241288.1</v>
          </cell>
          <cell r="AZ75">
            <v>241288.1</v>
          </cell>
        </row>
        <row r="76">
          <cell r="C76">
            <v>81173.88</v>
          </cell>
          <cell r="D76">
            <v>82456.09</v>
          </cell>
          <cell r="E76">
            <v>63757.91</v>
          </cell>
          <cell r="F76">
            <v>75396.28</v>
          </cell>
          <cell r="G76">
            <v>62223.82</v>
          </cell>
          <cell r="H76">
            <v>62684.58</v>
          </cell>
          <cell r="I76">
            <v>56186.51</v>
          </cell>
          <cell r="J76">
            <v>53621.06</v>
          </cell>
          <cell r="K76">
            <v>45838.81</v>
          </cell>
          <cell r="L76">
            <v>46565.58</v>
          </cell>
          <cell r="M76">
            <v>51813.73</v>
          </cell>
          <cell r="N76">
            <v>44835.58</v>
          </cell>
          <cell r="O76">
            <v>51582.720000000001</v>
          </cell>
          <cell r="P76">
            <v>50882.36</v>
          </cell>
          <cell r="Q76">
            <v>45997.95</v>
          </cell>
          <cell r="R76">
            <v>51434.04</v>
          </cell>
          <cell r="S76">
            <v>44094.46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C76">
            <v>82456.09</v>
          </cell>
          <cell r="AD76">
            <v>146214</v>
          </cell>
          <cell r="AE76">
            <v>221610.28</v>
          </cell>
          <cell r="AF76">
            <v>283834.09999999998</v>
          </cell>
          <cell r="AG76">
            <v>346518.68</v>
          </cell>
          <cell r="AH76">
            <v>402705.19</v>
          </cell>
          <cell r="AI76">
            <v>456326.25</v>
          </cell>
          <cell r="AJ76">
            <v>502165.06</v>
          </cell>
          <cell r="AK76">
            <v>548730.64</v>
          </cell>
          <cell r="AL76">
            <v>600544.37</v>
          </cell>
          <cell r="AM76">
            <v>645379.94999999995</v>
          </cell>
          <cell r="AN76">
            <v>696962.66999999993</v>
          </cell>
          <cell r="AO76">
            <v>50882.36</v>
          </cell>
          <cell r="AP76">
            <v>96880.31</v>
          </cell>
          <cell r="AQ76">
            <v>148314.35</v>
          </cell>
          <cell r="AR76">
            <v>192408.81</v>
          </cell>
          <cell r="AS76">
            <v>192408.81</v>
          </cell>
          <cell r="AT76">
            <v>192408.81</v>
          </cell>
          <cell r="AU76">
            <v>192408.81</v>
          </cell>
          <cell r="AV76">
            <v>192408.81</v>
          </cell>
          <cell r="AW76">
            <v>192408.81</v>
          </cell>
          <cell r="AX76">
            <v>192408.81</v>
          </cell>
          <cell r="AY76">
            <v>192408.81</v>
          </cell>
          <cell r="AZ76">
            <v>192408.81</v>
          </cell>
        </row>
        <row r="77">
          <cell r="C77">
            <v>-89054.690199999954</v>
          </cell>
          <cell r="D77">
            <v>33451.458600000013</v>
          </cell>
          <cell r="E77">
            <v>-44985.185200000007</v>
          </cell>
          <cell r="F77">
            <v>-56106.327999999994</v>
          </cell>
          <cell r="G77">
            <v>-86772.157499999972</v>
          </cell>
          <cell r="H77">
            <v>-36330.648500000018</v>
          </cell>
          <cell r="I77">
            <v>-51204.87869999995</v>
          </cell>
          <cell r="J77">
            <v>-45482.111400000053</v>
          </cell>
          <cell r="K77">
            <v>-56727.436499999923</v>
          </cell>
          <cell r="L77">
            <v>-57378.797999999966</v>
          </cell>
          <cell r="M77">
            <v>-51776.582400000028</v>
          </cell>
          <cell r="N77">
            <v>-75714.771900000022</v>
          </cell>
          <cell r="O77">
            <v>-98190.740499999956</v>
          </cell>
          <cell r="P77">
            <v>-51320.626800000013</v>
          </cell>
          <cell r="Q77">
            <v>-37513.507899999939</v>
          </cell>
          <cell r="R77">
            <v>-48967.887699999977</v>
          </cell>
          <cell r="S77">
            <v>303133.77910000004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C77">
            <v>33451.458600000013</v>
          </cell>
          <cell r="AD77">
            <v>-11533.726599999995</v>
          </cell>
          <cell r="AE77">
            <v>-67640.054599999989</v>
          </cell>
          <cell r="AF77">
            <v>-154412.21209999995</v>
          </cell>
          <cell r="AG77">
            <v>-190742.86059999996</v>
          </cell>
          <cell r="AH77">
            <v>-241947.7392999999</v>
          </cell>
          <cell r="AI77">
            <v>-287429.85069999995</v>
          </cell>
          <cell r="AJ77">
            <v>-344157.2871999999</v>
          </cell>
          <cell r="AK77">
            <v>-401536.08519999986</v>
          </cell>
          <cell r="AL77">
            <v>-453312.66759999987</v>
          </cell>
          <cell r="AM77">
            <v>-529027.43949999986</v>
          </cell>
          <cell r="AN77">
            <v>-627218.17999999982</v>
          </cell>
          <cell r="AO77">
            <v>-51320.626800000013</v>
          </cell>
          <cell r="AP77">
            <v>-88834.134699999951</v>
          </cell>
          <cell r="AQ77">
            <v>-137802.02239999993</v>
          </cell>
          <cell r="AR77">
            <v>165331.75670000011</v>
          </cell>
          <cell r="AS77">
            <v>165331.75670000011</v>
          </cell>
          <cell r="AT77">
            <v>165331.75670000011</v>
          </cell>
          <cell r="AU77">
            <v>165331.75670000011</v>
          </cell>
          <cell r="AV77">
            <v>165331.75670000011</v>
          </cell>
          <cell r="AW77">
            <v>165331.75670000011</v>
          </cell>
          <cell r="AX77">
            <v>165331.75670000011</v>
          </cell>
          <cell r="AY77">
            <v>165331.75670000011</v>
          </cell>
          <cell r="AZ77">
            <v>165331.75670000011</v>
          </cell>
        </row>
        <row r="78">
          <cell r="C78">
            <v>88502.8</v>
          </cell>
          <cell r="D78">
            <v>67690</v>
          </cell>
          <cell r="E78">
            <v>63100.37</v>
          </cell>
          <cell r="F78">
            <v>76186.929999999993</v>
          </cell>
          <cell r="G78">
            <v>62062.03</v>
          </cell>
          <cell r="H78">
            <v>101424.38</v>
          </cell>
          <cell r="I78">
            <v>78050.509999999995</v>
          </cell>
          <cell r="J78">
            <v>83923.49</v>
          </cell>
          <cell r="K78">
            <v>94572.66</v>
          </cell>
          <cell r="L78">
            <v>134173.76999999999</v>
          </cell>
          <cell r="M78">
            <v>131911.42000000001</v>
          </cell>
          <cell r="N78">
            <v>130151.21</v>
          </cell>
          <cell r="O78">
            <v>169925.7</v>
          </cell>
          <cell r="P78">
            <v>188548.83</v>
          </cell>
          <cell r="Q78">
            <v>131671.38</v>
          </cell>
          <cell r="R78">
            <v>151495.35999999999</v>
          </cell>
          <cell r="S78">
            <v>152273.96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C78">
            <v>67690</v>
          </cell>
          <cell r="AD78">
            <v>130790.37</v>
          </cell>
          <cell r="AE78">
            <v>206977.3</v>
          </cell>
          <cell r="AF78">
            <v>269039.32999999996</v>
          </cell>
          <cell r="AG78">
            <v>370463.70999999996</v>
          </cell>
          <cell r="AH78">
            <v>448514.22</v>
          </cell>
          <cell r="AI78">
            <v>532437.71</v>
          </cell>
          <cell r="AJ78">
            <v>627010.37</v>
          </cell>
          <cell r="AK78">
            <v>761184.14</v>
          </cell>
          <cell r="AL78">
            <v>893095.56</v>
          </cell>
          <cell r="AM78">
            <v>1023246.77</v>
          </cell>
          <cell r="AN78">
            <v>1193172.47</v>
          </cell>
          <cell r="AO78">
            <v>188548.83</v>
          </cell>
          <cell r="AP78">
            <v>320220.20999999996</v>
          </cell>
          <cell r="AQ78">
            <v>471715.56999999995</v>
          </cell>
          <cell r="AR78">
            <v>623989.52999999991</v>
          </cell>
          <cell r="AS78">
            <v>623989.52999999991</v>
          </cell>
          <cell r="AT78">
            <v>623989.52999999991</v>
          </cell>
          <cell r="AU78">
            <v>623989.52999999991</v>
          </cell>
          <cell r="AV78">
            <v>623989.52999999991</v>
          </cell>
          <cell r="AW78">
            <v>623989.52999999991</v>
          </cell>
          <cell r="AX78">
            <v>623989.52999999991</v>
          </cell>
          <cell r="AY78">
            <v>623989.52999999991</v>
          </cell>
          <cell r="AZ78">
            <v>623989.52999999991</v>
          </cell>
        </row>
        <row r="79">
          <cell r="C79">
            <v>1623498.51</v>
          </cell>
          <cell r="D79">
            <v>1241519.3400000001</v>
          </cell>
          <cell r="E79">
            <v>1065358.57</v>
          </cell>
          <cell r="F79">
            <v>906718.3</v>
          </cell>
          <cell r="G79">
            <v>1052419.56</v>
          </cell>
          <cell r="H79">
            <v>1042593.01</v>
          </cell>
          <cell r="I79">
            <v>1005025.2999999999</v>
          </cell>
          <cell r="J79">
            <v>1043136.71</v>
          </cell>
          <cell r="K79">
            <v>977703.96000000008</v>
          </cell>
          <cell r="L79">
            <v>1028725.0800000001</v>
          </cell>
          <cell r="M79">
            <v>1051552.74</v>
          </cell>
          <cell r="N79">
            <v>796048.87000000011</v>
          </cell>
          <cell r="O79">
            <v>991814.29</v>
          </cell>
          <cell r="P79">
            <v>1000075.5700000001</v>
          </cell>
          <cell r="Q79">
            <v>999731.21</v>
          </cell>
          <cell r="R79">
            <v>931562.82000000007</v>
          </cell>
          <cell r="S79">
            <v>926061.71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C79">
            <v>1241519.3400000001</v>
          </cell>
          <cell r="AD79">
            <v>2306877.91</v>
          </cell>
          <cell r="AE79">
            <v>3213596.21</v>
          </cell>
          <cell r="AF79">
            <v>4266015.7699999996</v>
          </cell>
          <cell r="AG79">
            <v>5308608.7799999993</v>
          </cell>
          <cell r="AH79">
            <v>6313634.0799999991</v>
          </cell>
          <cell r="AI79">
            <v>7356770.7899999991</v>
          </cell>
          <cell r="AJ79">
            <v>8334474.7499999991</v>
          </cell>
          <cell r="AK79">
            <v>9363199.8299999982</v>
          </cell>
          <cell r="AL79">
            <v>10414752.569999998</v>
          </cell>
          <cell r="AM79">
            <v>11210801.439999998</v>
          </cell>
          <cell r="AN79">
            <v>12202615.729999997</v>
          </cell>
          <cell r="AO79">
            <v>1000075.5700000001</v>
          </cell>
          <cell r="AP79">
            <v>1999806.78</v>
          </cell>
          <cell r="AQ79">
            <v>2931369.6</v>
          </cell>
          <cell r="AR79">
            <v>3857431.31</v>
          </cell>
          <cell r="AS79">
            <v>3857431.31</v>
          </cell>
          <cell r="AT79">
            <v>3857431.31</v>
          </cell>
          <cell r="AU79">
            <v>3857431.31</v>
          </cell>
          <cell r="AV79">
            <v>3857431.31</v>
          </cell>
          <cell r="AW79">
            <v>3857431.31</v>
          </cell>
          <cell r="AX79">
            <v>3857431.31</v>
          </cell>
          <cell r="AY79">
            <v>3857431.31</v>
          </cell>
          <cell r="AZ79">
            <v>3857431.31</v>
          </cell>
        </row>
        <row r="80">
          <cell r="C80">
            <v>1035615.55</v>
          </cell>
          <cell r="D80">
            <v>1035792.77</v>
          </cell>
          <cell r="E80">
            <v>1022272.7</v>
          </cell>
          <cell r="F80">
            <v>1001898.99</v>
          </cell>
          <cell r="G80">
            <v>1002305.19</v>
          </cell>
          <cell r="H80">
            <v>976767.22</v>
          </cell>
          <cell r="I80">
            <v>973502.07</v>
          </cell>
          <cell r="J80">
            <v>989007.87</v>
          </cell>
          <cell r="K80">
            <v>958265.18</v>
          </cell>
          <cell r="L80">
            <v>951271.56</v>
          </cell>
          <cell r="M80">
            <v>985887.31</v>
          </cell>
          <cell r="N80">
            <v>921430.93</v>
          </cell>
          <cell r="O80">
            <v>996836.05</v>
          </cell>
          <cell r="P80">
            <v>926816.18</v>
          </cell>
          <cell r="Q80">
            <v>965051.08</v>
          </cell>
          <cell r="R80">
            <v>892559.13</v>
          </cell>
          <cell r="S80">
            <v>900825.77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C80">
            <v>1035792.77</v>
          </cell>
          <cell r="AD80">
            <v>2058065.47</v>
          </cell>
          <cell r="AE80">
            <v>3059964.46</v>
          </cell>
          <cell r="AF80">
            <v>4062269.65</v>
          </cell>
          <cell r="AG80">
            <v>5039036.87</v>
          </cell>
          <cell r="AH80">
            <v>6012538.9400000004</v>
          </cell>
          <cell r="AI80">
            <v>7001546.8100000005</v>
          </cell>
          <cell r="AJ80">
            <v>7959811.9900000002</v>
          </cell>
          <cell r="AK80">
            <v>8911083.5500000007</v>
          </cell>
          <cell r="AL80">
            <v>9896970.8600000013</v>
          </cell>
          <cell r="AM80">
            <v>10818401.790000001</v>
          </cell>
          <cell r="AN80">
            <v>11815237.840000002</v>
          </cell>
          <cell r="AO80">
            <v>926816.18</v>
          </cell>
          <cell r="AP80">
            <v>1891867.26</v>
          </cell>
          <cell r="AQ80">
            <v>2784426.39</v>
          </cell>
          <cell r="AR80">
            <v>3685252.16</v>
          </cell>
          <cell r="AS80">
            <v>3685252.16</v>
          </cell>
          <cell r="AT80">
            <v>3685252.16</v>
          </cell>
          <cell r="AU80">
            <v>3685252.16</v>
          </cell>
          <cell r="AV80">
            <v>3685252.16</v>
          </cell>
          <cell r="AW80">
            <v>3685252.16</v>
          </cell>
          <cell r="AX80">
            <v>3685252.16</v>
          </cell>
          <cell r="AY80">
            <v>3685252.16</v>
          </cell>
          <cell r="AZ80">
            <v>3685252.16</v>
          </cell>
        </row>
        <row r="81">
          <cell r="C81">
            <v>587882.96</v>
          </cell>
          <cell r="D81">
            <v>205726.57</v>
          </cell>
          <cell r="E81">
            <v>43085.87</v>
          </cell>
          <cell r="F81">
            <v>-95180.69</v>
          </cell>
          <cell r="G81">
            <v>50114.37</v>
          </cell>
          <cell r="H81">
            <v>65825.789999999994</v>
          </cell>
          <cell r="I81">
            <v>31523.23</v>
          </cell>
          <cell r="J81">
            <v>54128.84</v>
          </cell>
          <cell r="K81">
            <v>19438.78</v>
          </cell>
          <cell r="L81">
            <v>77453.52</v>
          </cell>
          <cell r="M81">
            <v>65665.429999999993</v>
          </cell>
          <cell r="N81">
            <v>-125382.06</v>
          </cell>
          <cell r="O81">
            <v>-5021.76</v>
          </cell>
          <cell r="P81">
            <v>73259.39</v>
          </cell>
          <cell r="Q81">
            <v>34680.129999999997</v>
          </cell>
          <cell r="R81">
            <v>39003.69</v>
          </cell>
          <cell r="S81">
            <v>25235.94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C81">
            <v>205726.57</v>
          </cell>
          <cell r="AD81">
            <v>248812.44</v>
          </cell>
          <cell r="AE81">
            <v>153631.75</v>
          </cell>
          <cell r="AF81">
            <v>203746.12</v>
          </cell>
          <cell r="AG81">
            <v>269571.90999999997</v>
          </cell>
          <cell r="AH81">
            <v>301095.13999999996</v>
          </cell>
          <cell r="AI81">
            <v>355223.98</v>
          </cell>
          <cell r="AJ81">
            <v>374662.76</v>
          </cell>
          <cell r="AK81">
            <v>452116.28</v>
          </cell>
          <cell r="AL81">
            <v>517781.71</v>
          </cell>
          <cell r="AM81">
            <v>392399.65</v>
          </cell>
          <cell r="AN81">
            <v>387377.89</v>
          </cell>
          <cell r="AO81">
            <v>73259.39</v>
          </cell>
          <cell r="AP81">
            <v>107939.51999999999</v>
          </cell>
          <cell r="AQ81">
            <v>146943.21</v>
          </cell>
          <cell r="AR81">
            <v>172179.15</v>
          </cell>
          <cell r="AS81">
            <v>172179.15</v>
          </cell>
          <cell r="AT81">
            <v>172179.15</v>
          </cell>
          <cell r="AU81">
            <v>172179.15</v>
          </cell>
          <cell r="AV81">
            <v>172179.15</v>
          </cell>
          <cell r="AW81">
            <v>172179.15</v>
          </cell>
          <cell r="AX81">
            <v>172179.15</v>
          </cell>
          <cell r="AY81">
            <v>172179.15</v>
          </cell>
          <cell r="AZ81">
            <v>172179.15</v>
          </cell>
        </row>
        <row r="82">
          <cell r="C82">
            <v>0</v>
          </cell>
          <cell r="D82">
            <v>-7.3896444519050419E-13</v>
          </cell>
          <cell r="E82">
            <v>-3.637978807091713E-12</v>
          </cell>
          <cell r="F82">
            <v>0</v>
          </cell>
          <cell r="G82">
            <v>1.8189894035458565E-11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29328.65</v>
          </cell>
          <cell r="Q82">
            <v>129953.72</v>
          </cell>
          <cell r="R82">
            <v>243330.76000000004</v>
          </cell>
          <cell r="S82">
            <v>268035.64999999997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C82">
            <v>-7.3896444519050419E-13</v>
          </cell>
          <cell r="AD82">
            <v>-4.3769432522822171E-12</v>
          </cell>
          <cell r="AE82">
            <v>-4.3769432522822171E-12</v>
          </cell>
          <cell r="AF82">
            <v>1.3812950783176348E-11</v>
          </cell>
          <cell r="AG82">
            <v>1.3812950783176348E-11</v>
          </cell>
          <cell r="AH82">
            <v>1.3812950783176348E-11</v>
          </cell>
          <cell r="AI82">
            <v>1.3812950783176348E-11</v>
          </cell>
          <cell r="AJ82">
            <v>1.3812950783176348E-11</v>
          </cell>
          <cell r="AK82">
            <v>1.3812950783176348E-11</v>
          </cell>
          <cell r="AL82">
            <v>1.3812950783176348E-11</v>
          </cell>
          <cell r="AM82">
            <v>1.3812950783176348E-11</v>
          </cell>
          <cell r="AN82">
            <v>1.3812950783176348E-11</v>
          </cell>
          <cell r="AO82">
            <v>29328.65</v>
          </cell>
          <cell r="AP82">
            <v>159282.37</v>
          </cell>
          <cell r="AQ82">
            <v>402613.13</v>
          </cell>
          <cell r="AR82">
            <v>670648.78</v>
          </cell>
          <cell r="AS82">
            <v>670648.78</v>
          </cell>
          <cell r="AT82">
            <v>670648.78</v>
          </cell>
          <cell r="AU82">
            <v>670648.78</v>
          </cell>
          <cell r="AV82">
            <v>670648.78</v>
          </cell>
          <cell r="AW82">
            <v>670648.78</v>
          </cell>
          <cell r="AX82">
            <v>670648.78</v>
          </cell>
          <cell r="AY82">
            <v>670648.78</v>
          </cell>
          <cell r="AZ82">
            <v>670648.78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</row>
        <row r="84">
          <cell r="C84">
            <v>0</v>
          </cell>
          <cell r="D84">
            <v>-7.3896444519050419E-13</v>
          </cell>
          <cell r="E84">
            <v>-3.637978807091713E-12</v>
          </cell>
          <cell r="F84">
            <v>0</v>
          </cell>
          <cell r="G84">
            <v>1.8189894035458565E-11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29328.65</v>
          </cell>
          <cell r="Q84">
            <v>129953.72</v>
          </cell>
          <cell r="R84">
            <v>243330.76000000004</v>
          </cell>
          <cell r="S84">
            <v>268035.64999999997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C84">
            <v>-7.3896444519050419E-13</v>
          </cell>
          <cell r="AD84">
            <v>-4.3769432522822171E-12</v>
          </cell>
          <cell r="AE84">
            <v>-4.3769432522822171E-12</v>
          </cell>
          <cell r="AF84">
            <v>1.3812950783176348E-11</v>
          </cell>
          <cell r="AG84">
            <v>1.3812950783176348E-11</v>
          </cell>
          <cell r="AH84">
            <v>1.3812950783176348E-11</v>
          </cell>
          <cell r="AI84">
            <v>1.3812950783176348E-11</v>
          </cell>
          <cell r="AJ84">
            <v>1.3812950783176348E-11</v>
          </cell>
          <cell r="AK84">
            <v>1.3812950783176348E-11</v>
          </cell>
          <cell r="AL84">
            <v>1.3812950783176348E-11</v>
          </cell>
          <cell r="AM84">
            <v>1.3812950783176348E-11</v>
          </cell>
          <cell r="AN84">
            <v>1.3812950783176348E-11</v>
          </cell>
          <cell r="AO84">
            <v>29328.65</v>
          </cell>
          <cell r="AP84">
            <v>159282.37</v>
          </cell>
          <cell r="AQ84">
            <v>402613.13</v>
          </cell>
          <cell r="AR84">
            <v>670648.78</v>
          </cell>
          <cell r="AS84">
            <v>670648.78</v>
          </cell>
          <cell r="AT84">
            <v>670648.78</v>
          </cell>
          <cell r="AU84">
            <v>670648.78</v>
          </cell>
          <cell r="AV84">
            <v>670648.78</v>
          </cell>
          <cell r="AW84">
            <v>670648.78</v>
          </cell>
          <cell r="AX84">
            <v>670648.78</v>
          </cell>
          <cell r="AY84">
            <v>670648.78</v>
          </cell>
          <cell r="AZ84">
            <v>670648.78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</row>
        <row r="94">
          <cell r="C94">
            <v>0</v>
          </cell>
          <cell r="D94">
            <v>-7.3896444519050419E-13</v>
          </cell>
          <cell r="E94">
            <v>-3.637978807091713E-12</v>
          </cell>
          <cell r="F94">
            <v>0</v>
          </cell>
          <cell r="G94">
            <v>1.8189894035458565E-11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6.7075234255753458E-12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C94">
            <v>-7.3896444519050419E-13</v>
          </cell>
          <cell r="AD94">
            <v>-4.3769432522822171E-12</v>
          </cell>
          <cell r="AE94">
            <v>-4.3769432522822171E-12</v>
          </cell>
          <cell r="AF94">
            <v>1.3812950783176348E-11</v>
          </cell>
          <cell r="AG94">
            <v>1.3812950783176348E-11</v>
          </cell>
          <cell r="AH94">
            <v>1.3812950783176348E-11</v>
          </cell>
          <cell r="AI94">
            <v>1.3812950783176348E-11</v>
          </cell>
          <cell r="AJ94">
            <v>1.3812950783176348E-11</v>
          </cell>
          <cell r="AK94">
            <v>1.3812950783176348E-11</v>
          </cell>
          <cell r="AL94">
            <v>1.3812950783176348E-11</v>
          </cell>
          <cell r="AM94">
            <v>1.3812950783176348E-11</v>
          </cell>
          <cell r="AN94">
            <v>1.3812950783176348E-11</v>
          </cell>
          <cell r="AO94">
            <v>0</v>
          </cell>
          <cell r="AP94">
            <v>6.7075234255753458E-12</v>
          </cell>
          <cell r="AQ94">
            <v>6.7075234255753458E-12</v>
          </cell>
          <cell r="AR94">
            <v>6.7075234255753458E-12</v>
          </cell>
          <cell r="AS94">
            <v>6.7075234255753458E-12</v>
          </cell>
          <cell r="AT94">
            <v>6.7075234255753458E-12</v>
          </cell>
          <cell r="AU94">
            <v>6.7075234255753458E-12</v>
          </cell>
          <cell r="AV94">
            <v>6.7075234255753458E-12</v>
          </cell>
          <cell r="AW94">
            <v>6.7075234255753458E-12</v>
          </cell>
          <cell r="AX94">
            <v>6.7075234255753458E-12</v>
          </cell>
          <cell r="AY94">
            <v>6.7075234255753458E-12</v>
          </cell>
          <cell r="AZ94">
            <v>6.7075234255753458E-12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</row>
        <row r="97">
          <cell r="C97">
            <v>0</v>
          </cell>
          <cell r="D97">
            <v>-7.3896444519050419E-13</v>
          </cell>
          <cell r="E97">
            <v>-3.637978807091713E-12</v>
          </cell>
          <cell r="F97">
            <v>0</v>
          </cell>
          <cell r="G97">
            <v>1.8189894035458565E-11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6.7075234255753458E-12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C97">
            <v>-7.3896444519050419E-13</v>
          </cell>
          <cell r="AD97">
            <v>-4.3769432522822171E-12</v>
          </cell>
          <cell r="AE97">
            <v>-4.3769432522822171E-12</v>
          </cell>
          <cell r="AF97">
            <v>1.3812950783176348E-11</v>
          </cell>
          <cell r="AG97">
            <v>1.3812950783176348E-11</v>
          </cell>
          <cell r="AH97">
            <v>1.3812950783176348E-11</v>
          </cell>
          <cell r="AI97">
            <v>1.3812950783176348E-11</v>
          </cell>
          <cell r="AJ97">
            <v>1.3812950783176348E-11</v>
          </cell>
          <cell r="AK97">
            <v>1.3812950783176348E-11</v>
          </cell>
          <cell r="AL97">
            <v>1.3812950783176348E-11</v>
          </cell>
          <cell r="AM97">
            <v>1.3812950783176348E-11</v>
          </cell>
          <cell r="AN97">
            <v>1.3812950783176348E-11</v>
          </cell>
          <cell r="AO97">
            <v>0</v>
          </cell>
          <cell r="AP97">
            <v>6.7075234255753458E-12</v>
          </cell>
          <cell r="AQ97">
            <v>6.7075234255753458E-12</v>
          </cell>
          <cell r="AR97">
            <v>6.7075234255753458E-12</v>
          </cell>
          <cell r="AS97">
            <v>6.7075234255753458E-12</v>
          </cell>
          <cell r="AT97">
            <v>6.7075234255753458E-12</v>
          </cell>
          <cell r="AU97">
            <v>6.7075234255753458E-12</v>
          </cell>
          <cell r="AV97">
            <v>6.7075234255753458E-12</v>
          </cell>
          <cell r="AW97">
            <v>6.7075234255753458E-12</v>
          </cell>
          <cell r="AX97">
            <v>6.7075234255753458E-12</v>
          </cell>
          <cell r="AY97">
            <v>6.7075234255753458E-12</v>
          </cell>
          <cell r="AZ97">
            <v>6.7075234255753458E-12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29328.65</v>
          </cell>
          <cell r="Q99">
            <v>129953.72</v>
          </cell>
          <cell r="R99">
            <v>243330.76000000004</v>
          </cell>
          <cell r="S99">
            <v>268035.64999999997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29328.65</v>
          </cell>
          <cell r="AP99">
            <v>159282.37</v>
          </cell>
          <cell r="AQ99">
            <v>402613.13</v>
          </cell>
          <cell r="AR99">
            <v>670648.78</v>
          </cell>
          <cell r="AS99">
            <v>670648.78</v>
          </cell>
          <cell r="AT99">
            <v>670648.78</v>
          </cell>
          <cell r="AU99">
            <v>670648.78</v>
          </cell>
          <cell r="AV99">
            <v>670648.78</v>
          </cell>
          <cell r="AW99">
            <v>670648.78</v>
          </cell>
          <cell r="AX99">
            <v>670648.78</v>
          </cell>
          <cell r="AY99">
            <v>670648.78</v>
          </cell>
          <cell r="AZ99">
            <v>670648.78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</row>
        <row r="103">
          <cell r="C103">
            <v>-65267.75999999998</v>
          </cell>
          <cell r="D103">
            <v>209017.16</v>
          </cell>
          <cell r="E103">
            <v>86802.34</v>
          </cell>
          <cell r="F103">
            <v>330502.84999999998</v>
          </cell>
          <cell r="G103">
            <v>600718.89</v>
          </cell>
          <cell r="H103">
            <v>-1398.7800000000007</v>
          </cell>
          <cell r="I103">
            <v>327923.57999999996</v>
          </cell>
          <cell r="J103">
            <v>287948.90000000002</v>
          </cell>
          <cell r="K103">
            <v>258493.55</v>
          </cell>
          <cell r="L103">
            <v>188847.96</v>
          </cell>
          <cell r="M103">
            <v>257580.91</v>
          </cell>
          <cell r="N103">
            <v>363457.15</v>
          </cell>
          <cell r="O103">
            <v>32776.789999999994</v>
          </cell>
          <cell r="P103">
            <v>257216.71</v>
          </cell>
          <cell r="Q103">
            <v>-73888.81</v>
          </cell>
          <cell r="R103">
            <v>-66078.41</v>
          </cell>
          <cell r="S103">
            <v>-129463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C103">
            <v>209017.16</v>
          </cell>
          <cell r="AD103">
            <v>295819.5</v>
          </cell>
          <cell r="AE103">
            <v>626322.35</v>
          </cell>
          <cell r="AF103">
            <v>1227041.24</v>
          </cell>
          <cell r="AG103">
            <v>1225642.46</v>
          </cell>
          <cell r="AH103">
            <v>1553566.04</v>
          </cell>
          <cell r="AI103">
            <v>1841514.94</v>
          </cell>
          <cell r="AJ103">
            <v>2100008.4899999998</v>
          </cell>
          <cell r="AK103">
            <v>2288856.4499999997</v>
          </cell>
          <cell r="AL103">
            <v>2546437.36</v>
          </cell>
          <cell r="AM103">
            <v>2909894.51</v>
          </cell>
          <cell r="AN103">
            <v>2942671.3</v>
          </cell>
          <cell r="AO103">
            <v>257216.71</v>
          </cell>
          <cell r="AP103">
            <v>183327.9</v>
          </cell>
          <cell r="AQ103">
            <v>117249.48999999999</v>
          </cell>
          <cell r="AR103">
            <v>-12213.510000000009</v>
          </cell>
          <cell r="AS103">
            <v>-12213.510000000009</v>
          </cell>
          <cell r="AT103">
            <v>-12213.510000000009</v>
          </cell>
          <cell r="AU103">
            <v>-12213.510000000009</v>
          </cell>
          <cell r="AV103">
            <v>-12213.510000000009</v>
          </cell>
          <cell r="AW103">
            <v>-12213.510000000009</v>
          </cell>
          <cell r="AX103">
            <v>-12213.510000000009</v>
          </cell>
          <cell r="AY103">
            <v>-12213.510000000009</v>
          </cell>
          <cell r="AZ103">
            <v>-12213.510000000009</v>
          </cell>
        </row>
        <row r="104">
          <cell r="C104">
            <v>48173.29700000021</v>
          </cell>
          <cell r="D104">
            <v>311112.37399999995</v>
          </cell>
          <cell r="E104">
            <v>121466.61599999999</v>
          </cell>
          <cell r="F104">
            <v>247033.2999999999</v>
          </cell>
          <cell r="G104">
            <v>169918.77299999999</v>
          </cell>
          <cell r="H104">
            <v>293022.71999999997</v>
          </cell>
          <cell r="I104">
            <v>148063.36499999993</v>
          </cell>
          <cell r="J104">
            <v>283456.62099999998</v>
          </cell>
          <cell r="K104">
            <v>194336.93500000011</v>
          </cell>
          <cell r="L104">
            <v>116360.63000000006</v>
          </cell>
          <cell r="M104">
            <v>175538.87900000002</v>
          </cell>
          <cell r="N104">
            <v>215264.08400000012</v>
          </cell>
          <cell r="O104">
            <v>443446.57799999998</v>
          </cell>
          <cell r="P104">
            <v>265451.72600000008</v>
          </cell>
          <cell r="Q104">
            <v>333433.03700000007</v>
          </cell>
          <cell r="R104">
            <v>301696.8710000001</v>
          </cell>
          <cell r="S104">
            <v>631683.62199999997</v>
          </cell>
          <cell r="T104">
            <v>-9.0949470177292824E-12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C104">
            <v>311112.37399999995</v>
          </cell>
          <cell r="AD104">
            <v>432578.98999999993</v>
          </cell>
          <cell r="AE104">
            <v>679612.2899999998</v>
          </cell>
          <cell r="AF104">
            <v>849531.06299999985</v>
          </cell>
          <cell r="AG104">
            <v>1142553.7829999998</v>
          </cell>
          <cell r="AH104">
            <v>1290617.1479999998</v>
          </cell>
          <cell r="AI104">
            <v>1574073.7689999999</v>
          </cell>
          <cell r="AJ104">
            <v>1768410.7039999999</v>
          </cell>
          <cell r="AK104">
            <v>1884771.334</v>
          </cell>
          <cell r="AL104">
            <v>2060310.213</v>
          </cell>
          <cell r="AM104">
            <v>2275574.2970000003</v>
          </cell>
          <cell r="AN104">
            <v>2719020.875</v>
          </cell>
          <cell r="AO104">
            <v>265451.72600000008</v>
          </cell>
          <cell r="AP104">
            <v>598884.76300000015</v>
          </cell>
          <cell r="AQ104">
            <v>900581.63400000031</v>
          </cell>
          <cell r="AR104">
            <v>1532265.2560000003</v>
          </cell>
          <cell r="AS104">
            <v>1532265.2560000003</v>
          </cell>
          <cell r="AT104">
            <v>1532265.2560000003</v>
          </cell>
          <cell r="AU104">
            <v>1532265.2560000003</v>
          </cell>
          <cell r="AV104">
            <v>1532265.2560000003</v>
          </cell>
          <cell r="AW104">
            <v>1532265.2560000003</v>
          </cell>
          <cell r="AX104">
            <v>1532265.2560000003</v>
          </cell>
          <cell r="AY104">
            <v>1532265.2560000003</v>
          </cell>
          <cell r="AZ104">
            <v>1532265.2560000003</v>
          </cell>
        </row>
        <row r="105">
          <cell r="C105">
            <v>466648.16700000002</v>
          </cell>
          <cell r="D105">
            <v>336514.174</v>
          </cell>
          <cell r="E105">
            <v>340510.45600000001</v>
          </cell>
          <cell r="F105">
            <v>370443.20999999996</v>
          </cell>
          <cell r="G105">
            <v>392872.50299999997</v>
          </cell>
          <cell r="H105">
            <v>361750.61</v>
          </cell>
          <cell r="I105">
            <v>354364.03499999997</v>
          </cell>
          <cell r="J105">
            <v>393714.77100000007</v>
          </cell>
          <cell r="K105">
            <v>377405.07500000007</v>
          </cell>
          <cell r="L105">
            <v>345240.79800000007</v>
          </cell>
          <cell r="M105">
            <v>391194.28899999999</v>
          </cell>
          <cell r="N105">
            <v>347850.38899999997</v>
          </cell>
          <cell r="O105">
            <v>483740.87300000002</v>
          </cell>
          <cell r="P105">
            <v>359429.33</v>
          </cell>
          <cell r="Q105">
            <v>340875.79700000002</v>
          </cell>
          <cell r="R105">
            <v>380814.83100000001</v>
          </cell>
          <cell r="S105">
            <v>361430.20399999997</v>
          </cell>
          <cell r="T105">
            <v>-9.0949470177292824E-12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C105">
            <v>336514.174</v>
          </cell>
          <cell r="AD105">
            <v>677024.63</v>
          </cell>
          <cell r="AE105">
            <v>1047467.84</v>
          </cell>
          <cell r="AF105">
            <v>1440340.3429999999</v>
          </cell>
          <cell r="AG105">
            <v>1802090.9529999997</v>
          </cell>
          <cell r="AH105">
            <v>2156454.9879999999</v>
          </cell>
          <cell r="AI105">
            <v>2550169.7590000001</v>
          </cell>
          <cell r="AJ105">
            <v>2927574.8340000003</v>
          </cell>
          <cell r="AK105">
            <v>3272815.6320000002</v>
          </cell>
          <cell r="AL105">
            <v>3664009.9210000001</v>
          </cell>
          <cell r="AM105">
            <v>4011860.31</v>
          </cell>
          <cell r="AN105">
            <v>4495601.1830000002</v>
          </cell>
          <cell r="AO105">
            <v>359429.33</v>
          </cell>
          <cell r="AP105">
            <v>700305.12700000009</v>
          </cell>
          <cell r="AQ105">
            <v>1081119.9580000001</v>
          </cell>
          <cell r="AR105">
            <v>1442550.162</v>
          </cell>
          <cell r="AS105">
            <v>1442550.162</v>
          </cell>
          <cell r="AT105">
            <v>1442550.162</v>
          </cell>
          <cell r="AU105">
            <v>1442550.162</v>
          </cell>
          <cell r="AV105">
            <v>1442550.162</v>
          </cell>
          <cell r="AW105">
            <v>1442550.162</v>
          </cell>
          <cell r="AX105">
            <v>1442550.162</v>
          </cell>
          <cell r="AY105">
            <v>1442550.162</v>
          </cell>
          <cell r="AZ105">
            <v>1442550.162</v>
          </cell>
        </row>
        <row r="106">
          <cell r="C106">
            <v>243105.42</v>
          </cell>
          <cell r="D106">
            <v>122950.09999999999</v>
          </cell>
          <cell r="E106">
            <v>105341.22</v>
          </cell>
          <cell r="F106">
            <v>121323.47</v>
          </cell>
          <cell r="G106">
            <v>139950.62</v>
          </cell>
          <cell r="H106">
            <v>126070.71</v>
          </cell>
          <cell r="I106">
            <v>118426.64</v>
          </cell>
          <cell r="J106">
            <v>133857.29999999999</v>
          </cell>
          <cell r="K106">
            <v>124672.41</v>
          </cell>
          <cell r="L106">
            <v>121386.32</v>
          </cell>
          <cell r="M106">
            <v>137584.95000000001</v>
          </cell>
          <cell r="N106">
            <v>122842.09</v>
          </cell>
          <cell r="O106">
            <v>241387.51</v>
          </cell>
          <cell r="P106">
            <v>111771.62</v>
          </cell>
          <cell r="Q106">
            <v>108490.59</v>
          </cell>
          <cell r="R106">
            <v>128290.52</v>
          </cell>
          <cell r="S106">
            <v>120352.11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C106">
            <v>122950.09999999999</v>
          </cell>
          <cell r="AD106">
            <v>228291.32</v>
          </cell>
          <cell r="AE106">
            <v>349614.79000000004</v>
          </cell>
          <cell r="AF106">
            <v>489565.41000000003</v>
          </cell>
          <cell r="AG106">
            <v>615636.12</v>
          </cell>
          <cell r="AH106">
            <v>734062.76</v>
          </cell>
          <cell r="AI106">
            <v>867920.06</v>
          </cell>
          <cell r="AJ106">
            <v>992592.47000000009</v>
          </cell>
          <cell r="AK106">
            <v>1113978.79</v>
          </cell>
          <cell r="AL106">
            <v>1251563.74</v>
          </cell>
          <cell r="AM106">
            <v>1374405.83</v>
          </cell>
          <cell r="AN106">
            <v>1615793.34</v>
          </cell>
          <cell r="AO106">
            <v>111771.62</v>
          </cell>
          <cell r="AP106">
            <v>220262.21</v>
          </cell>
          <cell r="AQ106">
            <v>348552.73</v>
          </cell>
          <cell r="AR106">
            <v>468904.83999999997</v>
          </cell>
          <cell r="AS106">
            <v>468904.83999999997</v>
          </cell>
          <cell r="AT106">
            <v>468904.83999999997</v>
          </cell>
          <cell r="AU106">
            <v>468904.83999999997</v>
          </cell>
          <cell r="AV106">
            <v>468904.83999999997</v>
          </cell>
          <cell r="AW106">
            <v>468904.83999999997</v>
          </cell>
          <cell r="AX106">
            <v>468904.83999999997</v>
          </cell>
          <cell r="AY106">
            <v>468904.83999999997</v>
          </cell>
          <cell r="AZ106">
            <v>468904.83999999997</v>
          </cell>
        </row>
        <row r="107">
          <cell r="C107">
            <v>223542.74699999997</v>
          </cell>
          <cell r="D107">
            <v>213564.07399999999</v>
          </cell>
          <cell r="E107">
            <v>235169.236</v>
          </cell>
          <cell r="F107">
            <v>249119.74</v>
          </cell>
          <cell r="G107">
            <v>252921.88299999997</v>
          </cell>
          <cell r="H107">
            <v>235679.9</v>
          </cell>
          <cell r="I107">
            <v>235937.39499999999</v>
          </cell>
          <cell r="J107">
            <v>259857.47100000005</v>
          </cell>
          <cell r="K107">
            <v>252732.66500000004</v>
          </cell>
          <cell r="L107">
            <v>223854.47800000003</v>
          </cell>
          <cell r="M107">
            <v>253609.33899999998</v>
          </cell>
          <cell r="N107">
            <v>225008.299</v>
          </cell>
          <cell r="O107">
            <v>242353.36299999998</v>
          </cell>
          <cell r="P107">
            <v>247657.71000000002</v>
          </cell>
          <cell r="Q107">
            <v>232385.20699999999</v>
          </cell>
          <cell r="R107">
            <v>252524.31099999999</v>
          </cell>
          <cell r="S107">
            <v>241078.09399999998</v>
          </cell>
          <cell r="T107">
            <v>-9.0949470177292824E-12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C107">
            <v>213564.07399999999</v>
          </cell>
          <cell r="AD107">
            <v>448733.31</v>
          </cell>
          <cell r="AE107">
            <v>697853.05</v>
          </cell>
          <cell r="AF107">
            <v>950774.93299999996</v>
          </cell>
          <cell r="AG107">
            <v>1186454.8329999999</v>
          </cell>
          <cell r="AH107">
            <v>1422392.2279999999</v>
          </cell>
          <cell r="AI107">
            <v>1682249.699</v>
          </cell>
          <cell r="AJ107">
            <v>1934982.3640000001</v>
          </cell>
          <cell r="AK107">
            <v>2158836.8420000002</v>
          </cell>
          <cell r="AL107">
            <v>2412446.1810000003</v>
          </cell>
          <cell r="AM107">
            <v>2637454.4800000004</v>
          </cell>
          <cell r="AN107">
            <v>2879807.8430000003</v>
          </cell>
          <cell r="AO107">
            <v>247657.71000000002</v>
          </cell>
          <cell r="AP107">
            <v>480042.91700000002</v>
          </cell>
          <cell r="AQ107">
            <v>732567.228</v>
          </cell>
          <cell r="AR107">
            <v>973645.32199999993</v>
          </cell>
          <cell r="AS107">
            <v>973645.32199999993</v>
          </cell>
          <cell r="AT107">
            <v>973645.32199999993</v>
          </cell>
          <cell r="AU107">
            <v>973645.32199999993</v>
          </cell>
          <cell r="AV107">
            <v>973645.32199999993</v>
          </cell>
          <cell r="AW107">
            <v>973645.32199999993</v>
          </cell>
          <cell r="AX107">
            <v>973645.32199999993</v>
          </cell>
          <cell r="AY107">
            <v>973645.32199999993</v>
          </cell>
          <cell r="AZ107">
            <v>973645.32199999993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</row>
        <row r="109">
          <cell r="C109">
            <v>241231.62</v>
          </cell>
          <cell r="D109">
            <v>206614.99000000002</v>
          </cell>
          <cell r="E109">
            <v>199649.53</v>
          </cell>
          <cell r="F109">
            <v>265452.25</v>
          </cell>
          <cell r="G109">
            <v>217700.85</v>
          </cell>
          <cell r="H109">
            <v>239777.66999999998</v>
          </cell>
          <cell r="I109">
            <v>219501.45</v>
          </cell>
          <cell r="J109">
            <v>242510.13999999998</v>
          </cell>
          <cell r="K109">
            <v>231246.30000000002</v>
          </cell>
          <cell r="L109">
            <v>233865.00000000003</v>
          </cell>
          <cell r="M109">
            <v>229705.63</v>
          </cell>
          <cell r="N109">
            <v>230640.53999999998</v>
          </cell>
          <cell r="O109">
            <v>216466.78999999998</v>
          </cell>
          <cell r="P109">
            <v>222096.22</v>
          </cell>
          <cell r="Q109">
            <v>211360.46</v>
          </cell>
          <cell r="R109">
            <v>220662.05</v>
          </cell>
          <cell r="S109">
            <v>211882.86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C109">
            <v>206614.99000000002</v>
          </cell>
          <cell r="AD109">
            <v>406264.52</v>
          </cell>
          <cell r="AE109">
            <v>671716.77</v>
          </cell>
          <cell r="AF109">
            <v>889417.62</v>
          </cell>
          <cell r="AG109">
            <v>1129195.29</v>
          </cell>
          <cell r="AH109">
            <v>1348696.74</v>
          </cell>
          <cell r="AI109">
            <v>1591206.88</v>
          </cell>
          <cell r="AJ109">
            <v>1822453.18</v>
          </cell>
          <cell r="AK109">
            <v>2056318.18</v>
          </cell>
          <cell r="AL109">
            <v>2286023.81</v>
          </cell>
          <cell r="AM109">
            <v>2516664.35</v>
          </cell>
          <cell r="AN109">
            <v>2733131.14</v>
          </cell>
          <cell r="AO109">
            <v>222096.22</v>
          </cell>
          <cell r="AP109">
            <v>433456.68</v>
          </cell>
          <cell r="AQ109">
            <v>654118.73</v>
          </cell>
          <cell r="AR109">
            <v>866001.59</v>
          </cell>
          <cell r="AS109">
            <v>866001.59</v>
          </cell>
          <cell r="AT109">
            <v>866001.59</v>
          </cell>
          <cell r="AU109">
            <v>866001.59</v>
          </cell>
          <cell r="AV109">
            <v>866001.59</v>
          </cell>
          <cell r="AW109">
            <v>866001.59</v>
          </cell>
          <cell r="AX109">
            <v>866001.59</v>
          </cell>
          <cell r="AY109">
            <v>866001.59</v>
          </cell>
          <cell r="AZ109">
            <v>866001.59</v>
          </cell>
        </row>
        <row r="110">
          <cell r="C110">
            <v>16015.52</v>
          </cell>
          <cell r="D110">
            <v>14384.52</v>
          </cell>
          <cell r="E110">
            <v>12330</v>
          </cell>
          <cell r="F110">
            <v>13158.9</v>
          </cell>
          <cell r="G110">
            <v>14183.62</v>
          </cell>
          <cell r="H110">
            <v>16798.5</v>
          </cell>
          <cell r="I110">
            <v>11287</v>
          </cell>
          <cell r="J110">
            <v>14762.6</v>
          </cell>
          <cell r="K110">
            <v>13028.7</v>
          </cell>
          <cell r="L110">
            <v>12907.9</v>
          </cell>
          <cell r="M110">
            <v>12038.2</v>
          </cell>
          <cell r="N110">
            <v>12769.57</v>
          </cell>
          <cell r="O110">
            <v>12910.5</v>
          </cell>
          <cell r="P110">
            <v>12533</v>
          </cell>
          <cell r="Q110">
            <v>10841.8</v>
          </cell>
          <cell r="R110">
            <v>12125.3</v>
          </cell>
          <cell r="S110">
            <v>11904.6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C110">
            <v>14384.52</v>
          </cell>
          <cell r="AD110">
            <v>26714.52</v>
          </cell>
          <cell r="AE110">
            <v>39873.42</v>
          </cell>
          <cell r="AF110">
            <v>54057.04</v>
          </cell>
          <cell r="AG110">
            <v>70855.540000000008</v>
          </cell>
          <cell r="AH110">
            <v>82142.540000000008</v>
          </cell>
          <cell r="AI110">
            <v>96905.140000000014</v>
          </cell>
          <cell r="AJ110">
            <v>109933.84000000001</v>
          </cell>
          <cell r="AK110">
            <v>122841.74</v>
          </cell>
          <cell r="AL110">
            <v>134879.94</v>
          </cell>
          <cell r="AM110">
            <v>147649.51</v>
          </cell>
          <cell r="AN110">
            <v>160560.01</v>
          </cell>
          <cell r="AO110">
            <v>12533</v>
          </cell>
          <cell r="AP110">
            <v>23374.799999999999</v>
          </cell>
          <cell r="AQ110">
            <v>35500.1</v>
          </cell>
          <cell r="AR110">
            <v>47404.7</v>
          </cell>
          <cell r="AS110">
            <v>47404.7</v>
          </cell>
          <cell r="AT110">
            <v>47404.7</v>
          </cell>
          <cell r="AU110">
            <v>47404.7</v>
          </cell>
          <cell r="AV110">
            <v>47404.7</v>
          </cell>
          <cell r="AW110">
            <v>47404.7</v>
          </cell>
          <cell r="AX110">
            <v>47404.7</v>
          </cell>
          <cell r="AY110">
            <v>47404.7</v>
          </cell>
          <cell r="AZ110">
            <v>47404.7</v>
          </cell>
        </row>
        <row r="111">
          <cell r="C111">
            <v>76292.31</v>
          </cell>
          <cell r="D111">
            <v>51439.23</v>
          </cell>
          <cell r="E111">
            <v>49457.69</v>
          </cell>
          <cell r="F111">
            <v>62995.519999999997</v>
          </cell>
          <cell r="G111">
            <v>63385.89</v>
          </cell>
          <cell r="H111">
            <v>69313.81</v>
          </cell>
          <cell r="I111">
            <v>57446.94</v>
          </cell>
          <cell r="J111">
            <v>63841.88</v>
          </cell>
          <cell r="K111">
            <v>66152.14</v>
          </cell>
          <cell r="L111">
            <v>73329.05</v>
          </cell>
          <cell r="M111">
            <v>59626.07</v>
          </cell>
          <cell r="N111">
            <v>69348.3</v>
          </cell>
          <cell r="O111">
            <v>50861.9</v>
          </cell>
          <cell r="P111">
            <v>61166.1</v>
          </cell>
          <cell r="Q111">
            <v>55194.9</v>
          </cell>
          <cell r="R111">
            <v>55114.1</v>
          </cell>
          <cell r="S111">
            <v>58893.599999999999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C111">
            <v>51439.23</v>
          </cell>
          <cell r="AD111">
            <v>100896.92000000001</v>
          </cell>
          <cell r="AE111">
            <v>163892.44</v>
          </cell>
          <cell r="AF111">
            <v>227278.33000000002</v>
          </cell>
          <cell r="AG111">
            <v>296592.14</v>
          </cell>
          <cell r="AH111">
            <v>354039.08</v>
          </cell>
          <cell r="AI111">
            <v>417880.96</v>
          </cell>
          <cell r="AJ111">
            <v>484033.10000000003</v>
          </cell>
          <cell r="AK111">
            <v>557362.15</v>
          </cell>
          <cell r="AL111">
            <v>616988.22</v>
          </cell>
          <cell r="AM111">
            <v>686336.52</v>
          </cell>
          <cell r="AN111">
            <v>737198.42</v>
          </cell>
          <cell r="AO111">
            <v>61166.1</v>
          </cell>
          <cell r="AP111">
            <v>116361</v>
          </cell>
          <cell r="AQ111">
            <v>171475.1</v>
          </cell>
          <cell r="AR111">
            <v>230368.7</v>
          </cell>
          <cell r="AS111">
            <v>230368.7</v>
          </cell>
          <cell r="AT111">
            <v>230368.7</v>
          </cell>
          <cell r="AU111">
            <v>230368.7</v>
          </cell>
          <cell r="AV111">
            <v>230368.7</v>
          </cell>
          <cell r="AW111">
            <v>230368.7</v>
          </cell>
          <cell r="AX111">
            <v>230368.7</v>
          </cell>
          <cell r="AY111">
            <v>230368.7</v>
          </cell>
          <cell r="AZ111">
            <v>230368.7</v>
          </cell>
        </row>
        <row r="112">
          <cell r="C112">
            <v>63084.819999999992</v>
          </cell>
          <cell r="D112">
            <v>59879.17</v>
          </cell>
          <cell r="E112">
            <v>59745.960000000006</v>
          </cell>
          <cell r="F112">
            <v>80433.390000000014</v>
          </cell>
          <cell r="G112">
            <v>59699.91</v>
          </cell>
          <cell r="H112">
            <v>67341.899999999994</v>
          </cell>
          <cell r="I112">
            <v>65694.450000000012</v>
          </cell>
          <cell r="J112">
            <v>68711.67</v>
          </cell>
          <cell r="K112">
            <v>65211.79</v>
          </cell>
          <cell r="L112">
            <v>64254.44</v>
          </cell>
          <cell r="M112">
            <v>68403.099999999991</v>
          </cell>
          <cell r="N112">
            <v>64430.979999999996</v>
          </cell>
          <cell r="O112">
            <v>64276.07</v>
          </cell>
          <cell r="P112">
            <v>63878.52</v>
          </cell>
          <cell r="Q112">
            <v>63131.509999999995</v>
          </cell>
          <cell r="R112">
            <v>65168.740000000005</v>
          </cell>
          <cell r="S112">
            <v>60633.25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C112">
            <v>59879.17</v>
          </cell>
          <cell r="AD112">
            <v>119625.13</v>
          </cell>
          <cell r="AE112">
            <v>200058.52000000002</v>
          </cell>
          <cell r="AF112">
            <v>259758.43000000002</v>
          </cell>
          <cell r="AG112">
            <v>327100.33</v>
          </cell>
          <cell r="AH112">
            <v>392794.78</v>
          </cell>
          <cell r="AI112">
            <v>461506.45</v>
          </cell>
          <cell r="AJ112">
            <v>526718.24</v>
          </cell>
          <cell r="AK112">
            <v>590972.67999999993</v>
          </cell>
          <cell r="AL112">
            <v>659375.77999999991</v>
          </cell>
          <cell r="AM112">
            <v>723806.75999999989</v>
          </cell>
          <cell r="AN112">
            <v>788082.82999999984</v>
          </cell>
          <cell r="AO112">
            <v>63878.52</v>
          </cell>
          <cell r="AP112">
            <v>127010.03</v>
          </cell>
          <cell r="AQ112">
            <v>192178.77000000002</v>
          </cell>
          <cell r="AR112">
            <v>252812.02000000002</v>
          </cell>
          <cell r="AS112">
            <v>252812.02000000002</v>
          </cell>
          <cell r="AT112">
            <v>252812.02000000002</v>
          </cell>
          <cell r="AU112">
            <v>252812.02000000002</v>
          </cell>
          <cell r="AV112">
            <v>252812.02000000002</v>
          </cell>
          <cell r="AW112">
            <v>252812.02000000002</v>
          </cell>
          <cell r="AX112">
            <v>252812.02000000002</v>
          </cell>
          <cell r="AY112">
            <v>252812.02000000002</v>
          </cell>
          <cell r="AZ112">
            <v>252812.02000000002</v>
          </cell>
        </row>
        <row r="113">
          <cell r="C113">
            <v>2568.33</v>
          </cell>
          <cell r="D113">
            <v>1561.95</v>
          </cell>
          <cell r="E113">
            <v>2066.4</v>
          </cell>
          <cell r="F113">
            <v>2921.73</v>
          </cell>
          <cell r="G113">
            <v>2088.06</v>
          </cell>
          <cell r="H113">
            <v>2811.66</v>
          </cell>
          <cell r="I113">
            <v>2432.1</v>
          </cell>
          <cell r="J113">
            <v>2028.15</v>
          </cell>
          <cell r="K113">
            <v>2330.4299999999998</v>
          </cell>
          <cell r="L113">
            <v>4177.29</v>
          </cell>
          <cell r="M113">
            <v>2613</v>
          </cell>
          <cell r="N113">
            <v>2894.4</v>
          </cell>
          <cell r="O113">
            <v>1849.2</v>
          </cell>
          <cell r="P113">
            <v>1889.4</v>
          </cell>
          <cell r="Q113">
            <v>1668.3</v>
          </cell>
          <cell r="R113">
            <v>1668.3</v>
          </cell>
          <cell r="S113">
            <v>1648.2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C113">
            <v>1561.95</v>
          </cell>
          <cell r="AD113">
            <v>3628.3500000000004</v>
          </cell>
          <cell r="AE113">
            <v>6550.08</v>
          </cell>
          <cell r="AF113">
            <v>8638.14</v>
          </cell>
          <cell r="AG113">
            <v>11449.8</v>
          </cell>
          <cell r="AH113">
            <v>13881.9</v>
          </cell>
          <cell r="AI113">
            <v>15910.05</v>
          </cell>
          <cell r="AJ113">
            <v>18240.48</v>
          </cell>
          <cell r="AK113">
            <v>22417.77</v>
          </cell>
          <cell r="AL113">
            <v>25030.77</v>
          </cell>
          <cell r="AM113">
            <v>27925.170000000002</v>
          </cell>
          <cell r="AN113">
            <v>29774.370000000003</v>
          </cell>
          <cell r="AO113">
            <v>1889.4</v>
          </cell>
          <cell r="AP113">
            <v>3557.7</v>
          </cell>
          <cell r="AQ113">
            <v>5226</v>
          </cell>
          <cell r="AR113">
            <v>6874.2</v>
          </cell>
          <cell r="AS113">
            <v>6874.2</v>
          </cell>
          <cell r="AT113">
            <v>6874.2</v>
          </cell>
          <cell r="AU113">
            <v>6874.2</v>
          </cell>
          <cell r="AV113">
            <v>6874.2</v>
          </cell>
          <cell r="AW113">
            <v>6874.2</v>
          </cell>
          <cell r="AX113">
            <v>6874.2</v>
          </cell>
          <cell r="AY113">
            <v>6874.2</v>
          </cell>
          <cell r="AZ113">
            <v>6874.2</v>
          </cell>
        </row>
        <row r="114">
          <cell r="C114">
            <v>29641.87</v>
          </cell>
          <cell r="D114">
            <v>29357.37</v>
          </cell>
          <cell r="E114">
            <v>30323.31</v>
          </cell>
          <cell r="F114">
            <v>34098.86</v>
          </cell>
          <cell r="G114">
            <v>28336.73</v>
          </cell>
          <cell r="H114">
            <v>33292.53</v>
          </cell>
          <cell r="I114">
            <v>32245.95</v>
          </cell>
          <cell r="J114">
            <v>33069.81</v>
          </cell>
          <cell r="K114">
            <v>32609.22</v>
          </cell>
          <cell r="L114">
            <v>30296.1</v>
          </cell>
          <cell r="M114">
            <v>34160.339999999997</v>
          </cell>
          <cell r="N114">
            <v>31562.41</v>
          </cell>
          <cell r="O114">
            <v>32641.05</v>
          </cell>
          <cell r="P114">
            <v>33082.699999999997</v>
          </cell>
          <cell r="Q114">
            <v>31655.7</v>
          </cell>
          <cell r="R114">
            <v>33530.879999999997</v>
          </cell>
          <cell r="S114">
            <v>30332.48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C114">
            <v>29357.37</v>
          </cell>
          <cell r="AD114">
            <v>59680.68</v>
          </cell>
          <cell r="AE114">
            <v>93779.540000000008</v>
          </cell>
          <cell r="AF114">
            <v>122116.27</v>
          </cell>
          <cell r="AG114">
            <v>155408.79999999999</v>
          </cell>
          <cell r="AH114">
            <v>187654.75</v>
          </cell>
          <cell r="AI114">
            <v>220724.56</v>
          </cell>
          <cell r="AJ114">
            <v>253333.78</v>
          </cell>
          <cell r="AK114">
            <v>283629.88</v>
          </cell>
          <cell r="AL114">
            <v>317790.21999999997</v>
          </cell>
          <cell r="AM114">
            <v>349352.62999999995</v>
          </cell>
          <cell r="AN114">
            <v>381993.67999999993</v>
          </cell>
          <cell r="AO114">
            <v>33082.699999999997</v>
          </cell>
          <cell r="AP114">
            <v>64738.399999999994</v>
          </cell>
          <cell r="AQ114">
            <v>98269.28</v>
          </cell>
          <cell r="AR114">
            <v>128601.76</v>
          </cell>
          <cell r="AS114">
            <v>128601.76</v>
          </cell>
          <cell r="AT114">
            <v>128601.76</v>
          </cell>
          <cell r="AU114">
            <v>128601.76</v>
          </cell>
          <cell r="AV114">
            <v>128601.76</v>
          </cell>
          <cell r="AW114">
            <v>128601.76</v>
          </cell>
          <cell r="AX114">
            <v>128601.76</v>
          </cell>
          <cell r="AY114">
            <v>128601.76</v>
          </cell>
          <cell r="AZ114">
            <v>128601.76</v>
          </cell>
        </row>
        <row r="115">
          <cell r="C115">
            <v>30874.62</v>
          </cell>
          <cell r="D115">
            <v>28959.85</v>
          </cell>
          <cell r="E115">
            <v>27356.25</v>
          </cell>
          <cell r="F115">
            <v>43412.800000000003</v>
          </cell>
          <cell r="G115">
            <v>29275.119999999999</v>
          </cell>
          <cell r="H115">
            <v>31237.71</v>
          </cell>
          <cell r="I115">
            <v>31016.400000000001</v>
          </cell>
          <cell r="J115">
            <v>33613.71</v>
          </cell>
          <cell r="K115">
            <v>30272.14</v>
          </cell>
          <cell r="L115">
            <v>29781.05</v>
          </cell>
          <cell r="M115">
            <v>31629.759999999998</v>
          </cell>
          <cell r="N115">
            <v>29974.17</v>
          </cell>
          <cell r="O115">
            <v>29785.82</v>
          </cell>
          <cell r="P115">
            <v>28906.42</v>
          </cell>
          <cell r="Q115">
            <v>29807.51</v>
          </cell>
          <cell r="R115">
            <v>29969.56</v>
          </cell>
          <cell r="S115">
            <v>28652.57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C115">
            <v>28959.85</v>
          </cell>
          <cell r="AD115">
            <v>56316.1</v>
          </cell>
          <cell r="AE115">
            <v>99728.9</v>
          </cell>
          <cell r="AF115">
            <v>129004.01999999999</v>
          </cell>
          <cell r="AG115">
            <v>160241.72999999998</v>
          </cell>
          <cell r="AH115">
            <v>191258.12999999998</v>
          </cell>
          <cell r="AI115">
            <v>224871.83999999997</v>
          </cell>
          <cell r="AJ115">
            <v>255143.97999999998</v>
          </cell>
          <cell r="AK115">
            <v>284925.02999999997</v>
          </cell>
          <cell r="AL115">
            <v>316554.78999999998</v>
          </cell>
          <cell r="AM115">
            <v>346528.95999999996</v>
          </cell>
          <cell r="AN115">
            <v>376314.77999999997</v>
          </cell>
          <cell r="AO115">
            <v>28906.42</v>
          </cell>
          <cell r="AP115">
            <v>58713.929999999993</v>
          </cell>
          <cell r="AQ115">
            <v>88683.489999999991</v>
          </cell>
          <cell r="AR115">
            <v>117336.06</v>
          </cell>
          <cell r="AS115">
            <v>117336.06</v>
          </cell>
          <cell r="AT115">
            <v>117336.06</v>
          </cell>
          <cell r="AU115">
            <v>117336.06</v>
          </cell>
          <cell r="AV115">
            <v>117336.06</v>
          </cell>
          <cell r="AW115">
            <v>117336.06</v>
          </cell>
          <cell r="AX115">
            <v>117336.06</v>
          </cell>
          <cell r="AY115">
            <v>117336.06</v>
          </cell>
          <cell r="AZ115">
            <v>117336.06</v>
          </cell>
        </row>
        <row r="116">
          <cell r="C116">
            <v>59399.119999999995</v>
          </cell>
          <cell r="D116">
            <v>57586.91</v>
          </cell>
          <cell r="E116">
            <v>54542.85</v>
          </cell>
          <cell r="F116">
            <v>74823.69</v>
          </cell>
          <cell r="G116">
            <v>55585.23</v>
          </cell>
          <cell r="H116">
            <v>60840.94</v>
          </cell>
          <cell r="I116">
            <v>58889.21</v>
          </cell>
          <cell r="J116">
            <v>64851.78</v>
          </cell>
          <cell r="K116">
            <v>60457.82</v>
          </cell>
          <cell r="L116">
            <v>58006.2</v>
          </cell>
          <cell r="M116">
            <v>62937.22</v>
          </cell>
          <cell r="N116">
            <v>58783.44</v>
          </cell>
          <cell r="O116">
            <v>60558.2</v>
          </cell>
          <cell r="P116">
            <v>59508.15</v>
          </cell>
          <cell r="Q116">
            <v>57234.57</v>
          </cell>
          <cell r="R116">
            <v>61978.74</v>
          </cell>
          <cell r="S116">
            <v>56169.8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C116">
            <v>57586.91</v>
          </cell>
          <cell r="AD116">
            <v>112129.76000000001</v>
          </cell>
          <cell r="AE116">
            <v>186953.45</v>
          </cell>
          <cell r="AF116">
            <v>242538.68000000002</v>
          </cell>
          <cell r="AG116">
            <v>303379.62</v>
          </cell>
          <cell r="AH116">
            <v>362268.83</v>
          </cell>
          <cell r="AI116">
            <v>427120.61</v>
          </cell>
          <cell r="AJ116">
            <v>487578.43</v>
          </cell>
          <cell r="AK116">
            <v>545584.63</v>
          </cell>
          <cell r="AL116">
            <v>608521.85</v>
          </cell>
          <cell r="AM116">
            <v>667305.29</v>
          </cell>
          <cell r="AN116">
            <v>727863.49</v>
          </cell>
          <cell r="AO116">
            <v>59508.15</v>
          </cell>
          <cell r="AP116">
            <v>116742.72</v>
          </cell>
          <cell r="AQ116">
            <v>178721.46</v>
          </cell>
          <cell r="AR116">
            <v>234891.26</v>
          </cell>
          <cell r="AS116">
            <v>234891.26</v>
          </cell>
          <cell r="AT116">
            <v>234891.26</v>
          </cell>
          <cell r="AU116">
            <v>234891.26</v>
          </cell>
          <cell r="AV116">
            <v>234891.26</v>
          </cell>
          <cell r="AW116">
            <v>234891.26</v>
          </cell>
          <cell r="AX116">
            <v>234891.26</v>
          </cell>
          <cell r="AY116">
            <v>234891.26</v>
          </cell>
          <cell r="AZ116">
            <v>234891.26</v>
          </cell>
        </row>
        <row r="117">
          <cell r="C117">
            <v>25449.85</v>
          </cell>
          <cell r="D117">
            <v>22731.16</v>
          </cell>
          <cell r="E117">
            <v>23045.03</v>
          </cell>
          <cell r="F117">
            <v>33842.75</v>
          </cell>
          <cell r="G117">
            <v>24582.2</v>
          </cell>
          <cell r="H117">
            <v>25350.52</v>
          </cell>
          <cell r="I117">
            <v>25853.85</v>
          </cell>
          <cell r="J117">
            <v>30144.21</v>
          </cell>
          <cell r="K117">
            <v>26263.85</v>
          </cell>
          <cell r="L117">
            <v>25103.41</v>
          </cell>
          <cell r="M117">
            <v>26437.040000000001</v>
          </cell>
          <cell r="N117">
            <v>25242.25</v>
          </cell>
          <cell r="O117">
            <v>27728.12</v>
          </cell>
          <cell r="P117">
            <v>24680.45</v>
          </cell>
          <cell r="Q117">
            <v>24891.68</v>
          </cell>
          <cell r="R117">
            <v>26209.17</v>
          </cell>
          <cell r="S117">
            <v>24149.61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C117">
            <v>22731.16</v>
          </cell>
          <cell r="AD117">
            <v>45776.19</v>
          </cell>
          <cell r="AE117">
            <v>79618.94</v>
          </cell>
          <cell r="AF117">
            <v>104201.14</v>
          </cell>
          <cell r="AG117">
            <v>129551.66</v>
          </cell>
          <cell r="AH117">
            <v>155405.51</v>
          </cell>
          <cell r="AI117">
            <v>185549.72</v>
          </cell>
          <cell r="AJ117">
            <v>211813.57</v>
          </cell>
          <cell r="AK117">
            <v>236916.98</v>
          </cell>
          <cell r="AL117">
            <v>263354.02</v>
          </cell>
          <cell r="AM117">
            <v>288596.27</v>
          </cell>
          <cell r="AN117">
            <v>316324.39</v>
          </cell>
          <cell r="AO117">
            <v>24680.45</v>
          </cell>
          <cell r="AP117">
            <v>49572.130000000005</v>
          </cell>
          <cell r="AQ117">
            <v>75781.3</v>
          </cell>
          <cell r="AR117">
            <v>99930.91</v>
          </cell>
          <cell r="AS117">
            <v>99930.91</v>
          </cell>
          <cell r="AT117">
            <v>99930.91</v>
          </cell>
          <cell r="AU117">
            <v>99930.91</v>
          </cell>
          <cell r="AV117">
            <v>99930.91</v>
          </cell>
          <cell r="AW117">
            <v>99930.91</v>
          </cell>
          <cell r="AX117">
            <v>99930.91</v>
          </cell>
          <cell r="AY117">
            <v>99930.91</v>
          </cell>
          <cell r="AZ117">
            <v>99930.91</v>
          </cell>
        </row>
        <row r="118">
          <cell r="C118">
            <v>990</v>
          </cell>
          <cell r="D118">
            <v>594</v>
          </cell>
          <cell r="E118">
            <v>528</v>
          </cell>
          <cell r="F118">
            <v>198</v>
          </cell>
          <cell r="G118">
            <v>264</v>
          </cell>
          <cell r="H118">
            <v>132</v>
          </cell>
          <cell r="I118">
            <v>330</v>
          </cell>
          <cell r="J118">
            <v>198</v>
          </cell>
          <cell r="K118">
            <v>132</v>
          </cell>
          <cell r="L118">
            <v>264</v>
          </cell>
          <cell r="M118">
            <v>264</v>
          </cell>
          <cell r="N118">
            <v>66</v>
          </cell>
          <cell r="O118">
            <v>132</v>
          </cell>
          <cell r="P118">
            <v>330</v>
          </cell>
          <cell r="Q118">
            <v>66</v>
          </cell>
          <cell r="R118">
            <v>66</v>
          </cell>
          <cell r="S118">
            <v>132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C118">
            <v>594</v>
          </cell>
          <cell r="AD118">
            <v>1122</v>
          </cell>
          <cell r="AE118">
            <v>1320</v>
          </cell>
          <cell r="AF118">
            <v>1584</v>
          </cell>
          <cell r="AG118">
            <v>1716</v>
          </cell>
          <cell r="AH118">
            <v>2046</v>
          </cell>
          <cell r="AI118">
            <v>2244</v>
          </cell>
          <cell r="AJ118">
            <v>2376</v>
          </cell>
          <cell r="AK118">
            <v>2640</v>
          </cell>
          <cell r="AL118">
            <v>2904</v>
          </cell>
          <cell r="AM118">
            <v>2970</v>
          </cell>
          <cell r="AN118">
            <v>3102</v>
          </cell>
          <cell r="AO118">
            <v>330</v>
          </cell>
          <cell r="AP118">
            <v>396</v>
          </cell>
          <cell r="AQ118">
            <v>462</v>
          </cell>
          <cell r="AR118">
            <v>594</v>
          </cell>
          <cell r="AS118">
            <v>594</v>
          </cell>
          <cell r="AT118">
            <v>594</v>
          </cell>
          <cell r="AU118">
            <v>594</v>
          </cell>
          <cell r="AV118">
            <v>594</v>
          </cell>
          <cell r="AW118">
            <v>594</v>
          </cell>
          <cell r="AX118">
            <v>594</v>
          </cell>
          <cell r="AY118">
            <v>594</v>
          </cell>
          <cell r="AZ118">
            <v>594</v>
          </cell>
        </row>
        <row r="119">
          <cell r="C119">
            <v>367590.45000000007</v>
          </cell>
          <cell r="D119">
            <v>336481.14999999997</v>
          </cell>
          <cell r="E119">
            <v>279514.15000000002</v>
          </cell>
          <cell r="F119">
            <v>322430.92</v>
          </cell>
          <cell r="G119">
            <v>216846.97999999998</v>
          </cell>
          <cell r="H119">
            <v>310248.28000000003</v>
          </cell>
          <cell r="I119">
            <v>252753.11000000004</v>
          </cell>
          <cell r="J119">
            <v>315662.75</v>
          </cell>
          <cell r="K119">
            <v>188846.81</v>
          </cell>
          <cell r="L119">
            <v>241561.22200000001</v>
          </cell>
          <cell r="M119">
            <v>257286.07</v>
          </cell>
          <cell r="N119">
            <v>238895.57</v>
          </cell>
          <cell r="O119">
            <v>373976.44</v>
          </cell>
          <cell r="P119">
            <v>216442.49299999999</v>
          </cell>
          <cell r="Q119">
            <v>195446.78000000003</v>
          </cell>
          <cell r="R119">
            <v>237206.80000000002</v>
          </cell>
          <cell r="S119">
            <v>210224.77000000002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C119">
            <v>336481.14999999997</v>
          </cell>
          <cell r="AD119">
            <v>615995.30000000005</v>
          </cell>
          <cell r="AE119">
            <v>938426.22</v>
          </cell>
          <cell r="AF119">
            <v>1155273.2</v>
          </cell>
          <cell r="AG119">
            <v>1465521.48</v>
          </cell>
          <cell r="AH119">
            <v>1718274.59</v>
          </cell>
          <cell r="AI119">
            <v>2033937.34</v>
          </cell>
          <cell r="AJ119">
            <v>2222784.15</v>
          </cell>
          <cell r="AK119">
            <v>2464345.372</v>
          </cell>
          <cell r="AL119">
            <v>2721631.4419999998</v>
          </cell>
          <cell r="AM119">
            <v>2960527.0119999996</v>
          </cell>
          <cell r="AN119">
            <v>3334503.4519999996</v>
          </cell>
          <cell r="AO119">
            <v>216442.49299999999</v>
          </cell>
          <cell r="AP119">
            <v>411889.27300000004</v>
          </cell>
          <cell r="AQ119">
            <v>649096.07300000009</v>
          </cell>
          <cell r="AR119">
            <v>859320.84300000011</v>
          </cell>
          <cell r="AS119">
            <v>859320.84300000011</v>
          </cell>
          <cell r="AT119">
            <v>859320.84300000011</v>
          </cell>
          <cell r="AU119">
            <v>859320.84300000011</v>
          </cell>
          <cell r="AV119">
            <v>859320.84300000011</v>
          </cell>
          <cell r="AW119">
            <v>859320.84300000011</v>
          </cell>
          <cell r="AX119">
            <v>859320.84300000011</v>
          </cell>
          <cell r="AY119">
            <v>859320.84300000011</v>
          </cell>
          <cell r="AZ119">
            <v>859320.84300000011</v>
          </cell>
        </row>
        <row r="120">
          <cell r="C120">
            <v>32076.12</v>
          </cell>
          <cell r="D120">
            <v>31958.78</v>
          </cell>
          <cell r="E120">
            <v>15468.94</v>
          </cell>
          <cell r="F120">
            <v>42878.33</v>
          </cell>
          <cell r="G120">
            <v>29973.55</v>
          </cell>
          <cell r="H120">
            <v>24685.03</v>
          </cell>
          <cell r="I120">
            <v>21711.63</v>
          </cell>
          <cell r="J120">
            <v>23402.9</v>
          </cell>
          <cell r="K120">
            <v>22382.38</v>
          </cell>
          <cell r="L120">
            <v>21910.39</v>
          </cell>
          <cell r="M120">
            <v>23963.77</v>
          </cell>
          <cell r="N120">
            <v>23790.94</v>
          </cell>
          <cell r="O120">
            <v>17541.87</v>
          </cell>
          <cell r="P120">
            <v>22482.19</v>
          </cell>
          <cell r="Q120">
            <v>18628.03</v>
          </cell>
          <cell r="R120">
            <v>15547.27</v>
          </cell>
          <cell r="S120">
            <v>18637.73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C120">
            <v>31958.78</v>
          </cell>
          <cell r="AD120">
            <v>47427.72</v>
          </cell>
          <cell r="AE120">
            <v>90306.05</v>
          </cell>
          <cell r="AF120">
            <v>120279.6</v>
          </cell>
          <cell r="AG120">
            <v>144964.63</v>
          </cell>
          <cell r="AH120">
            <v>166676.26</v>
          </cell>
          <cell r="AI120">
            <v>190079.16</v>
          </cell>
          <cell r="AJ120">
            <v>212461.54</v>
          </cell>
          <cell r="AK120">
            <v>234371.93</v>
          </cell>
          <cell r="AL120">
            <v>258335.69999999998</v>
          </cell>
          <cell r="AM120">
            <v>282126.63999999996</v>
          </cell>
          <cell r="AN120">
            <v>299668.50999999995</v>
          </cell>
          <cell r="AO120">
            <v>22482.19</v>
          </cell>
          <cell r="AP120">
            <v>41110.22</v>
          </cell>
          <cell r="AQ120">
            <v>56657.490000000005</v>
          </cell>
          <cell r="AR120">
            <v>75295.22</v>
          </cell>
          <cell r="AS120">
            <v>75295.22</v>
          </cell>
          <cell r="AT120">
            <v>75295.22</v>
          </cell>
          <cell r="AU120">
            <v>75295.22</v>
          </cell>
          <cell r="AV120">
            <v>75295.22</v>
          </cell>
          <cell r="AW120">
            <v>75295.22</v>
          </cell>
          <cell r="AX120">
            <v>75295.22</v>
          </cell>
          <cell r="AY120">
            <v>75295.22</v>
          </cell>
          <cell r="AZ120">
            <v>75295.22</v>
          </cell>
        </row>
        <row r="121">
          <cell r="C121">
            <v>6687.46</v>
          </cell>
          <cell r="D121">
            <v>8729.75</v>
          </cell>
          <cell r="E121">
            <v>7756.26</v>
          </cell>
          <cell r="F121">
            <v>8270.32</v>
          </cell>
          <cell r="G121">
            <v>8458.83</v>
          </cell>
          <cell r="H121">
            <v>8594</v>
          </cell>
          <cell r="I121">
            <v>9758.2000000000007</v>
          </cell>
          <cell r="J121">
            <v>8405.61</v>
          </cell>
          <cell r="K121">
            <v>6340.68</v>
          </cell>
          <cell r="L121">
            <v>9797</v>
          </cell>
          <cell r="M121">
            <v>10161</v>
          </cell>
          <cell r="N121">
            <v>10544.54</v>
          </cell>
          <cell r="O121">
            <v>8543.2199999999993</v>
          </cell>
          <cell r="P121">
            <v>8762.65</v>
          </cell>
          <cell r="Q121">
            <v>10051.61</v>
          </cell>
          <cell r="R121">
            <v>7707.09</v>
          </cell>
          <cell r="S121">
            <v>6101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C121">
            <v>8729.75</v>
          </cell>
          <cell r="AD121">
            <v>16486.010000000002</v>
          </cell>
          <cell r="AE121">
            <v>24756.33</v>
          </cell>
          <cell r="AF121">
            <v>33215.160000000003</v>
          </cell>
          <cell r="AG121">
            <v>41809.160000000003</v>
          </cell>
          <cell r="AH121">
            <v>51567.360000000001</v>
          </cell>
          <cell r="AI121">
            <v>59972.97</v>
          </cell>
          <cell r="AJ121">
            <v>66313.649999999994</v>
          </cell>
          <cell r="AK121">
            <v>76110.649999999994</v>
          </cell>
          <cell r="AL121">
            <v>86271.65</v>
          </cell>
          <cell r="AM121">
            <v>96816.19</v>
          </cell>
          <cell r="AN121">
            <v>105359.41</v>
          </cell>
          <cell r="AO121">
            <v>8762.65</v>
          </cell>
          <cell r="AP121">
            <v>18814.260000000002</v>
          </cell>
          <cell r="AQ121">
            <v>26521.350000000002</v>
          </cell>
          <cell r="AR121">
            <v>32622.350000000002</v>
          </cell>
          <cell r="AS121">
            <v>32622.350000000002</v>
          </cell>
          <cell r="AT121">
            <v>32622.350000000002</v>
          </cell>
          <cell r="AU121">
            <v>32622.350000000002</v>
          </cell>
          <cell r="AV121">
            <v>32622.350000000002</v>
          </cell>
          <cell r="AW121">
            <v>32622.350000000002</v>
          </cell>
          <cell r="AX121">
            <v>32622.350000000002</v>
          </cell>
          <cell r="AY121">
            <v>32622.350000000002</v>
          </cell>
          <cell r="AZ121">
            <v>32622.350000000002</v>
          </cell>
        </row>
        <row r="122">
          <cell r="C122">
            <v>258185.26</v>
          </cell>
          <cell r="D122">
            <v>139170.46</v>
          </cell>
          <cell r="E122">
            <v>151732.79999999999</v>
          </cell>
          <cell r="F122">
            <v>171145.58</v>
          </cell>
          <cell r="G122">
            <v>106541.87</v>
          </cell>
          <cell r="H122">
            <v>174184.63</v>
          </cell>
          <cell r="I122">
            <v>143295.12</v>
          </cell>
          <cell r="J122">
            <v>126505.56</v>
          </cell>
          <cell r="K122">
            <v>99695.5</v>
          </cell>
          <cell r="L122">
            <v>137007.16200000001</v>
          </cell>
          <cell r="M122">
            <v>130588.86</v>
          </cell>
          <cell r="N122">
            <v>144171.9</v>
          </cell>
          <cell r="O122">
            <v>266202.65999999997</v>
          </cell>
          <cell r="P122">
            <v>125063.25300000001</v>
          </cell>
          <cell r="Q122">
            <v>99834.54</v>
          </cell>
          <cell r="R122">
            <v>133782.91</v>
          </cell>
          <cell r="S122">
            <v>132698.01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C122">
            <v>139170.46</v>
          </cell>
          <cell r="AD122">
            <v>290903.26</v>
          </cell>
          <cell r="AE122">
            <v>462048.83999999997</v>
          </cell>
          <cell r="AF122">
            <v>568590.71</v>
          </cell>
          <cell r="AG122">
            <v>742775.34</v>
          </cell>
          <cell r="AH122">
            <v>886070.46</v>
          </cell>
          <cell r="AI122">
            <v>1012576.02</v>
          </cell>
          <cell r="AJ122">
            <v>1112271.52</v>
          </cell>
          <cell r="AK122">
            <v>1249278.682</v>
          </cell>
          <cell r="AL122">
            <v>1379867.5420000001</v>
          </cell>
          <cell r="AM122">
            <v>1524039.442</v>
          </cell>
          <cell r="AN122">
            <v>1790242.102</v>
          </cell>
          <cell r="AO122">
            <v>125063.25300000001</v>
          </cell>
          <cell r="AP122">
            <v>224897.79300000001</v>
          </cell>
          <cell r="AQ122">
            <v>358680.70299999998</v>
          </cell>
          <cell r="AR122">
            <v>491378.71299999999</v>
          </cell>
          <cell r="AS122">
            <v>491378.71299999999</v>
          </cell>
          <cell r="AT122">
            <v>491378.71299999999</v>
          </cell>
          <cell r="AU122">
            <v>491378.71299999999</v>
          </cell>
          <cell r="AV122">
            <v>491378.71299999999</v>
          </cell>
          <cell r="AW122">
            <v>491378.71299999999</v>
          </cell>
          <cell r="AX122">
            <v>491378.71299999999</v>
          </cell>
          <cell r="AY122">
            <v>491378.71299999999</v>
          </cell>
          <cell r="AZ122">
            <v>491378.71299999999</v>
          </cell>
        </row>
        <row r="123">
          <cell r="C123">
            <v>8139.21</v>
          </cell>
          <cell r="D123">
            <v>5647.09</v>
          </cell>
          <cell r="E123">
            <v>7552.26</v>
          </cell>
          <cell r="F123">
            <v>7173.29</v>
          </cell>
          <cell r="G123">
            <v>5466.05</v>
          </cell>
          <cell r="H123">
            <v>10203.540000000001</v>
          </cell>
          <cell r="I123">
            <v>8672.89</v>
          </cell>
          <cell r="J123">
            <v>13452.47</v>
          </cell>
          <cell r="K123">
            <v>8136.16</v>
          </cell>
          <cell r="L123">
            <v>8697.25</v>
          </cell>
          <cell r="M123">
            <v>13680.45</v>
          </cell>
          <cell r="N123">
            <v>9505.66</v>
          </cell>
          <cell r="O123">
            <v>8931.3799999999992</v>
          </cell>
          <cell r="P123">
            <v>13086.77</v>
          </cell>
          <cell r="Q123">
            <v>8358.3799999999992</v>
          </cell>
          <cell r="R123">
            <v>8368.2999999999993</v>
          </cell>
          <cell r="S123">
            <v>3535.83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C123">
            <v>5647.09</v>
          </cell>
          <cell r="AD123">
            <v>13199.35</v>
          </cell>
          <cell r="AE123">
            <v>20372.64</v>
          </cell>
          <cell r="AF123">
            <v>25838.69</v>
          </cell>
          <cell r="AG123">
            <v>36042.229999999996</v>
          </cell>
          <cell r="AH123">
            <v>44715.119999999995</v>
          </cell>
          <cell r="AI123">
            <v>58167.59</v>
          </cell>
          <cell r="AJ123">
            <v>66303.75</v>
          </cell>
          <cell r="AK123">
            <v>75001</v>
          </cell>
          <cell r="AL123">
            <v>88681.45</v>
          </cell>
          <cell r="AM123">
            <v>98187.11</v>
          </cell>
          <cell r="AN123">
            <v>107118.49</v>
          </cell>
          <cell r="AO123">
            <v>13086.77</v>
          </cell>
          <cell r="AP123">
            <v>21445.15</v>
          </cell>
          <cell r="AQ123">
            <v>29813.45</v>
          </cell>
          <cell r="AR123">
            <v>33349.279999999999</v>
          </cell>
          <cell r="AS123">
            <v>33349.279999999999</v>
          </cell>
          <cell r="AT123">
            <v>33349.279999999999</v>
          </cell>
          <cell r="AU123">
            <v>33349.279999999999</v>
          </cell>
          <cell r="AV123">
            <v>33349.279999999999</v>
          </cell>
          <cell r="AW123">
            <v>33349.279999999999</v>
          </cell>
          <cell r="AX123">
            <v>33349.279999999999</v>
          </cell>
          <cell r="AY123">
            <v>33349.279999999999</v>
          </cell>
          <cell r="AZ123">
            <v>33349.279999999999</v>
          </cell>
        </row>
        <row r="124">
          <cell r="C124">
            <v>30778.82</v>
          </cell>
          <cell r="D124">
            <v>16886.650000000001</v>
          </cell>
          <cell r="E124">
            <v>45251.75</v>
          </cell>
          <cell r="F124">
            <v>14713.03</v>
          </cell>
          <cell r="G124">
            <v>19351.3</v>
          </cell>
          <cell r="H124">
            <v>28169.759999999998</v>
          </cell>
          <cell r="I124">
            <v>32445.91</v>
          </cell>
          <cell r="J124">
            <v>24683.74</v>
          </cell>
          <cell r="K124">
            <v>25560.07</v>
          </cell>
          <cell r="L124">
            <v>25144.92</v>
          </cell>
          <cell r="M124">
            <v>31240.47</v>
          </cell>
          <cell r="N124">
            <v>21543.86</v>
          </cell>
          <cell r="O124">
            <v>26821.33</v>
          </cell>
          <cell r="P124">
            <v>25096.53</v>
          </cell>
          <cell r="Q124">
            <v>23473.33</v>
          </cell>
          <cell r="R124">
            <v>27039.33</v>
          </cell>
          <cell r="S124">
            <v>18442.830000000002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C124">
            <v>16886.650000000001</v>
          </cell>
          <cell r="AD124">
            <v>62138.400000000001</v>
          </cell>
          <cell r="AE124">
            <v>76851.430000000008</v>
          </cell>
          <cell r="AF124">
            <v>96202.73000000001</v>
          </cell>
          <cell r="AG124">
            <v>124372.49</v>
          </cell>
          <cell r="AH124">
            <v>156818.4</v>
          </cell>
          <cell r="AI124">
            <v>181502.13999999998</v>
          </cell>
          <cell r="AJ124">
            <v>207062.21</v>
          </cell>
          <cell r="AK124">
            <v>232207.13</v>
          </cell>
          <cell r="AL124">
            <v>263447.59999999998</v>
          </cell>
          <cell r="AM124">
            <v>284991.45999999996</v>
          </cell>
          <cell r="AN124">
            <v>311812.78999999998</v>
          </cell>
          <cell r="AO124">
            <v>25096.53</v>
          </cell>
          <cell r="AP124">
            <v>48569.86</v>
          </cell>
          <cell r="AQ124">
            <v>75609.19</v>
          </cell>
          <cell r="AR124">
            <v>94052.02</v>
          </cell>
          <cell r="AS124">
            <v>94052.02</v>
          </cell>
          <cell r="AT124">
            <v>94052.02</v>
          </cell>
          <cell r="AU124">
            <v>94052.02</v>
          </cell>
          <cell r="AV124">
            <v>94052.02</v>
          </cell>
          <cell r="AW124">
            <v>94052.02</v>
          </cell>
          <cell r="AX124">
            <v>94052.02</v>
          </cell>
          <cell r="AY124">
            <v>94052.02</v>
          </cell>
          <cell r="AZ124">
            <v>94052.02</v>
          </cell>
        </row>
        <row r="125">
          <cell r="C125">
            <v>30778.82</v>
          </cell>
          <cell r="D125">
            <v>16886.650000000001</v>
          </cell>
          <cell r="E125">
            <v>45251.75</v>
          </cell>
          <cell r="F125">
            <v>14713.03</v>
          </cell>
          <cell r="G125">
            <v>19351.3</v>
          </cell>
          <cell r="H125">
            <v>28169.759999999998</v>
          </cell>
          <cell r="I125">
            <v>32445.91</v>
          </cell>
          <cell r="J125">
            <v>24683.74</v>
          </cell>
          <cell r="K125">
            <v>25560.07</v>
          </cell>
          <cell r="L125">
            <v>25144.92</v>
          </cell>
          <cell r="M125">
            <v>31240.47</v>
          </cell>
          <cell r="N125">
            <v>21543.86</v>
          </cell>
          <cell r="O125">
            <v>26821.33</v>
          </cell>
          <cell r="P125">
            <v>25096.53</v>
          </cell>
          <cell r="Q125">
            <v>23473.33</v>
          </cell>
          <cell r="R125">
            <v>27039.33</v>
          </cell>
          <cell r="S125">
            <v>18442.830000000002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C125">
            <v>16886.650000000001</v>
          </cell>
          <cell r="AD125">
            <v>62138.400000000001</v>
          </cell>
          <cell r="AE125">
            <v>76851.430000000008</v>
          </cell>
          <cell r="AF125">
            <v>96202.73000000001</v>
          </cell>
          <cell r="AG125">
            <v>124372.49</v>
          </cell>
          <cell r="AH125">
            <v>156818.4</v>
          </cell>
          <cell r="AI125">
            <v>181502.13999999998</v>
          </cell>
          <cell r="AJ125">
            <v>207062.21</v>
          </cell>
          <cell r="AK125">
            <v>232207.13</v>
          </cell>
          <cell r="AL125">
            <v>263447.59999999998</v>
          </cell>
          <cell r="AM125">
            <v>284991.45999999996</v>
          </cell>
          <cell r="AN125">
            <v>311812.78999999998</v>
          </cell>
          <cell r="AO125">
            <v>25096.53</v>
          </cell>
          <cell r="AP125">
            <v>48569.86</v>
          </cell>
          <cell r="AQ125">
            <v>75609.19</v>
          </cell>
          <cell r="AR125">
            <v>94052.02</v>
          </cell>
          <cell r="AS125">
            <v>94052.02</v>
          </cell>
          <cell r="AT125">
            <v>94052.02</v>
          </cell>
          <cell r="AU125">
            <v>94052.02</v>
          </cell>
          <cell r="AV125">
            <v>94052.02</v>
          </cell>
          <cell r="AW125">
            <v>94052.02</v>
          </cell>
          <cell r="AX125">
            <v>94052.02</v>
          </cell>
          <cell r="AY125">
            <v>94052.02</v>
          </cell>
          <cell r="AZ125">
            <v>94052.02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</row>
        <row r="127">
          <cell r="C127">
            <v>31723.58</v>
          </cell>
          <cell r="D127">
            <v>134088.41999999998</v>
          </cell>
          <cell r="E127">
            <v>51752.14</v>
          </cell>
          <cell r="F127">
            <v>78250.37</v>
          </cell>
          <cell r="G127">
            <v>47055.380000000005</v>
          </cell>
          <cell r="H127">
            <v>64411.32</v>
          </cell>
          <cell r="I127">
            <v>36869.360000000001</v>
          </cell>
          <cell r="J127">
            <v>119212.47</v>
          </cell>
          <cell r="K127">
            <v>26732.02</v>
          </cell>
          <cell r="L127">
            <v>39004.5</v>
          </cell>
          <cell r="M127">
            <v>47651.520000000004</v>
          </cell>
          <cell r="N127">
            <v>29338.67</v>
          </cell>
          <cell r="O127">
            <v>45935.979999999996</v>
          </cell>
          <cell r="P127">
            <v>21951.1</v>
          </cell>
          <cell r="Q127">
            <v>35100.89</v>
          </cell>
          <cell r="R127">
            <v>44761.899999999994</v>
          </cell>
          <cell r="S127">
            <v>30809.370000000003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C127">
            <v>134088.41999999998</v>
          </cell>
          <cell r="AD127">
            <v>185840.56</v>
          </cell>
          <cell r="AE127">
            <v>264090.93</v>
          </cell>
          <cell r="AF127">
            <v>311146.31</v>
          </cell>
          <cell r="AG127">
            <v>375557.63</v>
          </cell>
          <cell r="AH127">
            <v>412426.99</v>
          </cell>
          <cell r="AI127">
            <v>531639.46</v>
          </cell>
          <cell r="AJ127">
            <v>558371.48</v>
          </cell>
          <cell r="AK127">
            <v>597375.98</v>
          </cell>
          <cell r="AL127">
            <v>645027.5</v>
          </cell>
          <cell r="AM127">
            <v>674366.17</v>
          </cell>
          <cell r="AN127">
            <v>720302.15</v>
          </cell>
          <cell r="AO127">
            <v>21951.1</v>
          </cell>
          <cell r="AP127">
            <v>57051.99</v>
          </cell>
          <cell r="AQ127">
            <v>101813.88999999998</v>
          </cell>
          <cell r="AR127">
            <v>132623.25999999998</v>
          </cell>
          <cell r="AS127">
            <v>132623.25999999998</v>
          </cell>
          <cell r="AT127">
            <v>132623.25999999998</v>
          </cell>
          <cell r="AU127">
            <v>132623.25999999998</v>
          </cell>
          <cell r="AV127">
            <v>132623.25999999998</v>
          </cell>
          <cell r="AW127">
            <v>132623.25999999998</v>
          </cell>
          <cell r="AX127">
            <v>132623.25999999998</v>
          </cell>
          <cell r="AY127">
            <v>132623.25999999998</v>
          </cell>
          <cell r="AZ127">
            <v>132623.25999999998</v>
          </cell>
        </row>
        <row r="128">
          <cell r="C128">
            <v>14297.02</v>
          </cell>
          <cell r="D128">
            <v>116294.04</v>
          </cell>
          <cell r="E128">
            <v>44524.82</v>
          </cell>
          <cell r="F128">
            <v>87248.03</v>
          </cell>
          <cell r="G128">
            <v>25755.15</v>
          </cell>
          <cell r="H128">
            <v>54079.07</v>
          </cell>
          <cell r="I128">
            <v>20972.33</v>
          </cell>
          <cell r="J128">
            <v>107687.2</v>
          </cell>
          <cell r="K128">
            <v>11675.66</v>
          </cell>
          <cell r="L128">
            <v>28163.42</v>
          </cell>
          <cell r="M128">
            <v>33849.050000000003</v>
          </cell>
          <cell r="N128">
            <v>13537.26</v>
          </cell>
          <cell r="O128">
            <v>28049.02</v>
          </cell>
          <cell r="P128">
            <v>8495.9</v>
          </cell>
          <cell r="Q128">
            <v>23670.959999999999</v>
          </cell>
          <cell r="R128">
            <v>43876.09</v>
          </cell>
          <cell r="S128">
            <v>12983.49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C128">
            <v>116294.04</v>
          </cell>
          <cell r="AD128">
            <v>160818.85999999999</v>
          </cell>
          <cell r="AE128">
            <v>248066.88999999998</v>
          </cell>
          <cell r="AF128">
            <v>273822.03999999998</v>
          </cell>
          <cell r="AG128">
            <v>327901.11</v>
          </cell>
          <cell r="AH128">
            <v>348873.44</v>
          </cell>
          <cell r="AI128">
            <v>456560.64000000001</v>
          </cell>
          <cell r="AJ128">
            <v>468236.3</v>
          </cell>
          <cell r="AK128">
            <v>496399.72</v>
          </cell>
          <cell r="AL128">
            <v>530248.77</v>
          </cell>
          <cell r="AM128">
            <v>543786.03</v>
          </cell>
          <cell r="AN128">
            <v>571835.05000000005</v>
          </cell>
          <cell r="AO128">
            <v>8495.9</v>
          </cell>
          <cell r="AP128">
            <v>32166.86</v>
          </cell>
          <cell r="AQ128">
            <v>76042.95</v>
          </cell>
          <cell r="AR128">
            <v>89026.44</v>
          </cell>
          <cell r="AS128">
            <v>89026.44</v>
          </cell>
          <cell r="AT128">
            <v>89026.44</v>
          </cell>
          <cell r="AU128">
            <v>89026.44</v>
          </cell>
          <cell r="AV128">
            <v>89026.44</v>
          </cell>
          <cell r="AW128">
            <v>89026.44</v>
          </cell>
          <cell r="AX128">
            <v>89026.44</v>
          </cell>
          <cell r="AY128">
            <v>89026.44</v>
          </cell>
          <cell r="AZ128">
            <v>89026.44</v>
          </cell>
        </row>
        <row r="129">
          <cell r="C129">
            <v>17426.560000000001</v>
          </cell>
          <cell r="D129">
            <v>17794.38</v>
          </cell>
          <cell r="E129">
            <v>7227.32</v>
          </cell>
          <cell r="F129">
            <v>-8997.66</v>
          </cell>
          <cell r="G129">
            <v>21300.23</v>
          </cell>
          <cell r="H129">
            <v>10332.25</v>
          </cell>
          <cell r="I129">
            <v>15897.03</v>
          </cell>
          <cell r="J129">
            <v>11525.27</v>
          </cell>
          <cell r="K129">
            <v>15056.36</v>
          </cell>
          <cell r="L129">
            <v>10841.08</v>
          </cell>
          <cell r="M129">
            <v>13802.47</v>
          </cell>
          <cell r="N129">
            <v>15801.41</v>
          </cell>
          <cell r="O129">
            <v>17886.96</v>
          </cell>
          <cell r="P129">
            <v>13455.2</v>
          </cell>
          <cell r="Q129">
            <v>11429.93</v>
          </cell>
          <cell r="R129">
            <v>885.81</v>
          </cell>
          <cell r="S129">
            <v>17825.88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C129">
            <v>17794.38</v>
          </cell>
          <cell r="AD129">
            <v>25021.7</v>
          </cell>
          <cell r="AE129">
            <v>16024.04</v>
          </cell>
          <cell r="AF129">
            <v>37324.270000000004</v>
          </cell>
          <cell r="AG129">
            <v>47656.520000000004</v>
          </cell>
          <cell r="AH129">
            <v>63553.55</v>
          </cell>
          <cell r="AI129">
            <v>75078.820000000007</v>
          </cell>
          <cell r="AJ129">
            <v>90135.180000000008</v>
          </cell>
          <cell r="AK129">
            <v>100976.26000000001</v>
          </cell>
          <cell r="AL129">
            <v>114778.73000000001</v>
          </cell>
          <cell r="AM129">
            <v>130580.14000000001</v>
          </cell>
          <cell r="AN129">
            <v>148467.1</v>
          </cell>
          <cell r="AO129">
            <v>13455.2</v>
          </cell>
          <cell r="AP129">
            <v>24885.13</v>
          </cell>
          <cell r="AQ129">
            <v>25770.940000000002</v>
          </cell>
          <cell r="AR129">
            <v>43596.820000000007</v>
          </cell>
          <cell r="AS129">
            <v>43596.820000000007</v>
          </cell>
          <cell r="AT129">
            <v>43596.820000000007</v>
          </cell>
          <cell r="AU129">
            <v>43596.820000000007</v>
          </cell>
          <cell r="AV129">
            <v>43596.820000000007</v>
          </cell>
          <cell r="AW129">
            <v>43596.820000000007</v>
          </cell>
          <cell r="AX129">
            <v>43596.820000000007</v>
          </cell>
          <cell r="AY129">
            <v>43596.820000000007</v>
          </cell>
          <cell r="AZ129">
            <v>43596.820000000007</v>
          </cell>
        </row>
        <row r="130"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</row>
        <row r="133">
          <cell r="C133">
            <v>-988960.99</v>
          </cell>
          <cell r="D133">
            <v>-562946.06000000006</v>
          </cell>
          <cell r="E133">
            <v>-661245.32000000007</v>
          </cell>
          <cell r="F133">
            <v>-663782.73</v>
          </cell>
          <cell r="G133">
            <v>-640533.39</v>
          </cell>
          <cell r="H133">
            <v>-607237.34000000008</v>
          </cell>
          <cell r="I133">
            <v>-656349.54</v>
          </cell>
          <cell r="J133">
            <v>-659112.83000000007</v>
          </cell>
          <cell r="K133">
            <v>-608633.19999999995</v>
          </cell>
          <cell r="L133">
            <v>-691365.08</v>
          </cell>
          <cell r="M133">
            <v>-675224.55</v>
          </cell>
          <cell r="N133">
            <v>-580865.05999999994</v>
          </cell>
          <cell r="O133">
            <v>-636504.64999999991</v>
          </cell>
          <cell r="P133">
            <v>-521430.88</v>
          </cell>
          <cell r="Q133">
            <v>-559968.18999999994</v>
          </cell>
          <cell r="R133">
            <v>-577306.9</v>
          </cell>
          <cell r="S133">
            <v>-247647.81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C133">
            <v>-562946.06000000006</v>
          </cell>
          <cell r="AD133">
            <v>-1224191.3800000001</v>
          </cell>
          <cell r="AE133">
            <v>-1887974.11</v>
          </cell>
          <cell r="AF133">
            <v>-2528507.5</v>
          </cell>
          <cell r="AG133">
            <v>-3135744.84</v>
          </cell>
          <cell r="AH133">
            <v>-3792094.38</v>
          </cell>
          <cell r="AI133">
            <v>-4451207.21</v>
          </cell>
          <cell r="AJ133">
            <v>-5059840.41</v>
          </cell>
          <cell r="AK133">
            <v>-5751205.4900000002</v>
          </cell>
          <cell r="AL133">
            <v>-6426430.04</v>
          </cell>
          <cell r="AM133">
            <v>-7007295.0999999996</v>
          </cell>
          <cell r="AN133">
            <v>-7643799.75</v>
          </cell>
          <cell r="AO133">
            <v>-521430.88</v>
          </cell>
          <cell r="AP133">
            <v>-1081399.0699999998</v>
          </cell>
          <cell r="AQ133">
            <v>-1658705.9699999997</v>
          </cell>
          <cell r="AR133">
            <v>-1906353.7799999998</v>
          </cell>
          <cell r="AS133">
            <v>-1906353.7799999998</v>
          </cell>
          <cell r="AT133">
            <v>-1906353.7799999998</v>
          </cell>
          <cell r="AU133">
            <v>-1906353.7799999998</v>
          </cell>
          <cell r="AV133">
            <v>-1906353.7799999998</v>
          </cell>
          <cell r="AW133">
            <v>-1906353.7799999998</v>
          </cell>
          <cell r="AX133">
            <v>-1906353.7799999998</v>
          </cell>
          <cell r="AY133">
            <v>-1906353.7799999998</v>
          </cell>
          <cell r="AZ133">
            <v>-1906353.7799999998</v>
          </cell>
        </row>
        <row r="134">
          <cell r="C134">
            <v>-277156.56</v>
          </cell>
          <cell r="D134">
            <v>-95261.86</v>
          </cell>
          <cell r="E134">
            <v>-148953.53</v>
          </cell>
          <cell r="F134">
            <v>-123621.12</v>
          </cell>
          <cell r="G134">
            <v>-158017.51</v>
          </cell>
          <cell r="H134">
            <v>-137494.09</v>
          </cell>
          <cell r="I134">
            <v>-182244.31</v>
          </cell>
          <cell r="J134">
            <v>-136055.82</v>
          </cell>
          <cell r="K134">
            <v>-124051.62</v>
          </cell>
          <cell r="L134">
            <v>-204911.78</v>
          </cell>
          <cell r="M134">
            <v>-161824.67000000001</v>
          </cell>
          <cell r="N134">
            <v>-159349.4</v>
          </cell>
          <cell r="O134">
            <v>-261151.35999999999</v>
          </cell>
          <cell r="P134">
            <v>-67066.16</v>
          </cell>
          <cell r="Q134">
            <v>-106707.75</v>
          </cell>
          <cell r="R134">
            <v>-111485.18</v>
          </cell>
          <cell r="S134">
            <v>-102207.82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C134">
            <v>-95261.86</v>
          </cell>
          <cell r="AD134">
            <v>-244215.39</v>
          </cell>
          <cell r="AE134">
            <v>-367836.51</v>
          </cell>
          <cell r="AF134">
            <v>-525854.02</v>
          </cell>
          <cell r="AG134">
            <v>-663348.11</v>
          </cell>
          <cell r="AH134">
            <v>-845592.41999999993</v>
          </cell>
          <cell r="AI134">
            <v>-981648.24</v>
          </cell>
          <cell r="AJ134">
            <v>-1105699.8599999999</v>
          </cell>
          <cell r="AK134">
            <v>-1310611.6399999999</v>
          </cell>
          <cell r="AL134">
            <v>-1472436.3099999998</v>
          </cell>
          <cell r="AM134">
            <v>-1631785.7099999997</v>
          </cell>
          <cell r="AN134">
            <v>-1892937.0699999998</v>
          </cell>
          <cell r="AO134">
            <v>-67066.16</v>
          </cell>
          <cell r="AP134">
            <v>-173773.91</v>
          </cell>
          <cell r="AQ134">
            <v>-285259.08999999997</v>
          </cell>
          <cell r="AR134">
            <v>-387466.91</v>
          </cell>
          <cell r="AS134">
            <v>-387466.91</v>
          </cell>
          <cell r="AT134">
            <v>-387466.91</v>
          </cell>
          <cell r="AU134">
            <v>-387466.91</v>
          </cell>
          <cell r="AV134">
            <v>-387466.91</v>
          </cell>
          <cell r="AW134">
            <v>-387466.91</v>
          </cell>
          <cell r="AX134">
            <v>-387466.91</v>
          </cell>
          <cell r="AY134">
            <v>-387466.91</v>
          </cell>
          <cell r="AZ134">
            <v>-387466.91</v>
          </cell>
        </row>
        <row r="135">
          <cell r="C135">
            <v>-375610.38</v>
          </cell>
          <cell r="D135">
            <v>-121123</v>
          </cell>
          <cell r="E135">
            <v>-121123.36</v>
          </cell>
          <cell r="F135">
            <v>-121122.65</v>
          </cell>
          <cell r="G135">
            <v>-121122.29999999999</v>
          </cell>
          <cell r="H135">
            <v>-121122.85</v>
          </cell>
          <cell r="I135">
            <v>-121123.85</v>
          </cell>
          <cell r="J135">
            <v>-121122.98999999999</v>
          </cell>
          <cell r="K135">
            <v>-121123</v>
          </cell>
          <cell r="L135">
            <v>-110032.82999999996</v>
          </cell>
          <cell r="M135">
            <v>-122203.15000000002</v>
          </cell>
          <cell r="N135">
            <v>-69796.159999999974</v>
          </cell>
          <cell r="O135">
            <v>14851.809999999998</v>
          </cell>
          <cell r="P135">
            <v>-114417.16</v>
          </cell>
          <cell r="Q135">
            <v>-114417.18</v>
          </cell>
          <cell r="R135">
            <v>-114417.16</v>
          </cell>
          <cell r="S135">
            <v>196645.33000000002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C135">
            <v>-121123</v>
          </cell>
          <cell r="AD135">
            <v>-242246.36</v>
          </cell>
          <cell r="AE135">
            <v>-363369.01</v>
          </cell>
          <cell r="AF135">
            <v>-484491.31</v>
          </cell>
          <cell r="AG135">
            <v>-605614.16</v>
          </cell>
          <cell r="AH135">
            <v>-726738.01</v>
          </cell>
          <cell r="AI135">
            <v>-847861</v>
          </cell>
          <cell r="AJ135">
            <v>-968984</v>
          </cell>
          <cell r="AK135">
            <v>-1079016.83</v>
          </cell>
          <cell r="AL135">
            <v>-1201219.98</v>
          </cell>
          <cell r="AM135">
            <v>-1271016.1399999999</v>
          </cell>
          <cell r="AN135">
            <v>-1256164.3299999998</v>
          </cell>
          <cell r="AO135">
            <v>-114417.16</v>
          </cell>
          <cell r="AP135">
            <v>-228834.34</v>
          </cell>
          <cell r="AQ135">
            <v>-343251.5</v>
          </cell>
          <cell r="AR135">
            <v>-146606.16999999998</v>
          </cell>
          <cell r="AS135">
            <v>-146606.16999999998</v>
          </cell>
          <cell r="AT135">
            <v>-146606.16999999998</v>
          </cell>
          <cell r="AU135">
            <v>-146606.16999999998</v>
          </cell>
          <cell r="AV135">
            <v>-146606.16999999998</v>
          </cell>
          <cell r="AW135">
            <v>-146606.16999999998</v>
          </cell>
          <cell r="AX135">
            <v>-146606.16999999998</v>
          </cell>
          <cell r="AY135">
            <v>-146606.16999999998</v>
          </cell>
          <cell r="AZ135">
            <v>-146606.16999999998</v>
          </cell>
        </row>
        <row r="136">
          <cell r="C136">
            <v>-336194.05</v>
          </cell>
          <cell r="D136">
            <v>-346561.2</v>
          </cell>
          <cell r="E136">
            <v>-391168.43</v>
          </cell>
          <cell r="F136">
            <v>-419038.96</v>
          </cell>
          <cell r="G136">
            <v>-361393.58</v>
          </cell>
          <cell r="H136">
            <v>-348620.4</v>
          </cell>
          <cell r="I136">
            <v>-352981.38</v>
          </cell>
          <cell r="J136">
            <v>-401934.02</v>
          </cell>
          <cell r="K136">
            <v>-363458.58</v>
          </cell>
          <cell r="L136">
            <v>-376420.47</v>
          </cell>
          <cell r="M136">
            <v>-391196.73</v>
          </cell>
          <cell r="N136">
            <v>-351719.5</v>
          </cell>
          <cell r="O136">
            <v>-390205.1</v>
          </cell>
          <cell r="P136">
            <v>-339947.56</v>
          </cell>
          <cell r="Q136">
            <v>-338843.26</v>
          </cell>
          <cell r="R136">
            <v>-351404.56</v>
          </cell>
          <cell r="S136">
            <v>-342085.32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C136">
            <v>-346561.2</v>
          </cell>
          <cell r="AD136">
            <v>-737729.63</v>
          </cell>
          <cell r="AE136">
            <v>-1156768.5900000001</v>
          </cell>
          <cell r="AF136">
            <v>-1518162.1700000002</v>
          </cell>
          <cell r="AG136">
            <v>-1866782.5700000003</v>
          </cell>
          <cell r="AH136">
            <v>-2219763.9500000002</v>
          </cell>
          <cell r="AI136">
            <v>-2621697.9700000002</v>
          </cell>
          <cell r="AJ136">
            <v>-2985156.5500000003</v>
          </cell>
          <cell r="AK136">
            <v>-3361577.0200000005</v>
          </cell>
          <cell r="AL136">
            <v>-3752773.7500000005</v>
          </cell>
          <cell r="AM136">
            <v>-4104493.2500000005</v>
          </cell>
          <cell r="AN136">
            <v>-4494698.3500000006</v>
          </cell>
          <cell r="AO136">
            <v>-339947.56</v>
          </cell>
          <cell r="AP136">
            <v>-678790.82000000007</v>
          </cell>
          <cell r="AQ136">
            <v>-1030195.3800000001</v>
          </cell>
          <cell r="AR136">
            <v>-1372280.7000000002</v>
          </cell>
          <cell r="AS136">
            <v>-1372280.7000000002</v>
          </cell>
          <cell r="AT136">
            <v>-1372280.7000000002</v>
          </cell>
          <cell r="AU136">
            <v>-1372280.7000000002</v>
          </cell>
          <cell r="AV136">
            <v>-1372280.7000000002</v>
          </cell>
          <cell r="AW136">
            <v>-1372280.7000000002</v>
          </cell>
          <cell r="AX136">
            <v>-1372280.7000000002</v>
          </cell>
          <cell r="AY136">
            <v>-1372280.7000000002</v>
          </cell>
          <cell r="AZ136">
            <v>-1372280.7000000002</v>
          </cell>
        </row>
        <row r="137">
          <cell r="C137">
            <v>-38335.949999999997</v>
          </cell>
          <cell r="D137">
            <v>-5551.88</v>
          </cell>
          <cell r="E137">
            <v>-36962.199999999997</v>
          </cell>
          <cell r="F137">
            <v>-47510.350000000006</v>
          </cell>
          <cell r="G137">
            <v>-16968.169999999998</v>
          </cell>
          <cell r="H137">
            <v>-11516.5</v>
          </cell>
          <cell r="I137">
            <v>-22205.69</v>
          </cell>
          <cell r="J137">
            <v>-9318.2099999999991</v>
          </cell>
          <cell r="K137">
            <v>5471.95</v>
          </cell>
          <cell r="L137">
            <v>-12941.31</v>
          </cell>
          <cell r="M137">
            <v>-27422.560000000001</v>
          </cell>
          <cell r="N137">
            <v>-21257.355</v>
          </cell>
          <cell r="O137">
            <v>5767.1250000000009</v>
          </cell>
          <cell r="P137">
            <v>-11085.436999999998</v>
          </cell>
          <cell r="Q137">
            <v>145718.19</v>
          </cell>
          <cell r="R137">
            <v>40320.090000000011</v>
          </cell>
          <cell r="S137">
            <v>95793.597999999998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C137">
            <v>-5551.88</v>
          </cell>
          <cell r="AD137">
            <v>-42514.079999999994</v>
          </cell>
          <cell r="AE137">
            <v>-90024.43</v>
          </cell>
          <cell r="AF137">
            <v>-106992.59999999999</v>
          </cell>
          <cell r="AG137">
            <v>-118509.09999999999</v>
          </cell>
          <cell r="AH137">
            <v>-140714.78999999998</v>
          </cell>
          <cell r="AI137">
            <v>-150032.99999999997</v>
          </cell>
          <cell r="AJ137">
            <v>-144561.04999999996</v>
          </cell>
          <cell r="AK137">
            <v>-157502.35999999996</v>
          </cell>
          <cell r="AL137">
            <v>-184924.91999999995</v>
          </cell>
          <cell r="AM137">
            <v>-206182.27499999997</v>
          </cell>
          <cell r="AN137">
            <v>-200415.14999999997</v>
          </cell>
          <cell r="AO137">
            <v>-11085.436999999998</v>
          </cell>
          <cell r="AP137">
            <v>134632.753</v>
          </cell>
          <cell r="AQ137">
            <v>174952.84299999999</v>
          </cell>
          <cell r="AR137">
            <v>270746.44099999999</v>
          </cell>
          <cell r="AS137">
            <v>270746.44099999999</v>
          </cell>
          <cell r="AT137">
            <v>270746.44099999999</v>
          </cell>
          <cell r="AU137">
            <v>270746.44099999999</v>
          </cell>
          <cell r="AV137">
            <v>270746.44099999999</v>
          </cell>
          <cell r="AW137">
            <v>270746.44099999999</v>
          </cell>
          <cell r="AX137">
            <v>270746.44099999999</v>
          </cell>
          <cell r="AY137">
            <v>270746.44099999999</v>
          </cell>
          <cell r="AZ137">
            <v>270746.44099999999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</row>
        <row r="139">
          <cell r="C139">
            <v>-38335.949999999997</v>
          </cell>
          <cell r="D139">
            <v>-5551.88</v>
          </cell>
          <cell r="E139">
            <v>-36962.199999999997</v>
          </cell>
          <cell r="F139">
            <v>-47510.350000000006</v>
          </cell>
          <cell r="G139">
            <v>-16968.169999999998</v>
          </cell>
          <cell r="H139">
            <v>-11516.5</v>
          </cell>
          <cell r="I139">
            <v>-22205.69</v>
          </cell>
          <cell r="J139">
            <v>-9318.2099999999991</v>
          </cell>
          <cell r="K139">
            <v>5471.95</v>
          </cell>
          <cell r="L139">
            <v>-12941.31</v>
          </cell>
          <cell r="M139">
            <v>-27422.560000000001</v>
          </cell>
          <cell r="N139">
            <v>-21257.355</v>
          </cell>
          <cell r="O139">
            <v>5767.1250000000009</v>
          </cell>
          <cell r="P139">
            <v>-11085.436999999998</v>
          </cell>
          <cell r="Q139">
            <v>145718.19</v>
          </cell>
          <cell r="R139">
            <v>40320.090000000011</v>
          </cell>
          <cell r="S139">
            <v>95793.597999999998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C139">
            <v>-5551.88</v>
          </cell>
          <cell r="AD139">
            <v>-42514.079999999994</v>
          </cell>
          <cell r="AE139">
            <v>-90024.43</v>
          </cell>
          <cell r="AF139">
            <v>-106992.59999999999</v>
          </cell>
          <cell r="AG139">
            <v>-118509.09999999999</v>
          </cell>
          <cell r="AH139">
            <v>-140714.78999999998</v>
          </cell>
          <cell r="AI139">
            <v>-150032.99999999997</v>
          </cell>
          <cell r="AJ139">
            <v>-144561.04999999996</v>
          </cell>
          <cell r="AK139">
            <v>-157502.35999999996</v>
          </cell>
          <cell r="AL139">
            <v>-184924.91999999995</v>
          </cell>
          <cell r="AM139">
            <v>-206182.27499999997</v>
          </cell>
          <cell r="AN139">
            <v>-200415.14999999997</v>
          </cell>
          <cell r="AO139">
            <v>-11085.436999999998</v>
          </cell>
          <cell r="AP139">
            <v>134632.753</v>
          </cell>
          <cell r="AQ139">
            <v>174952.84299999999</v>
          </cell>
          <cell r="AR139">
            <v>270746.44099999999</v>
          </cell>
          <cell r="AS139">
            <v>270746.44099999999</v>
          </cell>
          <cell r="AT139">
            <v>270746.44099999999</v>
          </cell>
          <cell r="AU139">
            <v>270746.44099999999</v>
          </cell>
          <cell r="AV139">
            <v>270746.44099999999</v>
          </cell>
          <cell r="AW139">
            <v>270746.44099999999</v>
          </cell>
          <cell r="AX139">
            <v>270746.44099999999</v>
          </cell>
          <cell r="AY139">
            <v>270746.44099999999</v>
          </cell>
          <cell r="AZ139">
            <v>270746.44099999999</v>
          </cell>
        </row>
        <row r="140">
          <cell r="C140">
            <v>922291.79399999988</v>
          </cell>
          <cell r="D140">
            <v>701058.48</v>
          </cell>
          <cell r="E140">
            <v>651203.76599999995</v>
          </cell>
          <cell r="F140">
            <v>1250242.665</v>
          </cell>
          <cell r="G140">
            <v>867918.37799999991</v>
          </cell>
          <cell r="H140">
            <v>951023.04000000015</v>
          </cell>
          <cell r="I140">
            <v>1006798.7080000001</v>
          </cell>
          <cell r="J140">
            <v>994308.31400000001</v>
          </cell>
          <cell r="K140">
            <v>1037270.6249999999</v>
          </cell>
          <cell r="L140">
            <v>1212966.2829999998</v>
          </cell>
          <cell r="M140">
            <v>788068.08899999992</v>
          </cell>
          <cell r="N140">
            <v>1047632.343</v>
          </cell>
          <cell r="O140">
            <v>1258511.0789999999</v>
          </cell>
          <cell r="P140">
            <v>1047661.6340000001</v>
          </cell>
          <cell r="Q140">
            <v>932685.07400000002</v>
          </cell>
          <cell r="R140">
            <v>1320329.318</v>
          </cell>
          <cell r="S140">
            <v>990823.022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C140">
            <v>701058.48</v>
          </cell>
          <cell r="AD140">
            <v>1352262.2459999998</v>
          </cell>
          <cell r="AE140">
            <v>2602504.9109999998</v>
          </cell>
          <cell r="AF140">
            <v>3470423.2889999999</v>
          </cell>
          <cell r="AG140">
            <v>4421446.3289999999</v>
          </cell>
          <cell r="AH140">
            <v>5428245.0370000005</v>
          </cell>
          <cell r="AI140">
            <v>6422553.3510000007</v>
          </cell>
          <cell r="AJ140">
            <v>7459823.9760000007</v>
          </cell>
          <cell r="AK140">
            <v>8672790.2589999996</v>
          </cell>
          <cell r="AL140">
            <v>9460858.3479999993</v>
          </cell>
          <cell r="AM140">
            <v>10508490.691</v>
          </cell>
          <cell r="AN140">
            <v>11767001.77</v>
          </cell>
          <cell r="AO140">
            <v>1047661.6340000001</v>
          </cell>
          <cell r="AP140">
            <v>1980346.7080000001</v>
          </cell>
          <cell r="AQ140">
            <v>3300676.0260000001</v>
          </cell>
          <cell r="AR140">
            <v>4291499.0480000004</v>
          </cell>
          <cell r="AS140">
            <v>4291499.0480000004</v>
          </cell>
          <cell r="AT140">
            <v>4291499.0480000004</v>
          </cell>
          <cell r="AU140">
            <v>4291499.0480000004</v>
          </cell>
          <cell r="AV140">
            <v>4291499.0480000004</v>
          </cell>
          <cell r="AW140">
            <v>4291499.0480000004</v>
          </cell>
          <cell r="AX140">
            <v>4291499.0480000004</v>
          </cell>
          <cell r="AY140">
            <v>4291499.0480000004</v>
          </cell>
          <cell r="AZ140">
            <v>4291499.0480000004</v>
          </cell>
        </row>
        <row r="141">
          <cell r="C141">
            <v>178142.84599999999</v>
          </cell>
          <cell r="D141">
            <v>111391.22499999999</v>
          </cell>
          <cell r="E141">
            <v>94320.105999999985</v>
          </cell>
          <cell r="F141">
            <v>165309.72199999998</v>
          </cell>
          <cell r="G141">
            <v>159129.44500000001</v>
          </cell>
          <cell r="H141">
            <v>186669.671</v>
          </cell>
          <cell r="I141">
            <v>232005.63199999998</v>
          </cell>
          <cell r="J141">
            <v>260896.37900000004</v>
          </cell>
          <cell r="K141">
            <v>193475.53900000002</v>
          </cell>
          <cell r="L141">
            <v>213506.38</v>
          </cell>
          <cell r="M141">
            <v>228710.75899999996</v>
          </cell>
          <cell r="N141">
            <v>232197.95400000003</v>
          </cell>
          <cell r="O141">
            <v>232383.73700000002</v>
          </cell>
          <cell r="P141">
            <v>235213.87</v>
          </cell>
          <cell r="Q141">
            <v>213160.932</v>
          </cell>
          <cell r="R141">
            <v>223865.87699999998</v>
          </cell>
          <cell r="S141">
            <v>232114.87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C141">
            <v>111391.22499999999</v>
          </cell>
          <cell r="AD141">
            <v>205711.33099999998</v>
          </cell>
          <cell r="AE141">
            <v>371021.05299999996</v>
          </cell>
          <cell r="AF141">
            <v>530150.49799999991</v>
          </cell>
          <cell r="AG141">
            <v>716820.16899999988</v>
          </cell>
          <cell r="AH141">
            <v>948825.80099999986</v>
          </cell>
          <cell r="AI141">
            <v>1209722.18</v>
          </cell>
          <cell r="AJ141">
            <v>1403197.719</v>
          </cell>
          <cell r="AK141">
            <v>1616704.0989999999</v>
          </cell>
          <cell r="AL141">
            <v>1845414.858</v>
          </cell>
          <cell r="AM141">
            <v>2077612.8119999999</v>
          </cell>
          <cell r="AN141">
            <v>2309996.5490000001</v>
          </cell>
          <cell r="AO141">
            <v>235213.87</v>
          </cell>
          <cell r="AP141">
            <v>448374.80200000003</v>
          </cell>
          <cell r="AQ141">
            <v>672240.679</v>
          </cell>
          <cell r="AR141">
            <v>904355.549</v>
          </cell>
          <cell r="AS141">
            <v>904355.549</v>
          </cell>
          <cell r="AT141">
            <v>904355.549</v>
          </cell>
          <cell r="AU141">
            <v>904355.549</v>
          </cell>
          <cell r="AV141">
            <v>904355.549</v>
          </cell>
          <cell r="AW141">
            <v>904355.549</v>
          </cell>
          <cell r="AX141">
            <v>904355.549</v>
          </cell>
          <cell r="AY141">
            <v>904355.549</v>
          </cell>
          <cell r="AZ141">
            <v>904355.549</v>
          </cell>
        </row>
        <row r="142">
          <cell r="C142">
            <v>88502.92</v>
          </cell>
          <cell r="D142">
            <v>76272.792999999991</v>
          </cell>
          <cell r="E142">
            <v>64810.53899999999</v>
          </cell>
          <cell r="F142">
            <v>106907.14899999999</v>
          </cell>
          <cell r="G142">
            <v>97112.97</v>
          </cell>
          <cell r="H142">
            <v>101272.31</v>
          </cell>
          <cell r="I142">
            <v>109442.804</v>
          </cell>
          <cell r="J142">
            <v>125286.36400000002</v>
          </cell>
          <cell r="K142">
            <v>93374.844000000012</v>
          </cell>
          <cell r="L142">
            <v>100421.38</v>
          </cell>
          <cell r="M142">
            <v>118623.266</v>
          </cell>
          <cell r="N142">
            <v>111130.761</v>
          </cell>
          <cell r="O142">
            <v>120414.38800000001</v>
          </cell>
          <cell r="P142">
            <v>122667.72</v>
          </cell>
          <cell r="Q142">
            <v>108213.43700000001</v>
          </cell>
          <cell r="R142">
            <v>112624.56899999999</v>
          </cell>
          <cell r="S142">
            <v>113642.05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C142">
            <v>76272.792999999991</v>
          </cell>
          <cell r="AD142">
            <v>141083.33199999999</v>
          </cell>
          <cell r="AE142">
            <v>247990.48099999997</v>
          </cell>
          <cell r="AF142">
            <v>345103.451</v>
          </cell>
          <cell r="AG142">
            <v>446375.761</v>
          </cell>
          <cell r="AH142">
            <v>555818.56499999994</v>
          </cell>
          <cell r="AI142">
            <v>681104.929</v>
          </cell>
          <cell r="AJ142">
            <v>774479.77300000004</v>
          </cell>
          <cell r="AK142">
            <v>874901.15300000005</v>
          </cell>
          <cell r="AL142">
            <v>993524.41899999999</v>
          </cell>
          <cell r="AM142">
            <v>1104655.18</v>
          </cell>
          <cell r="AN142">
            <v>1225069.568</v>
          </cell>
          <cell r="AO142">
            <v>122667.72</v>
          </cell>
          <cell r="AP142">
            <v>230881.15700000001</v>
          </cell>
          <cell r="AQ142">
            <v>343505.72600000002</v>
          </cell>
          <cell r="AR142">
            <v>457147.77600000001</v>
          </cell>
          <cell r="AS142">
            <v>457147.77600000001</v>
          </cell>
          <cell r="AT142">
            <v>457147.77600000001</v>
          </cell>
          <cell r="AU142">
            <v>457147.77600000001</v>
          </cell>
          <cell r="AV142">
            <v>457147.77600000001</v>
          </cell>
          <cell r="AW142">
            <v>457147.77600000001</v>
          </cell>
          <cell r="AX142">
            <v>457147.77600000001</v>
          </cell>
          <cell r="AY142">
            <v>457147.77600000001</v>
          </cell>
          <cell r="AZ142">
            <v>457147.77600000001</v>
          </cell>
        </row>
        <row r="143">
          <cell r="C143">
            <v>72878.188999999998</v>
          </cell>
          <cell r="D143">
            <v>20087.727000000003</v>
          </cell>
          <cell r="E143">
            <v>16393.849000000002</v>
          </cell>
          <cell r="F143">
            <v>43878.007999999994</v>
          </cell>
          <cell r="G143">
            <v>45871.682000000008</v>
          </cell>
          <cell r="H143">
            <v>69053.793999999994</v>
          </cell>
          <cell r="I143">
            <v>107372.95199999999</v>
          </cell>
          <cell r="J143">
            <v>119387.85</v>
          </cell>
          <cell r="K143">
            <v>83152.320000000007</v>
          </cell>
          <cell r="L143">
            <v>95380.597999999998</v>
          </cell>
          <cell r="M143">
            <v>91574.181999999986</v>
          </cell>
          <cell r="N143">
            <v>104210.167</v>
          </cell>
          <cell r="O143">
            <v>95188.441000000006</v>
          </cell>
          <cell r="P143">
            <v>95258.771000000008</v>
          </cell>
          <cell r="Q143">
            <v>87744.885999999999</v>
          </cell>
          <cell r="R143">
            <v>92433.567999999999</v>
          </cell>
          <cell r="S143">
            <v>99978.912999999986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C143">
            <v>20087.727000000003</v>
          </cell>
          <cell r="AD143">
            <v>36481.576000000001</v>
          </cell>
          <cell r="AE143">
            <v>80359.584000000003</v>
          </cell>
          <cell r="AF143">
            <v>126231.266</v>
          </cell>
          <cell r="AG143">
            <v>195285.06</v>
          </cell>
          <cell r="AH143">
            <v>302658.01199999999</v>
          </cell>
          <cell r="AI143">
            <v>422045.86199999996</v>
          </cell>
          <cell r="AJ143">
            <v>505198.18199999997</v>
          </cell>
          <cell r="AK143">
            <v>600578.78</v>
          </cell>
          <cell r="AL143">
            <v>692152.96200000006</v>
          </cell>
          <cell r="AM143">
            <v>796363.12900000007</v>
          </cell>
          <cell r="AN143">
            <v>891551.57000000007</v>
          </cell>
          <cell r="AO143">
            <v>95258.771000000008</v>
          </cell>
          <cell r="AP143">
            <v>183003.65700000001</v>
          </cell>
          <cell r="AQ143">
            <v>275437.22499999998</v>
          </cell>
          <cell r="AR143">
            <v>375416.13799999998</v>
          </cell>
          <cell r="AS143">
            <v>375416.13799999998</v>
          </cell>
          <cell r="AT143">
            <v>375416.13799999998</v>
          </cell>
          <cell r="AU143">
            <v>375416.13799999998</v>
          </cell>
          <cell r="AV143">
            <v>375416.13799999998</v>
          </cell>
          <cell r="AW143">
            <v>375416.13799999998</v>
          </cell>
          <cell r="AX143">
            <v>375416.13799999998</v>
          </cell>
          <cell r="AY143">
            <v>375416.13799999998</v>
          </cell>
          <cell r="AZ143">
            <v>375416.13799999998</v>
          </cell>
        </row>
        <row r="144">
          <cell r="C144">
            <v>16761.737000000001</v>
          </cell>
          <cell r="D144">
            <v>15030.705</v>
          </cell>
          <cell r="E144">
            <v>13115.717999999999</v>
          </cell>
          <cell r="F144">
            <v>14524.564999999999</v>
          </cell>
          <cell r="G144">
            <v>16144.793</v>
          </cell>
          <cell r="H144">
            <v>16343.567000000001</v>
          </cell>
          <cell r="I144">
            <v>15189.876</v>
          </cell>
          <cell r="J144">
            <v>16222.165000000001</v>
          </cell>
          <cell r="K144">
            <v>16948.375</v>
          </cell>
          <cell r="L144">
            <v>17704.401999999998</v>
          </cell>
          <cell r="M144">
            <v>18513.311000000002</v>
          </cell>
          <cell r="N144">
            <v>16857.025999999998</v>
          </cell>
          <cell r="O144">
            <v>16780.907999999999</v>
          </cell>
          <cell r="P144">
            <v>17287.379000000001</v>
          </cell>
          <cell r="Q144">
            <v>17202.609</v>
          </cell>
          <cell r="R144">
            <v>18807.740000000002</v>
          </cell>
          <cell r="S144">
            <v>18493.906999999999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C144">
            <v>15030.705</v>
          </cell>
          <cell r="AD144">
            <v>28146.422999999999</v>
          </cell>
          <cell r="AE144">
            <v>42670.987999999998</v>
          </cell>
          <cell r="AF144">
            <v>58815.780999999995</v>
          </cell>
          <cell r="AG144">
            <v>75159.347999999998</v>
          </cell>
          <cell r="AH144">
            <v>90349.224000000002</v>
          </cell>
          <cell r="AI144">
            <v>106571.389</v>
          </cell>
          <cell r="AJ144">
            <v>123519.764</v>
          </cell>
          <cell r="AK144">
            <v>141224.166</v>
          </cell>
          <cell r="AL144">
            <v>159737.47700000001</v>
          </cell>
          <cell r="AM144">
            <v>176594.50300000003</v>
          </cell>
          <cell r="AN144">
            <v>193375.41100000002</v>
          </cell>
          <cell r="AO144">
            <v>17287.379000000001</v>
          </cell>
          <cell r="AP144">
            <v>34489.987999999998</v>
          </cell>
          <cell r="AQ144">
            <v>53297.728000000003</v>
          </cell>
          <cell r="AR144">
            <v>71791.635000000009</v>
          </cell>
          <cell r="AS144">
            <v>71791.635000000009</v>
          </cell>
          <cell r="AT144">
            <v>71791.635000000009</v>
          </cell>
          <cell r="AU144">
            <v>71791.635000000009</v>
          </cell>
          <cell r="AV144">
            <v>71791.635000000009</v>
          </cell>
          <cell r="AW144">
            <v>71791.635000000009</v>
          </cell>
          <cell r="AX144">
            <v>71791.635000000009</v>
          </cell>
          <cell r="AY144">
            <v>71791.635000000009</v>
          </cell>
          <cell r="AZ144">
            <v>71791.635000000009</v>
          </cell>
        </row>
        <row r="145">
          <cell r="C145">
            <v>32794.354999999996</v>
          </cell>
          <cell r="D145">
            <v>59990.775999999998</v>
          </cell>
          <cell r="E145">
            <v>10857.172999999999</v>
          </cell>
          <cell r="F145">
            <v>34401.258000000002</v>
          </cell>
          <cell r="G145">
            <v>41482.573000000004</v>
          </cell>
          <cell r="H145">
            <v>43042.438000000002</v>
          </cell>
          <cell r="I145">
            <v>36664.846000000005</v>
          </cell>
          <cell r="J145">
            <v>38538.008000000002</v>
          </cell>
          <cell r="K145">
            <v>34446.099000000002</v>
          </cell>
          <cell r="L145">
            <v>33711.413</v>
          </cell>
          <cell r="M145">
            <v>25179.861999999997</v>
          </cell>
          <cell r="N145">
            <v>28918.884999999998</v>
          </cell>
          <cell r="O145">
            <v>30870.887000000002</v>
          </cell>
          <cell r="P145">
            <v>25657.858999999997</v>
          </cell>
          <cell r="Q145">
            <v>27698.305</v>
          </cell>
          <cell r="R145">
            <v>26164.847000000002</v>
          </cell>
          <cell r="S145">
            <v>28008.975999999999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C145">
            <v>59990.775999999998</v>
          </cell>
          <cell r="AD145">
            <v>70847.948999999993</v>
          </cell>
          <cell r="AE145">
            <v>105249.20699999999</v>
          </cell>
          <cell r="AF145">
            <v>146731.78</v>
          </cell>
          <cell r="AG145">
            <v>189774.21799999999</v>
          </cell>
          <cell r="AH145">
            <v>226439.06400000001</v>
          </cell>
          <cell r="AI145">
            <v>264977.07200000004</v>
          </cell>
          <cell r="AJ145">
            <v>299423.17100000003</v>
          </cell>
          <cell r="AK145">
            <v>333134.58400000003</v>
          </cell>
          <cell r="AL145">
            <v>358314.44600000005</v>
          </cell>
          <cell r="AM145">
            <v>387233.33100000006</v>
          </cell>
          <cell r="AN145">
            <v>418104.21800000005</v>
          </cell>
          <cell r="AO145">
            <v>25657.858999999997</v>
          </cell>
          <cell r="AP145">
            <v>53356.163999999997</v>
          </cell>
          <cell r="AQ145">
            <v>79521.010999999999</v>
          </cell>
          <cell r="AR145">
            <v>107529.98699999999</v>
          </cell>
          <cell r="AS145">
            <v>107529.98699999999</v>
          </cell>
          <cell r="AT145">
            <v>107529.98699999999</v>
          </cell>
          <cell r="AU145">
            <v>107529.98699999999</v>
          </cell>
          <cell r="AV145">
            <v>107529.98699999999</v>
          </cell>
          <cell r="AW145">
            <v>107529.98699999999</v>
          </cell>
          <cell r="AX145">
            <v>107529.98699999999</v>
          </cell>
          <cell r="AY145">
            <v>107529.98699999999</v>
          </cell>
          <cell r="AZ145">
            <v>107529.98699999999</v>
          </cell>
        </row>
        <row r="146">
          <cell r="C146">
            <v>4695.71</v>
          </cell>
          <cell r="D146">
            <v>16202.08</v>
          </cell>
          <cell r="E146">
            <v>4652</v>
          </cell>
          <cell r="F146">
            <v>5359.4</v>
          </cell>
          <cell r="G146">
            <v>5014.42</v>
          </cell>
          <cell r="H146">
            <v>5448.64</v>
          </cell>
          <cell r="I146">
            <v>3467.44</v>
          </cell>
          <cell r="J146">
            <v>4345.74</v>
          </cell>
          <cell r="K146">
            <v>2715.51</v>
          </cell>
          <cell r="L146">
            <v>3903.74</v>
          </cell>
          <cell r="M146">
            <v>4049.85</v>
          </cell>
          <cell r="N146">
            <v>2679.94</v>
          </cell>
          <cell r="O146">
            <v>2564.8780000000002</v>
          </cell>
          <cell r="P146">
            <v>3397.46</v>
          </cell>
          <cell r="Q146">
            <v>2424.94</v>
          </cell>
          <cell r="R146">
            <v>2704.98</v>
          </cell>
          <cell r="S146">
            <v>2050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C146">
            <v>16202.08</v>
          </cell>
          <cell r="AD146">
            <v>20854.080000000002</v>
          </cell>
          <cell r="AE146">
            <v>26213.480000000003</v>
          </cell>
          <cell r="AF146">
            <v>31227.9</v>
          </cell>
          <cell r="AG146">
            <v>36676.54</v>
          </cell>
          <cell r="AH146">
            <v>40143.980000000003</v>
          </cell>
          <cell r="AI146">
            <v>44489.72</v>
          </cell>
          <cell r="AJ146">
            <v>47205.23</v>
          </cell>
          <cell r="AK146">
            <v>51108.97</v>
          </cell>
          <cell r="AL146">
            <v>55158.82</v>
          </cell>
          <cell r="AM146">
            <v>57838.76</v>
          </cell>
          <cell r="AN146">
            <v>60403.637999999999</v>
          </cell>
          <cell r="AO146">
            <v>3397.46</v>
          </cell>
          <cell r="AP146">
            <v>5822.4</v>
          </cell>
          <cell r="AQ146">
            <v>8527.3799999999992</v>
          </cell>
          <cell r="AR146">
            <v>10577.38</v>
          </cell>
          <cell r="AS146">
            <v>10577.38</v>
          </cell>
          <cell r="AT146">
            <v>10577.38</v>
          </cell>
          <cell r="AU146">
            <v>10577.38</v>
          </cell>
          <cell r="AV146">
            <v>10577.38</v>
          </cell>
          <cell r="AW146">
            <v>10577.38</v>
          </cell>
          <cell r="AX146">
            <v>10577.38</v>
          </cell>
          <cell r="AY146">
            <v>10577.38</v>
          </cell>
          <cell r="AZ146">
            <v>10577.38</v>
          </cell>
        </row>
        <row r="147">
          <cell r="C147">
            <v>28098.644999999997</v>
          </cell>
          <cell r="D147">
            <v>43788.695999999996</v>
          </cell>
          <cell r="E147">
            <v>6205.1729999999998</v>
          </cell>
          <cell r="F147">
            <v>29041.858</v>
          </cell>
          <cell r="G147">
            <v>36468.153000000006</v>
          </cell>
          <cell r="H147">
            <v>37593.798000000003</v>
          </cell>
          <cell r="I147">
            <v>33197.406000000003</v>
          </cell>
          <cell r="J147">
            <v>34192.268000000004</v>
          </cell>
          <cell r="K147">
            <v>31730.589</v>
          </cell>
          <cell r="L147">
            <v>29807.673000000003</v>
          </cell>
          <cell r="M147">
            <v>21130.011999999999</v>
          </cell>
          <cell r="N147">
            <v>26238.945</v>
          </cell>
          <cell r="O147">
            <v>28306.009000000002</v>
          </cell>
          <cell r="P147">
            <v>22260.398999999998</v>
          </cell>
          <cell r="Q147">
            <v>25273.365000000002</v>
          </cell>
          <cell r="R147">
            <v>23459.867000000002</v>
          </cell>
          <cell r="S147">
            <v>25958.975999999999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C147">
            <v>43788.695999999996</v>
          </cell>
          <cell r="AD147">
            <v>49993.868999999999</v>
          </cell>
          <cell r="AE147">
            <v>79035.726999999999</v>
          </cell>
          <cell r="AF147">
            <v>115503.88</v>
          </cell>
          <cell r="AG147">
            <v>153097.67800000001</v>
          </cell>
          <cell r="AH147">
            <v>186295.08400000003</v>
          </cell>
          <cell r="AI147">
            <v>220487.35200000004</v>
          </cell>
          <cell r="AJ147">
            <v>252217.94100000005</v>
          </cell>
          <cell r="AK147">
            <v>282025.61400000006</v>
          </cell>
          <cell r="AL147">
            <v>303155.62600000005</v>
          </cell>
          <cell r="AM147">
            <v>329394.57100000005</v>
          </cell>
          <cell r="AN147">
            <v>357700.58000000007</v>
          </cell>
          <cell r="AO147">
            <v>22260.398999999998</v>
          </cell>
          <cell r="AP147">
            <v>47533.763999999996</v>
          </cell>
          <cell r="AQ147">
            <v>70993.630999999994</v>
          </cell>
          <cell r="AR147">
            <v>96952.606999999989</v>
          </cell>
          <cell r="AS147">
            <v>96952.606999999989</v>
          </cell>
          <cell r="AT147">
            <v>96952.606999999989</v>
          </cell>
          <cell r="AU147">
            <v>96952.606999999989</v>
          </cell>
          <cell r="AV147">
            <v>96952.606999999989</v>
          </cell>
          <cell r="AW147">
            <v>96952.606999999989</v>
          </cell>
          <cell r="AX147">
            <v>96952.606999999989</v>
          </cell>
          <cell r="AY147">
            <v>96952.606999999989</v>
          </cell>
          <cell r="AZ147">
            <v>96952.606999999989</v>
          </cell>
        </row>
        <row r="148">
          <cell r="C148">
            <v>46841.915999999997</v>
          </cell>
          <cell r="D148">
            <v>52939.584999999992</v>
          </cell>
          <cell r="E148">
            <v>49681.567999999999</v>
          </cell>
          <cell r="F148">
            <v>45285.084000000003</v>
          </cell>
          <cell r="G148">
            <v>49415.457000000002</v>
          </cell>
          <cell r="H148">
            <v>47592.188000000009</v>
          </cell>
          <cell r="I148">
            <v>44509.173000000003</v>
          </cell>
          <cell r="J148">
            <v>52530.025999999998</v>
          </cell>
          <cell r="K148">
            <v>53281.398000000001</v>
          </cell>
          <cell r="L148">
            <v>44399.48</v>
          </cell>
          <cell r="M148">
            <v>46471.618999999992</v>
          </cell>
          <cell r="N148">
            <v>44271.558999999994</v>
          </cell>
          <cell r="O148">
            <v>51200.315999999999</v>
          </cell>
          <cell r="P148">
            <v>47500.996000000014</v>
          </cell>
          <cell r="Q148">
            <v>42730.531999999999</v>
          </cell>
          <cell r="R148">
            <v>51190.384999999995</v>
          </cell>
          <cell r="S148">
            <v>49189.449000000001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C148">
            <v>52939.584999999992</v>
          </cell>
          <cell r="AD148">
            <v>102621.15299999999</v>
          </cell>
          <cell r="AE148">
            <v>147906.23699999999</v>
          </cell>
          <cell r="AF148">
            <v>197321.69399999999</v>
          </cell>
          <cell r="AG148">
            <v>244913.88199999998</v>
          </cell>
          <cell r="AH148">
            <v>289423.05499999999</v>
          </cell>
          <cell r="AI148">
            <v>341953.08100000001</v>
          </cell>
          <cell r="AJ148">
            <v>395234.47899999999</v>
          </cell>
          <cell r="AK148">
            <v>439633.95899999997</v>
          </cell>
          <cell r="AL148">
            <v>486105.57799999998</v>
          </cell>
          <cell r="AM148">
            <v>530377.13699999999</v>
          </cell>
          <cell r="AN148">
            <v>581577.45299999998</v>
          </cell>
          <cell r="AO148">
            <v>47500.996000000014</v>
          </cell>
          <cell r="AP148">
            <v>90231.52800000002</v>
          </cell>
          <cell r="AQ148">
            <v>141421.913</v>
          </cell>
          <cell r="AR148">
            <v>190611.36199999999</v>
          </cell>
          <cell r="AS148">
            <v>190611.36199999999</v>
          </cell>
          <cell r="AT148">
            <v>190611.36199999999</v>
          </cell>
          <cell r="AU148">
            <v>190611.36199999999</v>
          </cell>
          <cell r="AV148">
            <v>190611.36199999999</v>
          </cell>
          <cell r="AW148">
            <v>190611.36199999999</v>
          </cell>
          <cell r="AX148">
            <v>190611.36199999999</v>
          </cell>
          <cell r="AY148">
            <v>190611.36199999999</v>
          </cell>
          <cell r="AZ148">
            <v>190611.36199999999</v>
          </cell>
        </row>
        <row r="149">
          <cell r="C149">
            <v>10878.905999999999</v>
          </cell>
          <cell r="D149">
            <v>12319.138000000001</v>
          </cell>
          <cell r="E149">
            <v>12012.18</v>
          </cell>
          <cell r="F149">
            <v>9707.898000000001</v>
          </cell>
          <cell r="G149">
            <v>10366.097</v>
          </cell>
          <cell r="H149">
            <v>12157.147000000001</v>
          </cell>
          <cell r="I149">
            <v>11531.148999999999</v>
          </cell>
          <cell r="J149">
            <v>11161.714</v>
          </cell>
          <cell r="K149">
            <v>13582.993</v>
          </cell>
          <cell r="L149">
            <v>7851.65</v>
          </cell>
          <cell r="M149">
            <v>11378.929</v>
          </cell>
          <cell r="N149">
            <v>9119.482</v>
          </cell>
          <cell r="O149">
            <v>9908.2540000000008</v>
          </cell>
          <cell r="P149">
            <v>10732.490000000002</v>
          </cell>
          <cell r="Q149">
            <v>8934.746000000001</v>
          </cell>
          <cell r="R149">
            <v>10549.384999999998</v>
          </cell>
          <cell r="S149">
            <v>11682.978999999999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C149">
            <v>12319.138000000001</v>
          </cell>
          <cell r="AD149">
            <v>24331.317999999999</v>
          </cell>
          <cell r="AE149">
            <v>34039.216</v>
          </cell>
          <cell r="AF149">
            <v>44405.313000000002</v>
          </cell>
          <cell r="AG149">
            <v>56562.460000000006</v>
          </cell>
          <cell r="AH149">
            <v>68093.609000000011</v>
          </cell>
          <cell r="AI149">
            <v>79255.323000000004</v>
          </cell>
          <cell r="AJ149">
            <v>92838.316000000006</v>
          </cell>
          <cell r="AK149">
            <v>100689.966</v>
          </cell>
          <cell r="AL149">
            <v>112068.895</v>
          </cell>
          <cell r="AM149">
            <v>121188.37700000001</v>
          </cell>
          <cell r="AN149">
            <v>131096.63099999999</v>
          </cell>
          <cell r="AO149">
            <v>10732.490000000002</v>
          </cell>
          <cell r="AP149">
            <v>19667.236000000004</v>
          </cell>
          <cell r="AQ149">
            <v>30216.621000000003</v>
          </cell>
          <cell r="AR149">
            <v>41899.600000000006</v>
          </cell>
          <cell r="AS149">
            <v>41899.600000000006</v>
          </cell>
          <cell r="AT149">
            <v>41899.600000000006</v>
          </cell>
          <cell r="AU149">
            <v>41899.600000000006</v>
          </cell>
          <cell r="AV149">
            <v>41899.600000000006</v>
          </cell>
          <cell r="AW149">
            <v>41899.600000000006</v>
          </cell>
          <cell r="AX149">
            <v>41899.600000000006</v>
          </cell>
          <cell r="AY149">
            <v>41899.600000000006</v>
          </cell>
          <cell r="AZ149">
            <v>41899.600000000006</v>
          </cell>
        </row>
        <row r="150">
          <cell r="C150">
            <v>35963.01</v>
          </cell>
          <cell r="D150">
            <v>40620.446999999993</v>
          </cell>
          <cell r="E150">
            <v>37669.387999999999</v>
          </cell>
          <cell r="F150">
            <v>35577.186000000002</v>
          </cell>
          <cell r="G150">
            <v>39049.360000000001</v>
          </cell>
          <cell r="H150">
            <v>35435.041000000005</v>
          </cell>
          <cell r="I150">
            <v>32978.024000000005</v>
          </cell>
          <cell r="J150">
            <v>41368.311999999998</v>
          </cell>
          <cell r="K150">
            <v>39698.404999999999</v>
          </cell>
          <cell r="L150">
            <v>36547.83</v>
          </cell>
          <cell r="M150">
            <v>35092.689999999995</v>
          </cell>
          <cell r="N150">
            <v>35152.076999999997</v>
          </cell>
          <cell r="O150">
            <v>41292.061999999998</v>
          </cell>
          <cell r="P150">
            <v>36768.506000000008</v>
          </cell>
          <cell r="Q150">
            <v>33795.786</v>
          </cell>
          <cell r="R150">
            <v>40640.999999999993</v>
          </cell>
          <cell r="S150">
            <v>37506.47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C150">
            <v>40620.446999999993</v>
          </cell>
          <cell r="AD150">
            <v>78289.834999999992</v>
          </cell>
          <cell r="AE150">
            <v>113867.02099999999</v>
          </cell>
          <cell r="AF150">
            <v>152916.38099999999</v>
          </cell>
          <cell r="AG150">
            <v>188351.42199999999</v>
          </cell>
          <cell r="AH150">
            <v>221329.446</v>
          </cell>
          <cell r="AI150">
            <v>262697.75799999997</v>
          </cell>
          <cell r="AJ150">
            <v>302396.16299999994</v>
          </cell>
          <cell r="AK150">
            <v>338943.99299999996</v>
          </cell>
          <cell r="AL150">
            <v>374036.68299999996</v>
          </cell>
          <cell r="AM150">
            <v>409188.75999999995</v>
          </cell>
          <cell r="AN150">
            <v>450480.82199999993</v>
          </cell>
          <cell r="AO150">
            <v>36768.506000000008</v>
          </cell>
          <cell r="AP150">
            <v>70564.292000000016</v>
          </cell>
          <cell r="AQ150">
            <v>111205.29200000002</v>
          </cell>
          <cell r="AR150">
            <v>148711.76200000002</v>
          </cell>
          <cell r="AS150">
            <v>148711.76200000002</v>
          </cell>
          <cell r="AT150">
            <v>148711.76200000002</v>
          </cell>
          <cell r="AU150">
            <v>148711.76200000002</v>
          </cell>
          <cell r="AV150">
            <v>148711.76200000002</v>
          </cell>
          <cell r="AW150">
            <v>148711.76200000002</v>
          </cell>
          <cell r="AX150">
            <v>148711.76200000002</v>
          </cell>
          <cell r="AY150">
            <v>148711.76200000002</v>
          </cell>
          <cell r="AZ150">
            <v>148711.76200000002</v>
          </cell>
        </row>
        <row r="151">
          <cell r="C151">
            <v>408540.06400000001</v>
          </cell>
          <cell r="D151">
            <v>279675.67200000002</v>
          </cell>
          <cell r="E151">
            <v>199757.77300000002</v>
          </cell>
          <cell r="F151">
            <v>319600.25300000003</v>
          </cell>
          <cell r="G151">
            <v>369869.12100000004</v>
          </cell>
          <cell r="H151">
            <v>399153.28100000008</v>
          </cell>
          <cell r="I151">
            <v>198655.83</v>
          </cell>
          <cell r="J151">
            <v>299098.93</v>
          </cell>
          <cell r="K151">
            <v>338146.80599999998</v>
          </cell>
          <cell r="L151">
            <v>313100.17099999997</v>
          </cell>
          <cell r="M151">
            <v>241561.41399999999</v>
          </cell>
          <cell r="N151">
            <v>477488.81999999995</v>
          </cell>
          <cell r="O151">
            <v>392108.962</v>
          </cell>
          <cell r="P151">
            <v>202369.84700000001</v>
          </cell>
          <cell r="Q151">
            <v>414093.80500000005</v>
          </cell>
          <cell r="R151">
            <v>276485.16799999995</v>
          </cell>
          <cell r="S151">
            <v>457569.01699999999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C151">
            <v>279675.67200000002</v>
          </cell>
          <cell r="AD151">
            <v>479433.44500000007</v>
          </cell>
          <cell r="AE151">
            <v>799033.69800000009</v>
          </cell>
          <cell r="AF151">
            <v>1168902.8190000001</v>
          </cell>
          <cell r="AG151">
            <v>1568056.1</v>
          </cell>
          <cell r="AH151">
            <v>1766711.9300000002</v>
          </cell>
          <cell r="AI151">
            <v>2065810.86</v>
          </cell>
          <cell r="AJ151">
            <v>2403957.6660000002</v>
          </cell>
          <cell r="AK151">
            <v>2717057.8370000003</v>
          </cell>
          <cell r="AL151">
            <v>2958619.2510000002</v>
          </cell>
          <cell r="AM151">
            <v>3436108.071</v>
          </cell>
          <cell r="AN151">
            <v>3828217.0329999998</v>
          </cell>
          <cell r="AO151">
            <v>202369.84700000001</v>
          </cell>
          <cell r="AP151">
            <v>616463.652</v>
          </cell>
          <cell r="AQ151">
            <v>892948.82</v>
          </cell>
          <cell r="AR151">
            <v>1350517.8369999998</v>
          </cell>
          <cell r="AS151">
            <v>1350517.8369999998</v>
          </cell>
          <cell r="AT151">
            <v>1350517.8369999998</v>
          </cell>
          <cell r="AU151">
            <v>1350517.8369999998</v>
          </cell>
          <cell r="AV151">
            <v>1350517.8369999998</v>
          </cell>
          <cell r="AW151">
            <v>1350517.8369999998</v>
          </cell>
          <cell r="AX151">
            <v>1350517.8369999998</v>
          </cell>
          <cell r="AY151">
            <v>1350517.8369999998</v>
          </cell>
          <cell r="AZ151">
            <v>1350517.8369999998</v>
          </cell>
        </row>
        <row r="152">
          <cell r="C152">
            <v>215018.185</v>
          </cell>
          <cell r="D152">
            <v>123226.72400000002</v>
          </cell>
          <cell r="E152">
            <v>156509.68700000001</v>
          </cell>
          <cell r="F152">
            <v>262836.84800000006</v>
          </cell>
          <cell r="G152">
            <v>205420.239</v>
          </cell>
          <cell r="H152">
            <v>337381.04800000007</v>
          </cell>
          <cell r="I152">
            <v>216683.42499999999</v>
          </cell>
          <cell r="J152">
            <v>263326.47700000001</v>
          </cell>
          <cell r="K152">
            <v>242339.761</v>
          </cell>
          <cell r="L152">
            <v>258153.93299999999</v>
          </cell>
          <cell r="M152">
            <v>171379.81200000001</v>
          </cell>
          <cell r="N152">
            <v>377447.27699999994</v>
          </cell>
          <cell r="O152">
            <v>298070.804</v>
          </cell>
          <cell r="P152">
            <v>122864.15500000003</v>
          </cell>
          <cell r="Q152">
            <v>347318.04300000006</v>
          </cell>
          <cell r="R152">
            <v>183114.65099999995</v>
          </cell>
          <cell r="S152">
            <v>403303.10499999998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C152">
            <v>123226.72400000002</v>
          </cell>
          <cell r="AD152">
            <v>279736.41100000002</v>
          </cell>
          <cell r="AE152">
            <v>542573.25900000008</v>
          </cell>
          <cell r="AF152">
            <v>747993.49800000014</v>
          </cell>
          <cell r="AG152">
            <v>1085374.5460000001</v>
          </cell>
          <cell r="AH152">
            <v>1302057.9710000001</v>
          </cell>
          <cell r="AI152">
            <v>1565384.4480000001</v>
          </cell>
          <cell r="AJ152">
            <v>1807724.209</v>
          </cell>
          <cell r="AK152">
            <v>2065878.142</v>
          </cell>
          <cell r="AL152">
            <v>2237257.9539999999</v>
          </cell>
          <cell r="AM152">
            <v>2614705.2309999997</v>
          </cell>
          <cell r="AN152">
            <v>2912776.0349999997</v>
          </cell>
          <cell r="AO152">
            <v>122864.15500000003</v>
          </cell>
          <cell r="AP152">
            <v>470182.19800000009</v>
          </cell>
          <cell r="AQ152">
            <v>653296.84900000005</v>
          </cell>
          <cell r="AR152">
            <v>1056599.9539999999</v>
          </cell>
          <cell r="AS152">
            <v>1056599.9539999999</v>
          </cell>
          <cell r="AT152">
            <v>1056599.9539999999</v>
          </cell>
          <cell r="AU152">
            <v>1056599.9539999999</v>
          </cell>
          <cell r="AV152">
            <v>1056599.9539999999</v>
          </cell>
          <cell r="AW152">
            <v>1056599.9539999999</v>
          </cell>
          <cell r="AX152">
            <v>1056599.9539999999</v>
          </cell>
          <cell r="AY152">
            <v>1056599.9539999999</v>
          </cell>
          <cell r="AZ152">
            <v>1056599.9539999999</v>
          </cell>
        </row>
        <row r="153">
          <cell r="C153">
            <v>193521.87900000002</v>
          </cell>
          <cell r="D153">
            <v>156448.948</v>
          </cell>
          <cell r="E153">
            <v>43248.086000000003</v>
          </cell>
          <cell r="F153">
            <v>56763.404999999999</v>
          </cell>
          <cell r="G153">
            <v>164448.88200000001</v>
          </cell>
          <cell r="H153">
            <v>61772.233</v>
          </cell>
          <cell r="I153">
            <v>-18027.595000000001</v>
          </cell>
          <cell r="J153">
            <v>35772.453000000001</v>
          </cell>
          <cell r="K153">
            <v>95807.044999999969</v>
          </cell>
          <cell r="L153">
            <v>54946.237999999998</v>
          </cell>
          <cell r="M153">
            <v>70181.601999999999</v>
          </cell>
          <cell r="N153">
            <v>100041.54299999999</v>
          </cell>
          <cell r="O153">
            <v>94038.157999999996</v>
          </cell>
          <cell r="P153">
            <v>79505.691999999981</v>
          </cell>
          <cell r="Q153">
            <v>66775.762000000002</v>
          </cell>
          <cell r="R153">
            <v>93370.517000000007</v>
          </cell>
          <cell r="S153">
            <v>54265.911999999997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C153">
            <v>156448.948</v>
          </cell>
          <cell r="AD153">
            <v>199697.03400000001</v>
          </cell>
          <cell r="AE153">
            <v>256460.43900000001</v>
          </cell>
          <cell r="AF153">
            <v>420909.321</v>
          </cell>
          <cell r="AG153">
            <v>482681.554</v>
          </cell>
          <cell r="AH153">
            <v>464653.95900000003</v>
          </cell>
          <cell r="AI153">
            <v>500426.41200000001</v>
          </cell>
          <cell r="AJ153">
            <v>596233.45699999994</v>
          </cell>
          <cell r="AK153">
            <v>651179.69499999995</v>
          </cell>
          <cell r="AL153">
            <v>721361.2969999999</v>
          </cell>
          <cell r="AM153">
            <v>821402.83999999985</v>
          </cell>
          <cell r="AN153">
            <v>915440.99799999991</v>
          </cell>
          <cell r="AO153">
            <v>79505.691999999981</v>
          </cell>
          <cell r="AP153">
            <v>146281.45399999997</v>
          </cell>
          <cell r="AQ153">
            <v>239651.97099999996</v>
          </cell>
          <cell r="AR153">
            <v>293917.88299999997</v>
          </cell>
          <cell r="AS153">
            <v>293917.88299999997</v>
          </cell>
          <cell r="AT153">
            <v>293917.88299999997</v>
          </cell>
          <cell r="AU153">
            <v>293917.88299999997</v>
          </cell>
          <cell r="AV153">
            <v>293917.88299999997</v>
          </cell>
          <cell r="AW153">
            <v>293917.88299999997</v>
          </cell>
          <cell r="AX153">
            <v>293917.88299999997</v>
          </cell>
          <cell r="AY153">
            <v>293917.88299999997</v>
          </cell>
          <cell r="AZ153">
            <v>293917.88299999997</v>
          </cell>
        </row>
        <row r="154">
          <cell r="C154">
            <v>223970.171</v>
          </cell>
          <cell r="D154">
            <v>199978.26199999999</v>
          </cell>
          <cell r="E154">
            <v>223791.421</v>
          </cell>
          <cell r="F154">
            <v>659432.55000000005</v>
          </cell>
          <cell r="G154">
            <v>219246.84</v>
          </cell>
          <cell r="H154">
            <v>232482.302</v>
          </cell>
          <cell r="I154">
            <v>493969.7</v>
          </cell>
          <cell r="J154">
            <v>238354.83</v>
          </cell>
          <cell r="K154">
            <v>372310.58999999997</v>
          </cell>
          <cell r="L154">
            <v>574993.55700000003</v>
          </cell>
          <cell r="M154">
            <v>204736.28</v>
          </cell>
          <cell r="N154">
            <v>203028.84</v>
          </cell>
          <cell r="O154">
            <v>520864.91000000003</v>
          </cell>
          <cell r="P154">
            <v>507270.30500000005</v>
          </cell>
          <cell r="Q154">
            <v>191493.78</v>
          </cell>
          <cell r="R154">
            <v>665307.66800000006</v>
          </cell>
          <cell r="S154">
            <v>197686.52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C154">
            <v>199978.26199999999</v>
          </cell>
          <cell r="AD154">
            <v>423769.68299999996</v>
          </cell>
          <cell r="AE154">
            <v>1083202.233</v>
          </cell>
          <cell r="AF154">
            <v>1302449.0730000001</v>
          </cell>
          <cell r="AG154">
            <v>1534931.375</v>
          </cell>
          <cell r="AH154">
            <v>2028901.075</v>
          </cell>
          <cell r="AI154">
            <v>2267255.9049999998</v>
          </cell>
          <cell r="AJ154">
            <v>2639566.4949999996</v>
          </cell>
          <cell r="AK154">
            <v>3214560.0519999997</v>
          </cell>
          <cell r="AL154">
            <v>3419296.3319999995</v>
          </cell>
          <cell r="AM154">
            <v>3622325.1719999993</v>
          </cell>
          <cell r="AN154">
            <v>4143190.0819999995</v>
          </cell>
          <cell r="AO154">
            <v>507270.30500000005</v>
          </cell>
          <cell r="AP154">
            <v>698764.08500000008</v>
          </cell>
          <cell r="AQ154">
            <v>1364071.753</v>
          </cell>
          <cell r="AR154">
            <v>1561758.273</v>
          </cell>
          <cell r="AS154">
            <v>1561758.273</v>
          </cell>
          <cell r="AT154">
            <v>1561758.273</v>
          </cell>
          <cell r="AU154">
            <v>1561758.273</v>
          </cell>
          <cell r="AV154">
            <v>1561758.273</v>
          </cell>
          <cell r="AW154">
            <v>1561758.273</v>
          </cell>
          <cell r="AX154">
            <v>1561758.273</v>
          </cell>
          <cell r="AY154">
            <v>1561758.273</v>
          </cell>
          <cell r="AZ154">
            <v>1561758.273</v>
          </cell>
        </row>
        <row r="155">
          <cell r="C155">
            <v>185393.88</v>
          </cell>
          <cell r="D155">
            <v>193368.36</v>
          </cell>
          <cell r="E155">
            <v>189621.57</v>
          </cell>
          <cell r="F155">
            <v>196861.8</v>
          </cell>
          <cell r="G155">
            <v>215092.03</v>
          </cell>
          <cell r="H155">
            <v>210825.58</v>
          </cell>
          <cell r="I155">
            <v>182672.07</v>
          </cell>
          <cell r="J155">
            <v>210684.59</v>
          </cell>
          <cell r="K155">
            <v>203313.31</v>
          </cell>
          <cell r="L155">
            <v>199673.14</v>
          </cell>
          <cell r="M155">
            <v>201727.28</v>
          </cell>
          <cell r="N155">
            <v>200776.47</v>
          </cell>
          <cell r="O155">
            <v>207131.88</v>
          </cell>
          <cell r="P155">
            <v>189890.85</v>
          </cell>
          <cell r="Q155">
            <v>189357.37</v>
          </cell>
          <cell r="R155">
            <v>199033.19</v>
          </cell>
          <cell r="S155">
            <v>190176.24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C155">
            <v>193368.36</v>
          </cell>
          <cell r="AD155">
            <v>382989.93</v>
          </cell>
          <cell r="AE155">
            <v>579851.73</v>
          </cell>
          <cell r="AF155">
            <v>794943.76</v>
          </cell>
          <cell r="AG155">
            <v>1005769.34</v>
          </cell>
          <cell r="AH155">
            <v>1188441.4099999999</v>
          </cell>
          <cell r="AI155">
            <v>1399126</v>
          </cell>
          <cell r="AJ155">
            <v>1602439.31</v>
          </cell>
          <cell r="AK155">
            <v>1802112.4500000002</v>
          </cell>
          <cell r="AL155">
            <v>2003839.7300000002</v>
          </cell>
          <cell r="AM155">
            <v>2204616.2000000002</v>
          </cell>
          <cell r="AN155">
            <v>2411748.08</v>
          </cell>
          <cell r="AO155">
            <v>189890.85</v>
          </cell>
          <cell r="AP155">
            <v>379248.22</v>
          </cell>
          <cell r="AQ155">
            <v>578281.40999999992</v>
          </cell>
          <cell r="AR155">
            <v>768457.64999999991</v>
          </cell>
          <cell r="AS155">
            <v>768457.64999999991</v>
          </cell>
          <cell r="AT155">
            <v>768457.64999999991</v>
          </cell>
          <cell r="AU155">
            <v>768457.64999999991</v>
          </cell>
          <cell r="AV155">
            <v>768457.64999999991</v>
          </cell>
          <cell r="AW155">
            <v>768457.64999999991</v>
          </cell>
          <cell r="AX155">
            <v>768457.64999999991</v>
          </cell>
          <cell r="AY155">
            <v>768457.64999999991</v>
          </cell>
          <cell r="AZ155">
            <v>768457.64999999991</v>
          </cell>
        </row>
        <row r="156">
          <cell r="C156">
            <v>38576.291000000005</v>
          </cell>
          <cell r="D156">
            <v>6609.902</v>
          </cell>
          <cell r="E156">
            <v>34169.851000000002</v>
          </cell>
          <cell r="F156">
            <v>462570.75</v>
          </cell>
          <cell r="G156">
            <v>4154.8100000000004</v>
          </cell>
          <cell r="H156">
            <v>21656.722000000002</v>
          </cell>
          <cell r="I156">
            <v>311297.63</v>
          </cell>
          <cell r="J156">
            <v>27670.240000000002</v>
          </cell>
          <cell r="K156">
            <v>168997.28</v>
          </cell>
          <cell r="L156">
            <v>375320.41700000002</v>
          </cell>
          <cell r="M156">
            <v>3009</v>
          </cell>
          <cell r="N156">
            <v>2252.37</v>
          </cell>
          <cell r="O156">
            <v>313733.03000000003</v>
          </cell>
          <cell r="P156">
            <v>317379.45500000002</v>
          </cell>
          <cell r="Q156">
            <v>2136.41</v>
          </cell>
          <cell r="R156">
            <v>466274.478</v>
          </cell>
          <cell r="S156">
            <v>7510.28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C156">
            <v>6609.902</v>
          </cell>
          <cell r="AD156">
            <v>40779.753000000004</v>
          </cell>
          <cell r="AE156">
            <v>503350.50300000003</v>
          </cell>
          <cell r="AF156">
            <v>507505.31300000002</v>
          </cell>
          <cell r="AG156">
            <v>529162.03500000003</v>
          </cell>
          <cell r="AH156">
            <v>840459.66500000004</v>
          </cell>
          <cell r="AI156">
            <v>868129.90500000003</v>
          </cell>
          <cell r="AJ156">
            <v>1037127.1850000001</v>
          </cell>
          <cell r="AK156">
            <v>1412447.602</v>
          </cell>
          <cell r="AL156">
            <v>1415456.602</v>
          </cell>
          <cell r="AM156">
            <v>1417708.9720000001</v>
          </cell>
          <cell r="AN156">
            <v>1731442.0020000001</v>
          </cell>
          <cell r="AO156">
            <v>317379.45500000002</v>
          </cell>
          <cell r="AP156">
            <v>319515.86499999999</v>
          </cell>
          <cell r="AQ156">
            <v>785790.34299999999</v>
          </cell>
          <cell r="AR156">
            <v>793300.62300000002</v>
          </cell>
          <cell r="AS156">
            <v>793300.62300000002</v>
          </cell>
          <cell r="AT156">
            <v>793300.62300000002</v>
          </cell>
          <cell r="AU156">
            <v>793300.62300000002</v>
          </cell>
          <cell r="AV156">
            <v>793300.62300000002</v>
          </cell>
          <cell r="AW156">
            <v>793300.62300000002</v>
          </cell>
          <cell r="AX156">
            <v>793300.62300000002</v>
          </cell>
          <cell r="AY156">
            <v>793300.62300000002</v>
          </cell>
          <cell r="AZ156">
            <v>793300.62300000002</v>
          </cell>
        </row>
        <row r="157"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</row>
        <row r="158">
          <cell r="C158">
            <v>19129.939999999999</v>
          </cell>
          <cell r="D158">
            <v>15870.287999999999</v>
          </cell>
          <cell r="E158">
            <v>11949.883</v>
          </cell>
          <cell r="F158">
            <v>13276</v>
          </cell>
          <cell r="G158">
            <v>15936.867</v>
          </cell>
          <cell r="H158">
            <v>15914.91</v>
          </cell>
          <cell r="I158">
            <v>14511.52</v>
          </cell>
          <cell r="J158">
            <v>22443.96</v>
          </cell>
          <cell r="K158">
            <v>25898.12</v>
          </cell>
          <cell r="L158">
            <v>17910.990000000002</v>
          </cell>
          <cell r="M158">
            <v>15252.1</v>
          </cell>
          <cell r="N158">
            <v>12760.973</v>
          </cell>
          <cell r="O158">
            <v>20586.111999999994</v>
          </cell>
          <cell r="P158">
            <v>14632.49</v>
          </cell>
          <cell r="Q158">
            <v>11539.12</v>
          </cell>
          <cell r="R158">
            <v>11562.532000000001</v>
          </cell>
          <cell r="S158">
            <v>15822.54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C158">
            <v>15870.287999999999</v>
          </cell>
          <cell r="AD158">
            <v>27820.170999999998</v>
          </cell>
          <cell r="AE158">
            <v>41096.171000000002</v>
          </cell>
          <cell r="AF158">
            <v>57033.038</v>
          </cell>
          <cell r="AG158">
            <v>72947.948000000004</v>
          </cell>
          <cell r="AH158">
            <v>87459.468000000008</v>
          </cell>
          <cell r="AI158">
            <v>109903.42800000001</v>
          </cell>
          <cell r="AJ158">
            <v>135801.54800000001</v>
          </cell>
          <cell r="AK158">
            <v>153712.538</v>
          </cell>
          <cell r="AL158">
            <v>168964.63800000001</v>
          </cell>
          <cell r="AM158">
            <v>181725.611</v>
          </cell>
          <cell r="AN158">
            <v>202311.723</v>
          </cell>
          <cell r="AO158">
            <v>14632.49</v>
          </cell>
          <cell r="AP158">
            <v>26171.61</v>
          </cell>
          <cell r="AQ158">
            <v>37734.142</v>
          </cell>
          <cell r="AR158">
            <v>53556.682000000001</v>
          </cell>
          <cell r="AS158">
            <v>53556.682000000001</v>
          </cell>
          <cell r="AT158">
            <v>53556.682000000001</v>
          </cell>
          <cell r="AU158">
            <v>53556.682000000001</v>
          </cell>
          <cell r="AV158">
            <v>53556.682000000001</v>
          </cell>
          <cell r="AW158">
            <v>53556.682000000001</v>
          </cell>
          <cell r="AX158">
            <v>53556.682000000001</v>
          </cell>
          <cell r="AY158">
            <v>53556.682000000001</v>
          </cell>
          <cell r="AZ158">
            <v>53556.682000000001</v>
          </cell>
        </row>
        <row r="159">
          <cell r="C159">
            <v>12872.502</v>
          </cell>
          <cell r="D159">
            <v>-18787.328000000001</v>
          </cell>
          <cell r="E159">
            <v>60845.841999999997</v>
          </cell>
          <cell r="F159">
            <v>12937.798000000017</v>
          </cell>
          <cell r="G159">
            <v>12838.075000000001</v>
          </cell>
          <cell r="H159">
            <v>26168.25</v>
          </cell>
          <cell r="I159">
            <v>-13517.993000000002</v>
          </cell>
          <cell r="J159">
            <v>82446.181000000011</v>
          </cell>
          <cell r="K159">
            <v>19712.073</v>
          </cell>
          <cell r="L159">
            <v>15344.291999999999</v>
          </cell>
          <cell r="M159">
            <v>26156.055</v>
          </cell>
          <cell r="N159">
            <v>48965.311999999991</v>
          </cell>
          <cell r="O159">
            <v>10496.155000000001</v>
          </cell>
          <cell r="P159">
            <v>15016.266999999998</v>
          </cell>
          <cell r="Q159">
            <v>31968.6</v>
          </cell>
          <cell r="R159">
            <v>65752.841</v>
          </cell>
          <cell r="S159">
            <v>10431.650000000001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C159">
            <v>-18787.328000000001</v>
          </cell>
          <cell r="AD159">
            <v>42058.513999999996</v>
          </cell>
          <cell r="AE159">
            <v>54996.312000000013</v>
          </cell>
          <cell r="AF159">
            <v>67834.387000000017</v>
          </cell>
          <cell r="AG159">
            <v>94002.637000000017</v>
          </cell>
          <cell r="AH159">
            <v>80484.644000000015</v>
          </cell>
          <cell r="AI159">
            <v>162930.82500000001</v>
          </cell>
          <cell r="AJ159">
            <v>182642.89800000002</v>
          </cell>
          <cell r="AK159">
            <v>197987.19</v>
          </cell>
          <cell r="AL159">
            <v>224143.245</v>
          </cell>
          <cell r="AM159">
            <v>273108.55699999997</v>
          </cell>
          <cell r="AN159">
            <v>283604.712</v>
          </cell>
          <cell r="AO159">
            <v>15016.266999999998</v>
          </cell>
          <cell r="AP159">
            <v>46984.866999999998</v>
          </cell>
          <cell r="AQ159">
            <v>112737.708</v>
          </cell>
          <cell r="AR159">
            <v>123169.35800000001</v>
          </cell>
          <cell r="AS159">
            <v>123169.35800000001</v>
          </cell>
          <cell r="AT159">
            <v>123169.35800000001</v>
          </cell>
          <cell r="AU159">
            <v>123169.35800000001</v>
          </cell>
          <cell r="AV159">
            <v>123169.35800000001</v>
          </cell>
          <cell r="AW159">
            <v>123169.35800000001</v>
          </cell>
          <cell r="AX159">
            <v>123169.35800000001</v>
          </cell>
          <cell r="AY159">
            <v>123169.35800000001</v>
          </cell>
          <cell r="AZ159">
            <v>123169.35800000001</v>
          </cell>
        </row>
        <row r="160">
          <cell r="C160">
            <v>2022076.5610000002</v>
          </cell>
          <cell r="D160">
            <v>4712676.216</v>
          </cell>
          <cell r="E160">
            <v>6256272.7139999988</v>
          </cell>
          <cell r="F160">
            <v>6553295.2169999992</v>
          </cell>
          <cell r="G160">
            <v>7554403.0860000011</v>
          </cell>
          <cell r="H160">
            <v>4141562.2250000001</v>
          </cell>
          <cell r="I160">
            <v>7370221.1340000015</v>
          </cell>
          <cell r="J160">
            <v>4689362.5729999989</v>
          </cell>
          <cell r="K160">
            <v>3220517.6349999998</v>
          </cell>
          <cell r="L160">
            <v>4260409.2930000005</v>
          </cell>
          <cell r="M160">
            <v>3624058.8420000002</v>
          </cell>
          <cell r="N160">
            <v>3236044.4360000002</v>
          </cell>
          <cell r="O160">
            <v>-1111510.4180000005</v>
          </cell>
          <cell r="P160">
            <v>4784930.3119999999</v>
          </cell>
          <cell r="Q160">
            <v>3181526.1620000005</v>
          </cell>
          <cell r="R160">
            <v>5351801.9379999992</v>
          </cell>
          <cell r="S160">
            <v>2182059.7949999999</v>
          </cell>
          <cell r="T160">
            <v>1.0913936421275139E-11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C160">
            <v>4712676.216</v>
          </cell>
          <cell r="AD160">
            <v>10968948.93</v>
          </cell>
          <cell r="AE160">
            <v>17522244.147</v>
          </cell>
          <cell r="AF160">
            <v>25076647.233000003</v>
          </cell>
          <cell r="AG160">
            <v>29218209.458000004</v>
          </cell>
          <cell r="AH160">
            <v>36588430.592000008</v>
          </cell>
          <cell r="AI160">
            <v>41277793.165000007</v>
          </cell>
          <cell r="AJ160">
            <v>44498310.800000004</v>
          </cell>
          <cell r="AK160">
            <v>48758720.093000002</v>
          </cell>
          <cell r="AL160">
            <v>52382778.935000002</v>
          </cell>
          <cell r="AM160">
            <v>55618823.370999999</v>
          </cell>
          <cell r="AN160">
            <v>54507312.953000002</v>
          </cell>
          <cell r="AO160">
            <v>4784930.3119999999</v>
          </cell>
          <cell r="AP160">
            <v>7966456.4740000004</v>
          </cell>
          <cell r="AQ160">
            <v>13318258.412</v>
          </cell>
          <cell r="AR160">
            <v>15500318.207</v>
          </cell>
          <cell r="AS160">
            <v>15500318.207</v>
          </cell>
          <cell r="AT160">
            <v>15500318.207</v>
          </cell>
          <cell r="AU160">
            <v>15500318.207</v>
          </cell>
          <cell r="AV160">
            <v>15500318.207</v>
          </cell>
          <cell r="AW160">
            <v>15500318.207</v>
          </cell>
          <cell r="AX160">
            <v>15500318.207</v>
          </cell>
          <cell r="AY160">
            <v>15500318.207</v>
          </cell>
          <cell r="AZ160">
            <v>15500318.207</v>
          </cell>
        </row>
        <row r="161">
          <cell r="C161">
            <v>1143602.4310000001</v>
          </cell>
          <cell r="D161">
            <v>2793408.1360000004</v>
          </cell>
          <cell r="E161">
            <v>5073246.9839999992</v>
          </cell>
          <cell r="F161">
            <v>5093887.057</v>
          </cell>
          <cell r="G161">
            <v>4603922.5760000004</v>
          </cell>
          <cell r="H161">
            <v>2653393.9249999998</v>
          </cell>
          <cell r="I161">
            <v>5454832.4540000008</v>
          </cell>
          <cell r="J161">
            <v>3756344.6569999987</v>
          </cell>
          <cell r="K161">
            <v>2358341.0449999999</v>
          </cell>
          <cell r="L161">
            <v>2808150.8030000008</v>
          </cell>
          <cell r="M161">
            <v>2765619.8619999997</v>
          </cell>
          <cell r="N161">
            <v>2409518.8660000004</v>
          </cell>
          <cell r="O161">
            <v>2708851.4819999998</v>
          </cell>
          <cell r="P161">
            <v>3578221.1729999995</v>
          </cell>
          <cell r="Q161">
            <v>2454043.0090000001</v>
          </cell>
          <cell r="R161">
            <v>2701761.8879999998</v>
          </cell>
          <cell r="S161">
            <v>1448365.155</v>
          </cell>
          <cell r="T161">
            <v>7.2759576141834259E-12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C161">
            <v>2793408.1360000004</v>
          </cell>
          <cell r="AD161">
            <v>7866655.1199999992</v>
          </cell>
          <cell r="AE161">
            <v>12960542.176999999</v>
          </cell>
          <cell r="AF161">
            <v>17564464.752999999</v>
          </cell>
          <cell r="AG161">
            <v>20217858.677999999</v>
          </cell>
          <cell r="AH161">
            <v>25672691.131999999</v>
          </cell>
          <cell r="AI161">
            <v>29429035.788999997</v>
          </cell>
          <cell r="AJ161">
            <v>31787376.833999999</v>
          </cell>
          <cell r="AK161">
            <v>34595527.637000002</v>
          </cell>
          <cell r="AL161">
            <v>37361147.498999998</v>
          </cell>
          <cell r="AM161">
            <v>39770666.364999995</v>
          </cell>
          <cell r="AN161">
            <v>42479517.846999995</v>
          </cell>
          <cell r="AO161">
            <v>3578221.1729999995</v>
          </cell>
          <cell r="AP161">
            <v>6032264.182</v>
          </cell>
          <cell r="AQ161">
            <v>8734026.0700000003</v>
          </cell>
          <cell r="AR161">
            <v>10182391.225</v>
          </cell>
          <cell r="AS161">
            <v>10182391.225</v>
          </cell>
          <cell r="AT161">
            <v>10182391.225</v>
          </cell>
          <cell r="AU161">
            <v>10182391.225</v>
          </cell>
          <cell r="AV161">
            <v>10182391.225</v>
          </cell>
          <cell r="AW161">
            <v>10182391.225</v>
          </cell>
          <cell r="AX161">
            <v>10182391.225</v>
          </cell>
          <cell r="AY161">
            <v>10182391.225</v>
          </cell>
          <cell r="AZ161">
            <v>10182391.225</v>
          </cell>
        </row>
        <row r="162">
          <cell r="C162">
            <v>663461.55099999986</v>
          </cell>
          <cell r="D162">
            <v>469177.80299999978</v>
          </cell>
          <cell r="E162">
            <v>461030.85799999995</v>
          </cell>
          <cell r="F162">
            <v>622600.97900000005</v>
          </cell>
          <cell r="G162">
            <v>514346.53</v>
          </cell>
          <cell r="H162">
            <v>365053.09800000006</v>
          </cell>
          <cell r="I162">
            <v>712791.21100000013</v>
          </cell>
          <cell r="J162">
            <v>393246.21399999998</v>
          </cell>
          <cell r="K162">
            <v>485244.17600000004</v>
          </cell>
          <cell r="L162">
            <v>605453.54700000002</v>
          </cell>
          <cell r="M162">
            <v>448372.57899999991</v>
          </cell>
          <cell r="N162">
            <v>488288.87199999997</v>
          </cell>
          <cell r="O162">
            <v>599492.32000000007</v>
          </cell>
          <cell r="P162">
            <v>579089.73</v>
          </cell>
          <cell r="Q162">
            <v>582853.42800000007</v>
          </cell>
          <cell r="R162">
            <v>731342.91499999992</v>
          </cell>
          <cell r="S162">
            <v>196207.851</v>
          </cell>
          <cell r="T162">
            <v>7.2759576141834259E-12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C162">
            <v>469177.80299999978</v>
          </cell>
          <cell r="AD162">
            <v>930208.66099999973</v>
          </cell>
          <cell r="AE162">
            <v>1552809.6399999997</v>
          </cell>
          <cell r="AF162">
            <v>2067156.1699999997</v>
          </cell>
          <cell r="AG162">
            <v>2432209.2679999997</v>
          </cell>
          <cell r="AH162">
            <v>3145000.4789999998</v>
          </cell>
          <cell r="AI162">
            <v>3538246.693</v>
          </cell>
          <cell r="AJ162">
            <v>4023490.8689999999</v>
          </cell>
          <cell r="AK162">
            <v>4628944.4160000002</v>
          </cell>
          <cell r="AL162">
            <v>5077316.9950000001</v>
          </cell>
          <cell r="AM162">
            <v>5565605.8670000006</v>
          </cell>
          <cell r="AN162">
            <v>6165098.1870000008</v>
          </cell>
          <cell r="AO162">
            <v>579089.73</v>
          </cell>
          <cell r="AP162">
            <v>1161943.1580000001</v>
          </cell>
          <cell r="AQ162">
            <v>1893286.0729999999</v>
          </cell>
          <cell r="AR162">
            <v>2089493.9239999999</v>
          </cell>
          <cell r="AS162">
            <v>2089493.9239999999</v>
          </cell>
          <cell r="AT162">
            <v>2089493.9239999999</v>
          </cell>
          <cell r="AU162">
            <v>2089493.9239999999</v>
          </cell>
          <cell r="AV162">
            <v>2089493.9239999999</v>
          </cell>
          <cell r="AW162">
            <v>2089493.9239999999</v>
          </cell>
          <cell r="AX162">
            <v>2089493.9239999999</v>
          </cell>
          <cell r="AY162">
            <v>2089493.9239999999</v>
          </cell>
          <cell r="AZ162">
            <v>2089493.9239999999</v>
          </cell>
        </row>
        <row r="163">
          <cell r="C163">
            <v>26894.06</v>
          </cell>
          <cell r="D163">
            <v>20950.39</v>
          </cell>
          <cell r="E163">
            <v>35109.43</v>
          </cell>
          <cell r="F163">
            <v>12165.620999999999</v>
          </cell>
          <cell r="G163">
            <v>32861.149000000005</v>
          </cell>
          <cell r="H163">
            <v>234329.13999999998</v>
          </cell>
          <cell r="I163">
            <v>63423.512000000002</v>
          </cell>
          <cell r="J163">
            <v>27856.710999999999</v>
          </cell>
          <cell r="K163">
            <v>6551.7629999999999</v>
          </cell>
          <cell r="L163">
            <v>54508.758999999998</v>
          </cell>
          <cell r="M163">
            <v>37482.983</v>
          </cell>
          <cell r="N163">
            <v>51751.459000000003</v>
          </cell>
          <cell r="O163">
            <v>47083.334999999999</v>
          </cell>
          <cell r="P163">
            <v>25978.507000000001</v>
          </cell>
          <cell r="Q163">
            <v>28334.256000000001</v>
          </cell>
          <cell r="R163">
            <v>32995.368000000002</v>
          </cell>
          <cell r="S163">
            <v>54427.703999999998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C163">
            <v>20950.39</v>
          </cell>
          <cell r="AD163">
            <v>56059.82</v>
          </cell>
          <cell r="AE163">
            <v>68225.440999999992</v>
          </cell>
          <cell r="AF163">
            <v>101086.59</v>
          </cell>
          <cell r="AG163">
            <v>335415.73</v>
          </cell>
          <cell r="AH163">
            <v>398839.24199999997</v>
          </cell>
          <cell r="AI163">
            <v>426695.95299999998</v>
          </cell>
          <cell r="AJ163">
            <v>433247.71599999996</v>
          </cell>
          <cell r="AK163">
            <v>487756.47499999998</v>
          </cell>
          <cell r="AL163">
            <v>525239.45799999998</v>
          </cell>
          <cell r="AM163">
            <v>576990.91700000002</v>
          </cell>
          <cell r="AN163">
            <v>624074.25199999998</v>
          </cell>
          <cell r="AO163">
            <v>25978.507000000001</v>
          </cell>
          <cell r="AP163">
            <v>54312.763000000006</v>
          </cell>
          <cell r="AQ163">
            <v>87308.131000000008</v>
          </cell>
          <cell r="AR163">
            <v>141735.83500000002</v>
          </cell>
          <cell r="AS163">
            <v>141735.83500000002</v>
          </cell>
          <cell r="AT163">
            <v>141735.83500000002</v>
          </cell>
          <cell r="AU163">
            <v>141735.83500000002</v>
          </cell>
          <cell r="AV163">
            <v>141735.83500000002</v>
          </cell>
          <cell r="AW163">
            <v>141735.83500000002</v>
          </cell>
          <cell r="AX163">
            <v>141735.83500000002</v>
          </cell>
          <cell r="AY163">
            <v>141735.83500000002</v>
          </cell>
          <cell r="AZ163">
            <v>141735.83500000002</v>
          </cell>
        </row>
        <row r="164">
          <cell r="C164">
            <v>50442.882999999994</v>
          </cell>
          <cell r="D164">
            <v>66607.745999999999</v>
          </cell>
          <cell r="E164">
            <v>36354.969000000005</v>
          </cell>
          <cell r="F164">
            <v>37110.881999999998</v>
          </cell>
          <cell r="G164">
            <v>43231.775999999991</v>
          </cell>
          <cell r="H164">
            <v>65898.165999999997</v>
          </cell>
          <cell r="I164">
            <v>41620.109000000004</v>
          </cell>
          <cell r="J164">
            <v>45673.286999999997</v>
          </cell>
          <cell r="K164">
            <v>61636.009000000005</v>
          </cell>
          <cell r="L164">
            <v>32908.784999999996</v>
          </cell>
          <cell r="M164">
            <v>39824.810999999994</v>
          </cell>
          <cell r="N164">
            <v>48164.798999999999</v>
          </cell>
          <cell r="O164">
            <v>54768.862000000001</v>
          </cell>
          <cell r="P164">
            <v>60427.315000000002</v>
          </cell>
          <cell r="Q164">
            <v>46787.864000000001</v>
          </cell>
          <cell r="R164">
            <v>173620.57199999999</v>
          </cell>
          <cell r="S164">
            <v>46511.101999999999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C164">
            <v>66607.745999999999</v>
          </cell>
          <cell r="AD164">
            <v>102962.715</v>
          </cell>
          <cell r="AE164">
            <v>140073.59700000001</v>
          </cell>
          <cell r="AF164">
            <v>183305.37299999999</v>
          </cell>
          <cell r="AG164">
            <v>249203.53899999999</v>
          </cell>
          <cell r="AH164">
            <v>290823.64799999999</v>
          </cell>
          <cell r="AI164">
            <v>336496.935</v>
          </cell>
          <cell r="AJ164">
            <v>398132.94400000002</v>
          </cell>
          <cell r="AK164">
            <v>431041.72899999999</v>
          </cell>
          <cell r="AL164">
            <v>470866.54</v>
          </cell>
          <cell r="AM164">
            <v>519031.33899999998</v>
          </cell>
          <cell r="AN164">
            <v>573800.201</v>
          </cell>
          <cell r="AO164">
            <v>60427.315000000002</v>
          </cell>
          <cell r="AP164">
            <v>107215.179</v>
          </cell>
          <cell r="AQ164">
            <v>280835.75099999999</v>
          </cell>
          <cell r="AR164">
            <v>327346.853</v>
          </cell>
          <cell r="AS164">
            <v>327346.853</v>
          </cell>
          <cell r="AT164">
            <v>327346.853</v>
          </cell>
          <cell r="AU164">
            <v>327346.853</v>
          </cell>
          <cell r="AV164">
            <v>327346.853</v>
          </cell>
          <cell r="AW164">
            <v>327346.853</v>
          </cell>
          <cell r="AX164">
            <v>327346.853</v>
          </cell>
          <cell r="AY164">
            <v>327346.853</v>
          </cell>
          <cell r="AZ164">
            <v>327346.853</v>
          </cell>
        </row>
        <row r="165">
          <cell r="C165">
            <v>138888.72999999998</v>
          </cell>
          <cell r="D165">
            <v>216495.32799999998</v>
          </cell>
          <cell r="E165">
            <v>103687.897</v>
          </cell>
          <cell r="F165">
            <v>124991.727</v>
          </cell>
          <cell r="G165">
            <v>141737.1</v>
          </cell>
          <cell r="H165">
            <v>230215.701</v>
          </cell>
          <cell r="I165">
            <v>130142.97100000001</v>
          </cell>
          <cell r="J165">
            <v>154253.63299999997</v>
          </cell>
          <cell r="K165">
            <v>153861.15699999998</v>
          </cell>
          <cell r="L165">
            <v>167628.038</v>
          </cell>
          <cell r="M165">
            <v>233553.47399999999</v>
          </cell>
          <cell r="N165">
            <v>229131.93100000001</v>
          </cell>
          <cell r="O165">
            <v>194939.24900000001</v>
          </cell>
          <cell r="P165">
            <v>247328.96999999997</v>
          </cell>
          <cell r="Q165">
            <v>171991.92099999997</v>
          </cell>
          <cell r="R165">
            <v>211370.853</v>
          </cell>
          <cell r="S165">
            <v>202465.45799999998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C165">
            <v>216495.32799999998</v>
          </cell>
          <cell r="AD165">
            <v>320183.22499999998</v>
          </cell>
          <cell r="AE165">
            <v>445174.95199999999</v>
          </cell>
          <cell r="AF165">
            <v>586912.05200000003</v>
          </cell>
          <cell r="AG165">
            <v>817127.75300000003</v>
          </cell>
          <cell r="AH165">
            <v>947270.72400000005</v>
          </cell>
          <cell r="AI165">
            <v>1101524.3570000001</v>
          </cell>
          <cell r="AJ165">
            <v>1255385.514</v>
          </cell>
          <cell r="AK165">
            <v>1423013.5519999999</v>
          </cell>
          <cell r="AL165">
            <v>1656567.0259999998</v>
          </cell>
          <cell r="AM165">
            <v>1885698.9569999999</v>
          </cell>
          <cell r="AN165">
            <v>2080638.206</v>
          </cell>
          <cell r="AO165">
            <v>247328.96999999997</v>
          </cell>
          <cell r="AP165">
            <v>419320.89099999995</v>
          </cell>
          <cell r="AQ165">
            <v>630691.74399999995</v>
          </cell>
          <cell r="AR165">
            <v>833157.20199999993</v>
          </cell>
          <cell r="AS165">
            <v>833157.20199999993</v>
          </cell>
          <cell r="AT165">
            <v>833157.20199999993</v>
          </cell>
          <cell r="AU165">
            <v>833157.20199999993</v>
          </cell>
          <cell r="AV165">
            <v>833157.20199999993</v>
          </cell>
          <cell r="AW165">
            <v>833157.20199999993</v>
          </cell>
          <cell r="AX165">
            <v>833157.20199999993</v>
          </cell>
          <cell r="AY165">
            <v>833157.20199999993</v>
          </cell>
          <cell r="AZ165">
            <v>833157.20199999993</v>
          </cell>
        </row>
        <row r="166">
          <cell r="C166">
            <v>55442.97</v>
          </cell>
          <cell r="D166">
            <v>95102.000000000015</v>
          </cell>
          <cell r="E166">
            <v>53154.9</v>
          </cell>
          <cell r="F166">
            <v>65684.72</v>
          </cell>
          <cell r="G166">
            <v>71049.892000000007</v>
          </cell>
          <cell r="H166">
            <v>94776.310000000012</v>
          </cell>
          <cell r="I166">
            <v>56757.665999999997</v>
          </cell>
          <cell r="J166">
            <v>72521.25499999999</v>
          </cell>
          <cell r="K166">
            <v>62810.920999999995</v>
          </cell>
          <cell r="L166">
            <v>43109.425999999999</v>
          </cell>
          <cell r="M166">
            <v>87833.107000000004</v>
          </cell>
          <cell r="N166">
            <v>70890.388000000006</v>
          </cell>
          <cell r="O166">
            <v>112023.00400000002</v>
          </cell>
          <cell r="P166">
            <v>122020.51099999998</v>
          </cell>
          <cell r="Q166">
            <v>74947.858999999997</v>
          </cell>
          <cell r="R166">
            <v>90297.323000000004</v>
          </cell>
          <cell r="S166">
            <v>89328.415999999997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C166">
            <v>95102.000000000015</v>
          </cell>
          <cell r="AD166">
            <v>148256.90000000002</v>
          </cell>
          <cell r="AE166">
            <v>213941.62000000002</v>
          </cell>
          <cell r="AF166">
            <v>284991.51200000005</v>
          </cell>
          <cell r="AG166">
            <v>379767.82200000004</v>
          </cell>
          <cell r="AH166">
            <v>436525.48800000001</v>
          </cell>
          <cell r="AI166">
            <v>509046.74300000002</v>
          </cell>
          <cell r="AJ166">
            <v>571857.66399999999</v>
          </cell>
          <cell r="AK166">
            <v>614967.09</v>
          </cell>
          <cell r="AL166">
            <v>702800.19699999993</v>
          </cell>
          <cell r="AM166">
            <v>773690.58499999996</v>
          </cell>
          <cell r="AN166">
            <v>885713.58899999992</v>
          </cell>
          <cell r="AO166">
            <v>122020.51099999998</v>
          </cell>
          <cell r="AP166">
            <v>196968.37</v>
          </cell>
          <cell r="AQ166">
            <v>287265.69299999997</v>
          </cell>
          <cell r="AR166">
            <v>376594.10899999994</v>
          </cell>
          <cell r="AS166">
            <v>376594.10899999994</v>
          </cell>
          <cell r="AT166">
            <v>376594.10899999994</v>
          </cell>
          <cell r="AU166">
            <v>376594.10899999994</v>
          </cell>
          <cell r="AV166">
            <v>376594.10899999994</v>
          </cell>
          <cell r="AW166">
            <v>376594.10899999994</v>
          </cell>
          <cell r="AX166">
            <v>376594.10899999994</v>
          </cell>
          <cell r="AY166">
            <v>376594.10899999994</v>
          </cell>
          <cell r="AZ166">
            <v>376594.10899999994</v>
          </cell>
        </row>
        <row r="167">
          <cell r="C167">
            <v>83445.759999999995</v>
          </cell>
          <cell r="D167">
            <v>121393.32799999998</v>
          </cell>
          <cell r="E167">
            <v>50532.997000000003</v>
          </cell>
          <cell r="F167">
            <v>59307.006999999998</v>
          </cell>
          <cell r="G167">
            <v>70687.207999999999</v>
          </cell>
          <cell r="H167">
            <v>135439.391</v>
          </cell>
          <cell r="I167">
            <v>73385.305000000008</v>
          </cell>
          <cell r="J167">
            <v>81732.377999999968</v>
          </cell>
          <cell r="K167">
            <v>91050.23599999999</v>
          </cell>
          <cell r="L167">
            <v>124518.61200000001</v>
          </cell>
          <cell r="M167">
            <v>145720.36699999997</v>
          </cell>
          <cell r="N167">
            <v>158241.54300000001</v>
          </cell>
          <cell r="O167">
            <v>82916.24500000001</v>
          </cell>
          <cell r="P167">
            <v>125308.459</v>
          </cell>
          <cell r="Q167">
            <v>97044.061999999976</v>
          </cell>
          <cell r="R167">
            <v>121073.53</v>
          </cell>
          <cell r="S167">
            <v>113137.042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C167">
            <v>121393.32799999998</v>
          </cell>
          <cell r="AD167">
            <v>171926.32499999998</v>
          </cell>
          <cell r="AE167">
            <v>231233.33199999999</v>
          </cell>
          <cell r="AF167">
            <v>301920.53999999998</v>
          </cell>
          <cell r="AG167">
            <v>437359.93099999998</v>
          </cell>
          <cell r="AH167">
            <v>510745.23599999998</v>
          </cell>
          <cell r="AI167">
            <v>592477.61399999994</v>
          </cell>
          <cell r="AJ167">
            <v>683527.85</v>
          </cell>
          <cell r="AK167">
            <v>808046.46199999994</v>
          </cell>
          <cell r="AL167">
            <v>953766.82899999991</v>
          </cell>
          <cell r="AM167">
            <v>1112008.372</v>
          </cell>
          <cell r="AN167">
            <v>1194924.6170000001</v>
          </cell>
          <cell r="AO167">
            <v>125308.459</v>
          </cell>
          <cell r="AP167">
            <v>222352.52099999998</v>
          </cell>
          <cell r="AQ167">
            <v>343426.05099999998</v>
          </cell>
          <cell r="AR167">
            <v>456563.09299999999</v>
          </cell>
          <cell r="AS167">
            <v>456563.09299999999</v>
          </cell>
          <cell r="AT167">
            <v>456563.09299999999</v>
          </cell>
          <cell r="AU167">
            <v>456563.09299999999</v>
          </cell>
          <cell r="AV167">
            <v>456563.09299999999</v>
          </cell>
          <cell r="AW167">
            <v>456563.09299999999</v>
          </cell>
          <cell r="AX167">
            <v>456563.09299999999</v>
          </cell>
          <cell r="AY167">
            <v>456563.09299999999</v>
          </cell>
          <cell r="AZ167">
            <v>456563.09299999999</v>
          </cell>
        </row>
        <row r="168">
          <cell r="C168">
            <v>524211.33</v>
          </cell>
          <cell r="D168">
            <v>2234239.75</v>
          </cell>
          <cell r="E168">
            <v>4700550.0199999996</v>
          </cell>
          <cell r="F168">
            <v>4557226.3900000006</v>
          </cell>
          <cell r="G168">
            <v>4015191.4650000003</v>
          </cell>
          <cell r="H168">
            <v>1982511.48</v>
          </cell>
          <cell r="I168">
            <v>4778341.6720000003</v>
          </cell>
          <cell r="J168">
            <v>2649766.0399999986</v>
          </cell>
          <cell r="K168">
            <v>1885232.1850000001</v>
          </cell>
          <cell r="L168">
            <v>2250942.7000000007</v>
          </cell>
          <cell r="M168">
            <v>2272506.264</v>
          </cell>
          <cell r="N168">
            <v>1894968.7300000002</v>
          </cell>
          <cell r="O168">
            <v>2159483.1519999993</v>
          </cell>
          <cell r="P168">
            <v>2926178.0959999994</v>
          </cell>
          <cell r="Q168">
            <v>1882409</v>
          </cell>
          <cell r="R168">
            <v>1876668.5499999998</v>
          </cell>
          <cell r="S168">
            <v>1137472.892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C168">
            <v>2234239.75</v>
          </cell>
          <cell r="AD168">
            <v>6934789.7699999996</v>
          </cell>
          <cell r="AE168">
            <v>11492016.16</v>
          </cell>
          <cell r="AF168">
            <v>15507207.625</v>
          </cell>
          <cell r="AG168">
            <v>17489719.105</v>
          </cell>
          <cell r="AH168">
            <v>22268060.777000003</v>
          </cell>
          <cell r="AI168">
            <v>24917826.817000002</v>
          </cell>
          <cell r="AJ168">
            <v>26803059.002</v>
          </cell>
          <cell r="AK168">
            <v>29054001.702</v>
          </cell>
          <cell r="AL168">
            <v>31326507.965999998</v>
          </cell>
          <cell r="AM168">
            <v>33221476.695999999</v>
          </cell>
          <cell r="AN168">
            <v>35380959.847999997</v>
          </cell>
          <cell r="AO168">
            <v>2926178.0959999994</v>
          </cell>
          <cell r="AP168">
            <v>4808587.095999999</v>
          </cell>
          <cell r="AQ168">
            <v>6685255.6459999988</v>
          </cell>
          <cell r="AR168">
            <v>7822728.5379999988</v>
          </cell>
          <cell r="AS168">
            <v>7822728.5379999988</v>
          </cell>
          <cell r="AT168">
            <v>7822728.5379999988</v>
          </cell>
          <cell r="AU168">
            <v>7822728.5379999988</v>
          </cell>
          <cell r="AV168">
            <v>7822728.5379999988</v>
          </cell>
          <cell r="AW168">
            <v>7822728.5379999988</v>
          </cell>
          <cell r="AX168">
            <v>7822728.5379999988</v>
          </cell>
          <cell r="AY168">
            <v>7822728.5379999988</v>
          </cell>
          <cell r="AZ168">
            <v>7822728.5379999988</v>
          </cell>
        </row>
        <row r="169">
          <cell r="C169">
            <v>-260296.12299999999</v>
          </cell>
          <cell r="D169">
            <v>-214062.88099999976</v>
          </cell>
          <cell r="E169">
            <v>-263486.19</v>
          </cell>
          <cell r="F169">
            <v>-260208.54199999999</v>
          </cell>
          <cell r="G169">
            <v>-143445.44399999999</v>
          </cell>
          <cell r="H169">
            <v>-224613.66000000003</v>
          </cell>
          <cell r="I169">
            <v>-271487.02100000001</v>
          </cell>
          <cell r="J169">
            <v>485548.77199999976</v>
          </cell>
          <cell r="K169">
            <v>-234184.24500000002</v>
          </cell>
          <cell r="L169">
            <v>-303291.02600000001</v>
          </cell>
          <cell r="M169">
            <v>-266120.24899999995</v>
          </cell>
          <cell r="N169">
            <v>-302786.92500000005</v>
          </cell>
          <cell r="O169">
            <v>-346915.43599999999</v>
          </cell>
          <cell r="P169">
            <v>-260781.44500000001</v>
          </cell>
          <cell r="Q169">
            <v>-258333.46000000002</v>
          </cell>
          <cell r="R169">
            <v>-324236.37</v>
          </cell>
          <cell r="S169">
            <v>-188719.85199999998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C169">
            <v>-214062.88099999976</v>
          </cell>
          <cell r="AD169">
            <v>-477549.07099999976</v>
          </cell>
          <cell r="AE169">
            <v>-737757.61299999978</v>
          </cell>
          <cell r="AF169">
            <v>-881203.0569999998</v>
          </cell>
          <cell r="AG169">
            <v>-1105816.7169999997</v>
          </cell>
          <cell r="AH169">
            <v>-1377303.7379999997</v>
          </cell>
          <cell r="AI169">
            <v>-891754.9659999999</v>
          </cell>
          <cell r="AJ169">
            <v>-1125939.2109999999</v>
          </cell>
          <cell r="AK169">
            <v>-1429230.237</v>
          </cell>
          <cell r="AL169">
            <v>-1695350.486</v>
          </cell>
          <cell r="AM169">
            <v>-1998137.4110000001</v>
          </cell>
          <cell r="AN169">
            <v>-2345052.8470000001</v>
          </cell>
          <cell r="AO169">
            <v>-260781.44500000001</v>
          </cell>
          <cell r="AP169">
            <v>-519114.90500000003</v>
          </cell>
          <cell r="AQ169">
            <v>-843351.27500000002</v>
          </cell>
          <cell r="AR169">
            <v>-1032071.127</v>
          </cell>
          <cell r="AS169">
            <v>-1032071.127</v>
          </cell>
          <cell r="AT169">
            <v>-1032071.127</v>
          </cell>
          <cell r="AU169">
            <v>-1032071.127</v>
          </cell>
          <cell r="AV169">
            <v>-1032071.127</v>
          </cell>
          <cell r="AW169">
            <v>-1032071.127</v>
          </cell>
          <cell r="AX169">
            <v>-1032071.127</v>
          </cell>
          <cell r="AY169">
            <v>-1032071.127</v>
          </cell>
          <cell r="AZ169">
            <v>-1032071.127</v>
          </cell>
        </row>
        <row r="170">
          <cell r="C170">
            <v>-101390.26</v>
          </cell>
          <cell r="D170">
            <v>-42119.07</v>
          </cell>
          <cell r="E170">
            <v>-64514.31</v>
          </cell>
          <cell r="F170">
            <v>-53757.75</v>
          </cell>
          <cell r="G170">
            <v>-46453.75</v>
          </cell>
          <cell r="H170">
            <v>-47075.16</v>
          </cell>
          <cell r="I170">
            <v>-37612.589999999997</v>
          </cell>
          <cell r="J170">
            <v>-74336.600000000006</v>
          </cell>
          <cell r="K170">
            <v>-18795.900000000001</v>
          </cell>
          <cell r="L170">
            <v>-89137.97</v>
          </cell>
          <cell r="M170">
            <v>-45979.54</v>
          </cell>
          <cell r="N170">
            <v>-67275.64</v>
          </cell>
          <cell r="O170">
            <v>-141369.43</v>
          </cell>
          <cell r="P170">
            <v>-43269.16</v>
          </cell>
          <cell r="Q170">
            <v>-56347.74</v>
          </cell>
          <cell r="R170">
            <v>-47987.97</v>
          </cell>
          <cell r="S170">
            <v>-29546.163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C170">
            <v>-42119.07</v>
          </cell>
          <cell r="AD170">
            <v>-106633.38</v>
          </cell>
          <cell r="AE170">
            <v>-160391.13</v>
          </cell>
          <cell r="AF170">
            <v>-206844.88</v>
          </cell>
          <cell r="AG170">
            <v>-253920.04</v>
          </cell>
          <cell r="AH170">
            <v>-291532.63</v>
          </cell>
          <cell r="AI170">
            <v>-365869.23</v>
          </cell>
          <cell r="AJ170">
            <v>-384665.13</v>
          </cell>
          <cell r="AK170">
            <v>-473803.1</v>
          </cell>
          <cell r="AL170">
            <v>-519782.63999999996</v>
          </cell>
          <cell r="AM170">
            <v>-587058.27999999991</v>
          </cell>
          <cell r="AN170">
            <v>-728427.71</v>
          </cell>
          <cell r="AO170">
            <v>-43269.16</v>
          </cell>
          <cell r="AP170">
            <v>-99616.9</v>
          </cell>
          <cell r="AQ170">
            <v>-147604.87</v>
          </cell>
          <cell r="AR170">
            <v>-177151.033</v>
          </cell>
          <cell r="AS170">
            <v>-177151.033</v>
          </cell>
          <cell r="AT170">
            <v>-177151.033</v>
          </cell>
          <cell r="AU170">
            <v>-177151.033</v>
          </cell>
          <cell r="AV170">
            <v>-177151.033</v>
          </cell>
          <cell r="AW170">
            <v>-177151.033</v>
          </cell>
          <cell r="AX170">
            <v>-177151.033</v>
          </cell>
          <cell r="AY170">
            <v>-177151.033</v>
          </cell>
          <cell r="AZ170">
            <v>-177151.033</v>
          </cell>
        </row>
        <row r="171">
          <cell r="C171">
            <v>-96677.66</v>
          </cell>
          <cell r="D171">
            <v>-70305.7</v>
          </cell>
          <cell r="E171">
            <v>-72446.720000000001</v>
          </cell>
          <cell r="F171">
            <v>-68658.850000000006</v>
          </cell>
          <cell r="G171">
            <v>-73331.570000000007</v>
          </cell>
          <cell r="H171">
            <v>-67693.17</v>
          </cell>
          <cell r="I171">
            <v>-77403.41</v>
          </cell>
          <cell r="J171">
            <v>-76114.310000000056</v>
          </cell>
          <cell r="K171">
            <v>-76505.460000000006</v>
          </cell>
          <cell r="L171">
            <v>-77125.100000000006</v>
          </cell>
          <cell r="M171">
            <v>-81516.800000000003</v>
          </cell>
          <cell r="N171">
            <v>-86580.22</v>
          </cell>
          <cell r="O171">
            <v>-81684.27</v>
          </cell>
          <cell r="P171">
            <v>-83310.55</v>
          </cell>
          <cell r="Q171">
            <v>-81554.820000000007</v>
          </cell>
          <cell r="R171">
            <v>-174865.89</v>
          </cell>
          <cell r="S171">
            <v>-178592.1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C171">
            <v>-70305.7</v>
          </cell>
          <cell r="AD171">
            <v>-142752.41999999998</v>
          </cell>
          <cell r="AE171">
            <v>-211411.27</v>
          </cell>
          <cell r="AF171">
            <v>-284742.83999999997</v>
          </cell>
          <cell r="AG171">
            <v>-352436.00999999995</v>
          </cell>
          <cell r="AH171">
            <v>-429839.41999999993</v>
          </cell>
          <cell r="AI171">
            <v>-505953.73</v>
          </cell>
          <cell r="AJ171">
            <v>-582459.18999999994</v>
          </cell>
          <cell r="AK171">
            <v>-659584.28999999992</v>
          </cell>
          <cell r="AL171">
            <v>-741101.09</v>
          </cell>
          <cell r="AM171">
            <v>-827681.30999999994</v>
          </cell>
          <cell r="AN171">
            <v>-909365.58</v>
          </cell>
          <cell r="AO171">
            <v>-83310.55</v>
          </cell>
          <cell r="AP171">
            <v>-164865.37</v>
          </cell>
          <cell r="AQ171">
            <v>-339731.26</v>
          </cell>
          <cell r="AR171">
            <v>-518323.36</v>
          </cell>
          <cell r="AS171">
            <v>-518323.36</v>
          </cell>
          <cell r="AT171">
            <v>-518323.36</v>
          </cell>
          <cell r="AU171">
            <v>-518323.36</v>
          </cell>
          <cell r="AV171">
            <v>-518323.36</v>
          </cell>
          <cell r="AW171">
            <v>-518323.36</v>
          </cell>
          <cell r="AX171">
            <v>-518323.36</v>
          </cell>
          <cell r="AY171">
            <v>-518323.36</v>
          </cell>
          <cell r="AZ171">
            <v>-518323.36</v>
          </cell>
        </row>
        <row r="172">
          <cell r="C172">
            <v>-62228.203000000009</v>
          </cell>
          <cell r="D172">
            <v>-101638.11099999976</v>
          </cell>
          <cell r="E172">
            <v>-126525.15999999999</v>
          </cell>
          <cell r="F172">
            <v>-137791.94199999998</v>
          </cell>
          <cell r="G172">
            <v>-23660.123999999982</v>
          </cell>
          <cell r="H172">
            <v>-109845.33000000002</v>
          </cell>
          <cell r="I172">
            <v>-156471.02100000001</v>
          </cell>
          <cell r="J172">
            <v>635999.6819999998</v>
          </cell>
          <cell r="K172">
            <v>-138882.88500000001</v>
          </cell>
          <cell r="L172">
            <v>-137027.95600000001</v>
          </cell>
          <cell r="M172">
            <v>-138623.90899999996</v>
          </cell>
          <cell r="N172">
            <v>-148931.06500000006</v>
          </cell>
          <cell r="O172">
            <v>-123861.736</v>
          </cell>
          <cell r="P172">
            <v>-134201.73499999999</v>
          </cell>
          <cell r="Q172">
            <v>-120430.90000000001</v>
          </cell>
          <cell r="R172">
            <v>-101382.50999999998</v>
          </cell>
          <cell r="S172">
            <v>19418.411000000022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C172">
            <v>-101638.11099999976</v>
          </cell>
          <cell r="AD172">
            <v>-228163.27099999975</v>
          </cell>
          <cell r="AE172">
            <v>-365955.21299999976</v>
          </cell>
          <cell r="AF172">
            <v>-389615.33699999971</v>
          </cell>
          <cell r="AG172">
            <v>-499460.66699999972</v>
          </cell>
          <cell r="AH172">
            <v>-655931.68799999973</v>
          </cell>
          <cell r="AI172">
            <v>-19932.005999999936</v>
          </cell>
          <cell r="AJ172">
            <v>-158814.89099999995</v>
          </cell>
          <cell r="AK172">
            <v>-295842.84699999995</v>
          </cell>
          <cell r="AL172">
            <v>-434466.75599999994</v>
          </cell>
          <cell r="AM172">
            <v>-583397.821</v>
          </cell>
          <cell r="AN172">
            <v>-707259.55700000003</v>
          </cell>
          <cell r="AO172">
            <v>-134201.73499999999</v>
          </cell>
          <cell r="AP172">
            <v>-254632.63500000001</v>
          </cell>
          <cell r="AQ172">
            <v>-356015.14500000002</v>
          </cell>
          <cell r="AR172">
            <v>-336596.734</v>
          </cell>
          <cell r="AS172">
            <v>-336596.734</v>
          </cell>
          <cell r="AT172">
            <v>-336596.734</v>
          </cell>
          <cell r="AU172">
            <v>-336596.734</v>
          </cell>
          <cell r="AV172">
            <v>-336596.734</v>
          </cell>
          <cell r="AW172">
            <v>-336596.734</v>
          </cell>
          <cell r="AX172">
            <v>-336596.734</v>
          </cell>
          <cell r="AY172">
            <v>-336596.734</v>
          </cell>
          <cell r="AZ172">
            <v>-336596.734</v>
          </cell>
        </row>
        <row r="173">
          <cell r="C173">
            <v>303181.43</v>
          </cell>
          <cell r="D173">
            <v>258025.44</v>
          </cell>
          <cell r="E173">
            <v>220000.84000000003</v>
          </cell>
          <cell r="F173">
            <v>321586.78999999998</v>
          </cell>
          <cell r="G173">
            <v>315993.02</v>
          </cell>
          <cell r="H173">
            <v>249964.57</v>
          </cell>
          <cell r="I173">
            <v>242147.48</v>
          </cell>
          <cell r="J173">
            <v>219188.62999999998</v>
          </cell>
          <cell r="K173">
            <v>263626.05</v>
          </cell>
          <cell r="L173">
            <v>251699.08000000002</v>
          </cell>
          <cell r="M173">
            <v>249749.63999999996</v>
          </cell>
          <cell r="N173">
            <v>243670.47999999998</v>
          </cell>
          <cell r="O173">
            <v>245796.55000000002</v>
          </cell>
          <cell r="P173">
            <v>220667.54999999996</v>
          </cell>
          <cell r="Q173">
            <v>191880.32000000001</v>
          </cell>
          <cell r="R173">
            <v>177227.78</v>
          </cell>
          <cell r="S173">
            <v>213498.9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C173">
            <v>258025.44</v>
          </cell>
          <cell r="AD173">
            <v>478026.28</v>
          </cell>
          <cell r="AE173">
            <v>799613.07000000007</v>
          </cell>
          <cell r="AF173">
            <v>1115606.0900000001</v>
          </cell>
          <cell r="AG173">
            <v>1365570.6600000001</v>
          </cell>
          <cell r="AH173">
            <v>1607718.1400000001</v>
          </cell>
          <cell r="AI173">
            <v>1826906.77</v>
          </cell>
          <cell r="AJ173">
            <v>2090532.82</v>
          </cell>
          <cell r="AK173">
            <v>2342231.9</v>
          </cell>
          <cell r="AL173">
            <v>2591981.54</v>
          </cell>
          <cell r="AM173">
            <v>2835652.02</v>
          </cell>
          <cell r="AN173">
            <v>3081448.57</v>
          </cell>
          <cell r="AO173">
            <v>220667.54999999996</v>
          </cell>
          <cell r="AP173">
            <v>412547.87</v>
          </cell>
          <cell r="AQ173">
            <v>589775.65</v>
          </cell>
          <cell r="AR173">
            <v>803274.55</v>
          </cell>
          <cell r="AS173">
            <v>803274.55</v>
          </cell>
          <cell r="AT173">
            <v>803274.55</v>
          </cell>
          <cell r="AU173">
            <v>803274.55</v>
          </cell>
          <cell r="AV173">
            <v>803274.55</v>
          </cell>
          <cell r="AW173">
            <v>803274.55</v>
          </cell>
          <cell r="AX173">
            <v>803274.55</v>
          </cell>
          <cell r="AY173">
            <v>803274.55</v>
          </cell>
          <cell r="AZ173">
            <v>803274.55</v>
          </cell>
        </row>
        <row r="174"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</row>
        <row r="175">
          <cell r="C175">
            <v>303181.43</v>
          </cell>
          <cell r="D175">
            <v>258025.44</v>
          </cell>
          <cell r="E175">
            <v>220000.84000000003</v>
          </cell>
          <cell r="F175">
            <v>321586.78999999998</v>
          </cell>
          <cell r="G175">
            <v>315993.02</v>
          </cell>
          <cell r="H175">
            <v>249964.57</v>
          </cell>
          <cell r="I175">
            <v>242147.48</v>
          </cell>
          <cell r="J175">
            <v>219188.62999999998</v>
          </cell>
          <cell r="K175">
            <v>263626.05</v>
          </cell>
          <cell r="L175">
            <v>251699.08000000002</v>
          </cell>
          <cell r="M175">
            <v>249749.63999999996</v>
          </cell>
          <cell r="N175">
            <v>243670.47999999998</v>
          </cell>
          <cell r="O175">
            <v>245796.55000000002</v>
          </cell>
          <cell r="P175">
            <v>220667.54999999996</v>
          </cell>
          <cell r="Q175">
            <v>191880.32000000001</v>
          </cell>
          <cell r="R175">
            <v>177227.78</v>
          </cell>
          <cell r="S175">
            <v>213498.9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C175">
            <v>258025.44</v>
          </cell>
          <cell r="AD175">
            <v>478026.28</v>
          </cell>
          <cell r="AE175">
            <v>799613.07000000007</v>
          </cell>
          <cell r="AF175">
            <v>1115606.0900000001</v>
          </cell>
          <cell r="AG175">
            <v>1365570.6600000001</v>
          </cell>
          <cell r="AH175">
            <v>1607718.1400000001</v>
          </cell>
          <cell r="AI175">
            <v>1826906.77</v>
          </cell>
          <cell r="AJ175">
            <v>2090532.82</v>
          </cell>
          <cell r="AK175">
            <v>2342231.9</v>
          </cell>
          <cell r="AL175">
            <v>2591981.54</v>
          </cell>
          <cell r="AM175">
            <v>2835652.02</v>
          </cell>
          <cell r="AN175">
            <v>3081448.57</v>
          </cell>
          <cell r="AO175">
            <v>220667.54999999996</v>
          </cell>
          <cell r="AP175">
            <v>412547.87</v>
          </cell>
          <cell r="AQ175">
            <v>589775.65</v>
          </cell>
          <cell r="AR175">
            <v>803274.55</v>
          </cell>
          <cell r="AS175">
            <v>803274.55</v>
          </cell>
          <cell r="AT175">
            <v>803274.55</v>
          </cell>
          <cell r="AU175">
            <v>803274.55</v>
          </cell>
          <cell r="AV175">
            <v>803274.55</v>
          </cell>
          <cell r="AW175">
            <v>803274.55</v>
          </cell>
          <cell r="AX175">
            <v>803274.55</v>
          </cell>
          <cell r="AY175">
            <v>803274.55</v>
          </cell>
          <cell r="AZ175">
            <v>803274.55</v>
          </cell>
        </row>
        <row r="176">
          <cell r="C176">
            <v>-54045.18</v>
          </cell>
          <cell r="D176">
            <v>-55049.51</v>
          </cell>
          <cell r="E176">
            <v>-51087.68</v>
          </cell>
          <cell r="F176">
            <v>-52636.44</v>
          </cell>
          <cell r="G176">
            <v>-59735.42</v>
          </cell>
          <cell r="H176">
            <v>-57032.63</v>
          </cell>
          <cell r="I176">
            <v>-59844.47</v>
          </cell>
          <cell r="J176">
            <v>-57284.78</v>
          </cell>
          <cell r="K176">
            <v>-58554.96</v>
          </cell>
          <cell r="L176">
            <v>-61065.2</v>
          </cell>
          <cell r="M176">
            <v>-70873.02</v>
          </cell>
          <cell r="N176">
            <v>-68959.63</v>
          </cell>
          <cell r="O176">
            <v>-74242.350000000006</v>
          </cell>
          <cell r="P176">
            <v>-71566.090000000055</v>
          </cell>
          <cell r="Q176">
            <v>-23915.4</v>
          </cell>
          <cell r="R176">
            <v>-11134.42</v>
          </cell>
          <cell r="S176">
            <v>643.54000000000087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C176">
            <v>-55049.51</v>
          </cell>
          <cell r="AD176">
            <v>-106137.19</v>
          </cell>
          <cell r="AE176">
            <v>-158773.63</v>
          </cell>
          <cell r="AF176">
            <v>-218509.05</v>
          </cell>
          <cell r="AG176">
            <v>-275541.68</v>
          </cell>
          <cell r="AH176">
            <v>-335386.15000000002</v>
          </cell>
          <cell r="AI176">
            <v>-392670.93000000005</v>
          </cell>
          <cell r="AJ176">
            <v>-451225.89000000007</v>
          </cell>
          <cell r="AK176">
            <v>-512291.09000000008</v>
          </cell>
          <cell r="AL176">
            <v>-583164.1100000001</v>
          </cell>
          <cell r="AM176">
            <v>-652123.74000000011</v>
          </cell>
          <cell r="AN176">
            <v>-726366.09000000008</v>
          </cell>
          <cell r="AO176">
            <v>-71566.090000000055</v>
          </cell>
          <cell r="AP176">
            <v>-95481.490000000049</v>
          </cell>
          <cell r="AQ176">
            <v>-106615.91000000005</v>
          </cell>
          <cell r="AR176">
            <v>-105972.37000000005</v>
          </cell>
          <cell r="AS176">
            <v>-105972.37000000005</v>
          </cell>
          <cell r="AT176">
            <v>-105972.37000000005</v>
          </cell>
          <cell r="AU176">
            <v>-105972.37000000005</v>
          </cell>
          <cell r="AV176">
            <v>-105972.37000000005</v>
          </cell>
          <cell r="AW176">
            <v>-105972.37000000005</v>
          </cell>
          <cell r="AX176">
            <v>-105972.37000000005</v>
          </cell>
          <cell r="AY176">
            <v>-105972.37000000005</v>
          </cell>
          <cell r="AZ176">
            <v>-105972.37000000005</v>
          </cell>
        </row>
        <row r="177">
          <cell r="C177">
            <v>357226.61</v>
          </cell>
          <cell r="D177">
            <v>313074.95</v>
          </cell>
          <cell r="E177">
            <v>271088.52</v>
          </cell>
          <cell r="F177">
            <v>330355.78999999998</v>
          </cell>
          <cell r="G177">
            <v>375728.44</v>
          </cell>
          <cell r="H177">
            <v>306997.2</v>
          </cell>
          <cell r="I177">
            <v>301991.95</v>
          </cell>
          <cell r="J177">
            <v>276473.40999999997</v>
          </cell>
          <cell r="K177">
            <v>322181.01</v>
          </cell>
          <cell r="L177">
            <v>312764.28000000003</v>
          </cell>
          <cell r="M177">
            <v>320622.65999999997</v>
          </cell>
          <cell r="N177">
            <v>312630.11</v>
          </cell>
          <cell r="O177">
            <v>320038.90000000002</v>
          </cell>
          <cell r="P177">
            <v>292233.64</v>
          </cell>
          <cell r="Q177">
            <v>215795.72</v>
          </cell>
          <cell r="R177">
            <v>188362.2</v>
          </cell>
          <cell r="S177">
            <v>212855.36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C177">
            <v>313074.95</v>
          </cell>
          <cell r="AD177">
            <v>584163.47</v>
          </cell>
          <cell r="AE177">
            <v>914519.26</v>
          </cell>
          <cell r="AF177">
            <v>1290247.7</v>
          </cell>
          <cell r="AG177">
            <v>1597244.9</v>
          </cell>
          <cell r="AH177">
            <v>1899236.8499999999</v>
          </cell>
          <cell r="AI177">
            <v>2175710.2599999998</v>
          </cell>
          <cell r="AJ177">
            <v>2497891.2699999996</v>
          </cell>
          <cell r="AK177">
            <v>2810655.55</v>
          </cell>
          <cell r="AL177">
            <v>3131278.21</v>
          </cell>
          <cell r="AM177">
            <v>3443908.32</v>
          </cell>
          <cell r="AN177">
            <v>3763947.2199999997</v>
          </cell>
          <cell r="AO177">
            <v>292233.64</v>
          </cell>
          <cell r="AP177">
            <v>508029.36</v>
          </cell>
          <cell r="AQ177">
            <v>696391.56</v>
          </cell>
          <cell r="AR177">
            <v>909246.92</v>
          </cell>
          <cell r="AS177">
            <v>909246.92</v>
          </cell>
          <cell r="AT177">
            <v>909246.92</v>
          </cell>
          <cell r="AU177">
            <v>909246.92</v>
          </cell>
          <cell r="AV177">
            <v>909246.92</v>
          </cell>
          <cell r="AW177">
            <v>909246.92</v>
          </cell>
          <cell r="AX177">
            <v>909246.92</v>
          </cell>
          <cell r="AY177">
            <v>909246.92</v>
          </cell>
          <cell r="AZ177">
            <v>909246.92</v>
          </cell>
        </row>
        <row r="178">
          <cell r="C178">
            <v>0</v>
          </cell>
          <cell r="D178">
            <v>0</v>
          </cell>
          <cell r="E178">
            <v>0</v>
          </cell>
          <cell r="F178">
            <v>43867.44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C178">
            <v>0</v>
          </cell>
          <cell r="AD178">
            <v>0</v>
          </cell>
          <cell r="AE178">
            <v>43867.44</v>
          </cell>
          <cell r="AF178">
            <v>43867.44</v>
          </cell>
          <cell r="AG178">
            <v>43867.44</v>
          </cell>
          <cell r="AH178">
            <v>43867.44</v>
          </cell>
          <cell r="AI178">
            <v>43867.44</v>
          </cell>
          <cell r="AJ178">
            <v>43867.44</v>
          </cell>
          <cell r="AK178">
            <v>43867.44</v>
          </cell>
          <cell r="AL178">
            <v>43867.44</v>
          </cell>
          <cell r="AM178">
            <v>43867.44</v>
          </cell>
          <cell r="AN178">
            <v>43867.44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</row>
        <row r="179">
          <cell r="C179">
            <v>258055.84999999998</v>
          </cell>
          <cell r="D179">
            <v>223465.40999999997</v>
          </cell>
          <cell r="E179">
            <v>244892.73</v>
          </cell>
          <cell r="F179">
            <v>151140.5</v>
          </cell>
          <cell r="G179">
            <v>234286.88999999998</v>
          </cell>
          <cell r="H179">
            <v>229242.89</v>
          </cell>
          <cell r="I179">
            <v>222324.28999999998</v>
          </cell>
          <cell r="J179">
            <v>271688</v>
          </cell>
          <cell r="K179">
            <v>210110.62</v>
          </cell>
          <cell r="L179">
            <v>225976.47</v>
          </cell>
          <cell r="M179">
            <v>242588.85</v>
          </cell>
          <cell r="N179">
            <v>207635.71000000002</v>
          </cell>
          <cell r="O179">
            <v>252947.02</v>
          </cell>
          <cell r="P179">
            <v>265184.78000000003</v>
          </cell>
          <cell r="Q179">
            <v>173638.56</v>
          </cell>
          <cell r="R179">
            <v>223180.39</v>
          </cell>
          <cell r="S179">
            <v>211953.98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C179">
            <v>223465.40999999997</v>
          </cell>
          <cell r="AD179">
            <v>468358.14</v>
          </cell>
          <cell r="AE179">
            <v>619498.64</v>
          </cell>
          <cell r="AF179">
            <v>853785.53</v>
          </cell>
          <cell r="AG179">
            <v>1083028.42</v>
          </cell>
          <cell r="AH179">
            <v>1305352.71</v>
          </cell>
          <cell r="AI179">
            <v>1577040.71</v>
          </cell>
          <cell r="AJ179">
            <v>1787151.33</v>
          </cell>
          <cell r="AK179">
            <v>2013127.8</v>
          </cell>
          <cell r="AL179">
            <v>2255716.65</v>
          </cell>
          <cell r="AM179">
            <v>2463352.36</v>
          </cell>
          <cell r="AN179">
            <v>2716299.38</v>
          </cell>
          <cell r="AO179">
            <v>265184.78000000003</v>
          </cell>
          <cell r="AP179">
            <v>438823.34</v>
          </cell>
          <cell r="AQ179">
            <v>662003.73</v>
          </cell>
          <cell r="AR179">
            <v>873957.71</v>
          </cell>
          <cell r="AS179">
            <v>873957.71</v>
          </cell>
          <cell r="AT179">
            <v>873957.71</v>
          </cell>
          <cell r="AU179">
            <v>873957.71</v>
          </cell>
          <cell r="AV179">
            <v>873957.71</v>
          </cell>
          <cell r="AW179">
            <v>873957.71</v>
          </cell>
          <cell r="AX179">
            <v>873957.71</v>
          </cell>
          <cell r="AY179">
            <v>873957.71</v>
          </cell>
          <cell r="AZ179">
            <v>873957.71</v>
          </cell>
        </row>
        <row r="180">
          <cell r="C180">
            <v>261426.86</v>
          </cell>
          <cell r="D180">
            <v>224653.3</v>
          </cell>
          <cell r="E180">
            <v>246037.31</v>
          </cell>
          <cell r="F180">
            <v>154296.35</v>
          </cell>
          <cell r="G180">
            <v>235694.55</v>
          </cell>
          <cell r="H180">
            <v>245769.19</v>
          </cell>
          <cell r="I180">
            <v>224348.36</v>
          </cell>
          <cell r="J180">
            <v>272463.37</v>
          </cell>
          <cell r="K180">
            <v>212233.41</v>
          </cell>
          <cell r="L180">
            <v>229867.68</v>
          </cell>
          <cell r="M180">
            <v>243562.16</v>
          </cell>
          <cell r="N180">
            <v>209343.95</v>
          </cell>
          <cell r="O180">
            <v>256051.34</v>
          </cell>
          <cell r="P180">
            <v>267824.77</v>
          </cell>
          <cell r="Q180">
            <v>175334.3</v>
          </cell>
          <cell r="R180">
            <v>224002.26</v>
          </cell>
          <cell r="S180">
            <v>221612.85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C180">
            <v>224653.3</v>
          </cell>
          <cell r="AD180">
            <v>470690.61</v>
          </cell>
          <cell r="AE180">
            <v>624986.96</v>
          </cell>
          <cell r="AF180">
            <v>860681.51</v>
          </cell>
          <cell r="AG180">
            <v>1106450.7</v>
          </cell>
          <cell r="AH180">
            <v>1330799.06</v>
          </cell>
          <cell r="AI180">
            <v>1603262.4300000002</v>
          </cell>
          <cell r="AJ180">
            <v>1815495.84</v>
          </cell>
          <cell r="AK180">
            <v>2045363.52</v>
          </cell>
          <cell r="AL180">
            <v>2288925.6800000002</v>
          </cell>
          <cell r="AM180">
            <v>2498269.6300000004</v>
          </cell>
          <cell r="AN180">
            <v>2754320.97</v>
          </cell>
          <cell r="AO180">
            <v>267824.77</v>
          </cell>
          <cell r="AP180">
            <v>443159.07</v>
          </cell>
          <cell r="AQ180">
            <v>667161.33000000007</v>
          </cell>
          <cell r="AR180">
            <v>888774.18</v>
          </cell>
          <cell r="AS180">
            <v>888774.18</v>
          </cell>
          <cell r="AT180">
            <v>888774.18</v>
          </cell>
          <cell r="AU180">
            <v>888774.18</v>
          </cell>
          <cell r="AV180">
            <v>888774.18</v>
          </cell>
          <cell r="AW180">
            <v>888774.18</v>
          </cell>
          <cell r="AX180">
            <v>888774.18</v>
          </cell>
          <cell r="AY180">
            <v>888774.18</v>
          </cell>
          <cell r="AZ180">
            <v>888774.18</v>
          </cell>
        </row>
        <row r="181">
          <cell r="C181">
            <v>-3371.01</v>
          </cell>
          <cell r="D181">
            <v>-1187.8900000000001</v>
          </cell>
          <cell r="E181">
            <v>-1144.58</v>
          </cell>
          <cell r="F181">
            <v>-3155.85</v>
          </cell>
          <cell r="G181">
            <v>-1407.66</v>
          </cell>
          <cell r="H181">
            <v>-16526.3</v>
          </cell>
          <cell r="I181">
            <v>-2024.07</v>
          </cell>
          <cell r="J181">
            <v>-775.37</v>
          </cell>
          <cell r="K181">
            <v>-2122.79</v>
          </cell>
          <cell r="L181">
            <v>-3891.21</v>
          </cell>
          <cell r="M181">
            <v>-973.31</v>
          </cell>
          <cell r="N181">
            <v>-1708.24</v>
          </cell>
          <cell r="O181">
            <v>-3104.32</v>
          </cell>
          <cell r="P181">
            <v>-2639.99</v>
          </cell>
          <cell r="Q181">
            <v>-1695.74</v>
          </cell>
          <cell r="R181">
            <v>-821.87</v>
          </cell>
          <cell r="S181">
            <v>-9658.8700000000008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C181">
            <v>-1187.8900000000001</v>
          </cell>
          <cell r="AD181">
            <v>-2332.4700000000003</v>
          </cell>
          <cell r="AE181">
            <v>-5488.32</v>
          </cell>
          <cell r="AF181">
            <v>-6895.98</v>
          </cell>
          <cell r="AG181">
            <v>-23422.28</v>
          </cell>
          <cell r="AH181">
            <v>-25446.35</v>
          </cell>
          <cell r="AI181">
            <v>-26221.719999999998</v>
          </cell>
          <cell r="AJ181">
            <v>-28344.51</v>
          </cell>
          <cell r="AK181">
            <v>-32235.719999999998</v>
          </cell>
          <cell r="AL181">
            <v>-33209.03</v>
          </cell>
          <cell r="AM181">
            <v>-34917.269999999997</v>
          </cell>
          <cell r="AN181">
            <v>-38021.589999999997</v>
          </cell>
          <cell r="AO181">
            <v>-2639.99</v>
          </cell>
          <cell r="AP181">
            <v>-4335.7299999999996</v>
          </cell>
          <cell r="AQ181">
            <v>-5157.5999999999995</v>
          </cell>
          <cell r="AR181">
            <v>-14816.470000000001</v>
          </cell>
          <cell r="AS181">
            <v>-14816.470000000001</v>
          </cell>
          <cell r="AT181">
            <v>-14816.470000000001</v>
          </cell>
          <cell r="AU181">
            <v>-14816.470000000001</v>
          </cell>
          <cell r="AV181">
            <v>-14816.470000000001</v>
          </cell>
          <cell r="AW181">
            <v>-14816.470000000001</v>
          </cell>
          <cell r="AX181">
            <v>-14816.470000000001</v>
          </cell>
          <cell r="AY181">
            <v>-14816.470000000001</v>
          </cell>
          <cell r="AZ181">
            <v>-14816.470000000001</v>
          </cell>
        </row>
        <row r="182">
          <cell r="C182">
            <v>6464.3100000000013</v>
          </cell>
          <cell r="D182">
            <v>8831.4799999999959</v>
          </cell>
          <cell r="E182">
            <v>6445.4500000000044</v>
          </cell>
          <cell r="F182">
            <v>8538.93</v>
          </cell>
          <cell r="G182">
            <v>5986.6200000000026</v>
          </cell>
          <cell r="H182">
            <v>2266.1599999999962</v>
          </cell>
          <cell r="I182">
            <v>2876.5999999999985</v>
          </cell>
          <cell r="J182">
            <v>5035.3600000000006</v>
          </cell>
          <cell r="K182">
            <v>5087.6899999999951</v>
          </cell>
          <cell r="L182">
            <v>2631.5099999999984</v>
          </cell>
          <cell r="M182">
            <v>2073.1399999999994</v>
          </cell>
          <cell r="N182">
            <v>2054.2799999999988</v>
          </cell>
          <cell r="O182">
            <v>1860.0699999999997</v>
          </cell>
          <cell r="P182">
            <v>2708.489999999998</v>
          </cell>
          <cell r="Q182">
            <v>2474.8899999999994</v>
          </cell>
          <cell r="R182">
            <v>3965.7400000000052</v>
          </cell>
          <cell r="S182">
            <v>1564.0800000000017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C182">
            <v>8831.4799999999959</v>
          </cell>
          <cell r="AD182">
            <v>15276.93</v>
          </cell>
          <cell r="AE182">
            <v>23815.86</v>
          </cell>
          <cell r="AF182">
            <v>29802.480000000003</v>
          </cell>
          <cell r="AG182">
            <v>32068.639999999999</v>
          </cell>
          <cell r="AH182">
            <v>34945.24</v>
          </cell>
          <cell r="AI182">
            <v>39980.6</v>
          </cell>
          <cell r="AJ182">
            <v>45068.289999999994</v>
          </cell>
          <cell r="AK182">
            <v>47699.799999999988</v>
          </cell>
          <cell r="AL182">
            <v>49772.939999999988</v>
          </cell>
          <cell r="AM182">
            <v>51827.219999999987</v>
          </cell>
          <cell r="AN182">
            <v>53687.289999999986</v>
          </cell>
          <cell r="AO182">
            <v>2708.489999999998</v>
          </cell>
          <cell r="AP182">
            <v>5183.3799999999974</v>
          </cell>
          <cell r="AQ182">
            <v>9149.1200000000026</v>
          </cell>
          <cell r="AR182">
            <v>10713.200000000004</v>
          </cell>
          <cell r="AS182">
            <v>10713.200000000004</v>
          </cell>
          <cell r="AT182">
            <v>10713.200000000004</v>
          </cell>
          <cell r="AU182">
            <v>10713.200000000004</v>
          </cell>
          <cell r="AV182">
            <v>10713.200000000004</v>
          </cell>
          <cell r="AW182">
            <v>10713.200000000004</v>
          </cell>
          <cell r="AX182">
            <v>10713.200000000004</v>
          </cell>
          <cell r="AY182">
            <v>10713.200000000004</v>
          </cell>
          <cell r="AZ182">
            <v>10713.200000000004</v>
          </cell>
        </row>
        <row r="183">
          <cell r="C183">
            <v>9640.9</v>
          </cell>
          <cell r="D183">
            <v>245321.15</v>
          </cell>
          <cell r="E183">
            <v>144660.85</v>
          </cell>
          <cell r="F183">
            <v>86686.22</v>
          </cell>
          <cell r="G183">
            <v>45293.24</v>
          </cell>
          <cell r="H183">
            <v>30070.449999999997</v>
          </cell>
          <cell r="I183">
            <v>16202.380000000001</v>
          </cell>
          <cell r="J183">
            <v>20745.586000000003</v>
          </cell>
          <cell r="K183">
            <v>10431.86</v>
          </cell>
          <cell r="L183">
            <v>8486.3100000000013</v>
          </cell>
          <cell r="M183">
            <v>17413.560000000001</v>
          </cell>
          <cell r="N183">
            <v>10850.04</v>
          </cell>
          <cell r="O183">
            <v>13007.59</v>
          </cell>
          <cell r="P183">
            <v>259444.209</v>
          </cell>
          <cell r="Q183">
            <v>123996.41299999999</v>
          </cell>
          <cell r="R183">
            <v>67527.87999999999</v>
          </cell>
          <cell r="S183">
            <v>52160.82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C183">
            <v>245321.15</v>
          </cell>
          <cell r="AD183">
            <v>389982</v>
          </cell>
          <cell r="AE183">
            <v>476668.22</v>
          </cell>
          <cell r="AF183">
            <v>521961.45999999996</v>
          </cell>
          <cell r="AG183">
            <v>552031.90999999992</v>
          </cell>
          <cell r="AH183">
            <v>568234.28999999992</v>
          </cell>
          <cell r="AI183">
            <v>588979.87599999993</v>
          </cell>
          <cell r="AJ183">
            <v>599411.73599999992</v>
          </cell>
          <cell r="AK183">
            <v>607898.04599999997</v>
          </cell>
          <cell r="AL183">
            <v>625311.60600000003</v>
          </cell>
          <cell r="AM183">
            <v>636161.64600000007</v>
          </cell>
          <cell r="AN183">
            <v>649169.23600000003</v>
          </cell>
          <cell r="AO183">
            <v>259444.209</v>
          </cell>
          <cell r="AP183">
            <v>383440.62199999997</v>
          </cell>
          <cell r="AQ183">
            <v>450968.50199999998</v>
          </cell>
          <cell r="AR183">
            <v>503129.32199999999</v>
          </cell>
          <cell r="AS183">
            <v>503129.32199999999</v>
          </cell>
          <cell r="AT183">
            <v>503129.32199999999</v>
          </cell>
          <cell r="AU183">
            <v>503129.32199999999</v>
          </cell>
          <cell r="AV183">
            <v>503129.32199999999</v>
          </cell>
          <cell r="AW183">
            <v>503129.32199999999</v>
          </cell>
          <cell r="AX183">
            <v>503129.32199999999</v>
          </cell>
          <cell r="AY183">
            <v>503129.32199999999</v>
          </cell>
          <cell r="AZ183">
            <v>503129.32199999999</v>
          </cell>
        </row>
        <row r="184">
          <cell r="C184">
            <v>8542.4699999999993</v>
          </cell>
          <cell r="D184">
            <v>242565.6</v>
          </cell>
          <cell r="E184">
            <v>142709.85</v>
          </cell>
          <cell r="F184">
            <v>85425.22</v>
          </cell>
          <cell r="G184">
            <v>42843.28</v>
          </cell>
          <cell r="H184">
            <v>27535.94</v>
          </cell>
          <cell r="I184">
            <v>15436.95</v>
          </cell>
          <cell r="J184">
            <v>18868.706000000002</v>
          </cell>
          <cell r="K184">
            <v>8744.7000000000007</v>
          </cell>
          <cell r="L184">
            <v>8008.81</v>
          </cell>
          <cell r="M184">
            <v>15172.87</v>
          </cell>
          <cell r="N184">
            <v>9793.5</v>
          </cell>
          <cell r="O184">
            <v>12200.55</v>
          </cell>
          <cell r="P184">
            <v>257679.829</v>
          </cell>
          <cell r="Q184">
            <v>122078.94299999998</v>
          </cell>
          <cell r="R184">
            <v>65821.289999999994</v>
          </cell>
          <cell r="S184">
            <v>51244.89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C184">
            <v>242565.6</v>
          </cell>
          <cell r="AD184">
            <v>385275.45</v>
          </cell>
          <cell r="AE184">
            <v>470700.67000000004</v>
          </cell>
          <cell r="AF184">
            <v>513543.95000000007</v>
          </cell>
          <cell r="AG184">
            <v>541079.89</v>
          </cell>
          <cell r="AH184">
            <v>556516.84</v>
          </cell>
          <cell r="AI184">
            <v>575385.54599999997</v>
          </cell>
          <cell r="AJ184">
            <v>584130.24599999993</v>
          </cell>
          <cell r="AK184">
            <v>592139.05599999998</v>
          </cell>
          <cell r="AL184">
            <v>607311.92599999998</v>
          </cell>
          <cell r="AM184">
            <v>617105.42599999998</v>
          </cell>
          <cell r="AN184">
            <v>629305.97600000002</v>
          </cell>
          <cell r="AO184">
            <v>257679.829</v>
          </cell>
          <cell r="AP184">
            <v>379758.772</v>
          </cell>
          <cell r="AQ184">
            <v>445580.06199999998</v>
          </cell>
          <cell r="AR184">
            <v>496824.95199999999</v>
          </cell>
          <cell r="AS184">
            <v>496824.95199999999</v>
          </cell>
          <cell r="AT184">
            <v>496824.95199999999</v>
          </cell>
          <cell r="AU184">
            <v>496824.95199999999</v>
          </cell>
          <cell r="AV184">
            <v>496824.95199999999</v>
          </cell>
          <cell r="AW184">
            <v>496824.95199999999</v>
          </cell>
          <cell r="AX184">
            <v>496824.95199999999</v>
          </cell>
          <cell r="AY184">
            <v>496824.95199999999</v>
          </cell>
          <cell r="AZ184">
            <v>496824.95199999999</v>
          </cell>
        </row>
        <row r="185">
          <cell r="C185">
            <v>1098.43</v>
          </cell>
          <cell r="D185">
            <v>2755.55</v>
          </cell>
          <cell r="E185">
            <v>1951</v>
          </cell>
          <cell r="F185">
            <v>1261</v>
          </cell>
          <cell r="G185">
            <v>2449.96</v>
          </cell>
          <cell r="H185">
            <v>2534.5100000000002</v>
          </cell>
          <cell r="I185">
            <v>765.43</v>
          </cell>
          <cell r="J185">
            <v>1876.88</v>
          </cell>
          <cell r="K185">
            <v>1687.16</v>
          </cell>
          <cell r="L185">
            <v>477.5</v>
          </cell>
          <cell r="M185">
            <v>2240.69</v>
          </cell>
          <cell r="N185">
            <v>1056.54</v>
          </cell>
          <cell r="O185">
            <v>807.04</v>
          </cell>
          <cell r="P185">
            <v>1764.38</v>
          </cell>
          <cell r="Q185">
            <v>1917.47</v>
          </cell>
          <cell r="R185">
            <v>1706.59</v>
          </cell>
          <cell r="S185">
            <v>915.93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C185">
            <v>2755.55</v>
          </cell>
          <cell r="AD185">
            <v>4706.55</v>
          </cell>
          <cell r="AE185">
            <v>5967.55</v>
          </cell>
          <cell r="AF185">
            <v>8417.51</v>
          </cell>
          <cell r="AG185">
            <v>10952.02</v>
          </cell>
          <cell r="AH185">
            <v>11717.45</v>
          </cell>
          <cell r="AI185">
            <v>13594.330000000002</v>
          </cell>
          <cell r="AJ185">
            <v>15281.490000000002</v>
          </cell>
          <cell r="AK185">
            <v>15758.990000000002</v>
          </cell>
          <cell r="AL185">
            <v>17999.68</v>
          </cell>
          <cell r="AM185">
            <v>19056.22</v>
          </cell>
          <cell r="AN185">
            <v>19863.260000000002</v>
          </cell>
          <cell r="AO185">
            <v>1764.38</v>
          </cell>
          <cell r="AP185">
            <v>3681.8500000000004</v>
          </cell>
          <cell r="AQ185">
            <v>5388.4400000000005</v>
          </cell>
          <cell r="AR185">
            <v>6304.3700000000008</v>
          </cell>
          <cell r="AS185">
            <v>6304.3700000000008</v>
          </cell>
          <cell r="AT185">
            <v>6304.3700000000008</v>
          </cell>
          <cell r="AU185">
            <v>6304.3700000000008</v>
          </cell>
          <cell r="AV185">
            <v>6304.3700000000008</v>
          </cell>
          <cell r="AW185">
            <v>6304.3700000000008</v>
          </cell>
          <cell r="AX185">
            <v>6304.3700000000008</v>
          </cell>
          <cell r="AY185">
            <v>6304.3700000000008</v>
          </cell>
          <cell r="AZ185">
            <v>6304.3700000000008</v>
          </cell>
        </row>
        <row r="186">
          <cell r="C186">
            <v>61598.36</v>
          </cell>
          <cell r="D186">
            <v>54483.47</v>
          </cell>
          <cell r="E186">
            <v>51646.77</v>
          </cell>
          <cell r="F186">
            <v>55817.63</v>
          </cell>
          <cell r="G186">
            <v>53420.71</v>
          </cell>
          <cell r="H186">
            <v>50678.17</v>
          </cell>
          <cell r="I186">
            <v>43447.24</v>
          </cell>
          <cell r="J186">
            <v>50425.26</v>
          </cell>
          <cell r="K186">
            <v>40921.129999999997</v>
          </cell>
          <cell r="L186">
            <v>44817.86</v>
          </cell>
          <cell r="M186">
            <v>53366.400000000001</v>
          </cell>
          <cell r="N186">
            <v>52133.62</v>
          </cell>
          <cell r="O186">
            <v>41654.620000000003</v>
          </cell>
          <cell r="P186">
            <v>40573.919999999998</v>
          </cell>
          <cell r="Q186">
            <v>43069.47</v>
          </cell>
          <cell r="R186">
            <v>41403</v>
          </cell>
          <cell r="S186">
            <v>37749.31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C186">
            <v>54483.47</v>
          </cell>
          <cell r="AD186">
            <v>106130.23999999999</v>
          </cell>
          <cell r="AE186">
            <v>161947.87</v>
          </cell>
          <cell r="AF186">
            <v>215368.58</v>
          </cell>
          <cell r="AG186">
            <v>266046.75</v>
          </cell>
          <cell r="AH186">
            <v>309493.99</v>
          </cell>
          <cell r="AI186">
            <v>359919.25</v>
          </cell>
          <cell r="AJ186">
            <v>400840.38</v>
          </cell>
          <cell r="AK186">
            <v>445658.24</v>
          </cell>
          <cell r="AL186">
            <v>499024.64000000001</v>
          </cell>
          <cell r="AM186">
            <v>551158.26</v>
          </cell>
          <cell r="AN186">
            <v>592812.88</v>
          </cell>
          <cell r="AO186">
            <v>40573.919999999998</v>
          </cell>
          <cell r="AP186">
            <v>83643.39</v>
          </cell>
          <cell r="AQ186">
            <v>125046.39</v>
          </cell>
          <cell r="AR186">
            <v>162795.70000000001</v>
          </cell>
          <cell r="AS186">
            <v>162795.70000000001</v>
          </cell>
          <cell r="AT186">
            <v>162795.70000000001</v>
          </cell>
          <cell r="AU186">
            <v>162795.70000000001</v>
          </cell>
          <cell r="AV186">
            <v>162795.70000000001</v>
          </cell>
          <cell r="AW186">
            <v>162795.70000000001</v>
          </cell>
          <cell r="AX186">
            <v>162795.70000000001</v>
          </cell>
          <cell r="AY186">
            <v>162795.70000000001</v>
          </cell>
          <cell r="AZ186">
            <v>162795.70000000001</v>
          </cell>
        </row>
        <row r="187">
          <cell r="C187">
            <v>239533.28</v>
          </cell>
          <cell r="D187">
            <v>1129141.1299999999</v>
          </cell>
          <cell r="E187">
            <v>515379.09</v>
          </cell>
          <cell r="F187">
            <v>835638.09</v>
          </cell>
          <cell r="G187">
            <v>2295500.0300000003</v>
          </cell>
          <cell r="H187">
            <v>925946.06</v>
          </cell>
          <cell r="I187">
            <v>1388390.6900000002</v>
          </cell>
          <cell r="J187">
            <v>365935.08</v>
          </cell>
          <cell r="K187">
            <v>331999.24</v>
          </cell>
          <cell r="L187">
            <v>918647.26</v>
          </cell>
          <cell r="M187">
            <v>293247.39</v>
          </cell>
          <cell r="N187">
            <v>310181.44</v>
          </cell>
          <cell r="O187">
            <v>-4375627.75</v>
          </cell>
          <cell r="P187">
            <v>418130.19</v>
          </cell>
          <cell r="Q187">
            <v>192423.5</v>
          </cell>
          <cell r="R187">
            <v>2136735.2599999998</v>
          </cell>
          <cell r="S187">
            <v>216767.55</v>
          </cell>
          <cell r="T187">
            <v>3.637978807091713E-12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C187">
            <v>1129141.1299999999</v>
          </cell>
          <cell r="AD187">
            <v>1644520.22</v>
          </cell>
          <cell r="AE187">
            <v>2480158.31</v>
          </cell>
          <cell r="AF187">
            <v>4775658.34</v>
          </cell>
          <cell r="AG187">
            <v>5701604.4000000004</v>
          </cell>
          <cell r="AH187">
            <v>7089995.0900000008</v>
          </cell>
          <cell r="AI187">
            <v>7455930.1700000009</v>
          </cell>
          <cell r="AJ187">
            <v>7787929.4100000011</v>
          </cell>
          <cell r="AK187">
            <v>8706576.6700000018</v>
          </cell>
          <cell r="AL187">
            <v>8999824.0600000024</v>
          </cell>
          <cell r="AM187">
            <v>9310005.5000000019</v>
          </cell>
          <cell r="AN187">
            <v>4934377.7500000019</v>
          </cell>
          <cell r="AO187">
            <v>418130.19</v>
          </cell>
          <cell r="AP187">
            <v>610553.68999999994</v>
          </cell>
          <cell r="AQ187">
            <v>2747288.9499999997</v>
          </cell>
          <cell r="AR187">
            <v>2964056.4999999995</v>
          </cell>
          <cell r="AS187">
            <v>2964056.4999999995</v>
          </cell>
          <cell r="AT187">
            <v>2964056.4999999995</v>
          </cell>
          <cell r="AU187">
            <v>2964056.4999999995</v>
          </cell>
          <cell r="AV187">
            <v>2964056.4999999995</v>
          </cell>
          <cell r="AW187">
            <v>2964056.4999999995</v>
          </cell>
          <cell r="AX187">
            <v>2964056.4999999995</v>
          </cell>
          <cell r="AY187">
            <v>2964056.4999999995</v>
          </cell>
          <cell r="AZ187">
            <v>2964056.4999999995</v>
          </cell>
        </row>
        <row r="188">
          <cell r="C188">
            <v>1688523.49</v>
          </cell>
          <cell r="D188">
            <v>1623384.66</v>
          </cell>
          <cell r="E188">
            <v>1598160.85</v>
          </cell>
          <cell r="F188">
            <v>2078504.3800000001</v>
          </cell>
          <cell r="G188">
            <v>2124973.67</v>
          </cell>
          <cell r="H188">
            <v>1729955.3599999999</v>
          </cell>
          <cell r="I188">
            <v>1640711.81</v>
          </cell>
          <cell r="J188">
            <v>1479747.824</v>
          </cell>
          <cell r="K188">
            <v>1498359.2230000002</v>
          </cell>
          <cell r="L188">
            <v>1438737.2700000003</v>
          </cell>
          <cell r="M188">
            <v>1513264.42</v>
          </cell>
          <cell r="N188">
            <v>1477956.7799999998</v>
          </cell>
          <cell r="O188">
            <v>1441216.92</v>
          </cell>
          <cell r="P188">
            <v>1362029.9700000002</v>
          </cell>
          <cell r="Q188">
            <v>1255562.3699999999</v>
          </cell>
          <cell r="R188">
            <v>1441470.1</v>
          </cell>
          <cell r="S188">
            <v>1423025.61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C188">
            <v>1623384.66</v>
          </cell>
          <cell r="AD188">
            <v>3221545.51</v>
          </cell>
          <cell r="AE188">
            <v>5300049.8899999997</v>
          </cell>
          <cell r="AF188">
            <v>7425023.5599999996</v>
          </cell>
          <cell r="AG188">
            <v>9154978.9199999999</v>
          </cell>
          <cell r="AH188">
            <v>10795690.73</v>
          </cell>
          <cell r="AI188">
            <v>12275438.554000001</v>
          </cell>
          <cell r="AJ188">
            <v>13773797.777000003</v>
          </cell>
          <cell r="AK188">
            <v>15212535.047000002</v>
          </cell>
          <cell r="AL188">
            <v>16725799.467000002</v>
          </cell>
          <cell r="AM188">
            <v>18203756.247000001</v>
          </cell>
          <cell r="AN188">
            <v>19644973.167000003</v>
          </cell>
          <cell r="AO188">
            <v>1362029.9700000002</v>
          </cell>
          <cell r="AP188">
            <v>2617592.34</v>
          </cell>
          <cell r="AQ188">
            <v>4059062.44</v>
          </cell>
          <cell r="AR188">
            <v>5482088.0499999998</v>
          </cell>
          <cell r="AS188">
            <v>5482088.0499999998</v>
          </cell>
          <cell r="AT188">
            <v>5482088.0499999998</v>
          </cell>
          <cell r="AU188">
            <v>5482088.0499999998</v>
          </cell>
          <cell r="AV188">
            <v>5482088.0499999998</v>
          </cell>
          <cell r="AW188">
            <v>5482088.0499999998</v>
          </cell>
          <cell r="AX188">
            <v>5482088.0499999998</v>
          </cell>
          <cell r="AY188">
            <v>5482088.0499999998</v>
          </cell>
          <cell r="AZ188">
            <v>5482088.0499999998</v>
          </cell>
        </row>
        <row r="189">
          <cell r="C189">
            <v>1433683.6</v>
          </cell>
          <cell r="D189">
            <v>1415736.96</v>
          </cell>
          <cell r="E189">
            <v>1323918.06</v>
          </cell>
          <cell r="F189">
            <v>1518751.12</v>
          </cell>
          <cell r="G189">
            <v>1442598.95</v>
          </cell>
          <cell r="H189">
            <v>1479421.49</v>
          </cell>
          <cell r="I189">
            <v>1488477.6300000001</v>
          </cell>
          <cell r="J189">
            <v>1374210.004</v>
          </cell>
          <cell r="K189">
            <v>1384972.5330000001</v>
          </cell>
          <cell r="L189">
            <v>1342598.4600000002</v>
          </cell>
          <cell r="M189">
            <v>1384670.23</v>
          </cell>
          <cell r="N189">
            <v>1353321.92</v>
          </cell>
          <cell r="O189">
            <v>1339432.97</v>
          </cell>
          <cell r="P189">
            <v>1289548.07</v>
          </cell>
          <cell r="Q189">
            <v>1194947.17</v>
          </cell>
          <cell r="R189">
            <v>1365587.98</v>
          </cell>
          <cell r="S189">
            <v>1367624.74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C189">
            <v>1415736.96</v>
          </cell>
          <cell r="AD189">
            <v>2739655.02</v>
          </cell>
          <cell r="AE189">
            <v>4258406.1400000006</v>
          </cell>
          <cell r="AF189">
            <v>5701005.0900000008</v>
          </cell>
          <cell r="AG189">
            <v>7180426.580000001</v>
          </cell>
          <cell r="AH189">
            <v>8668904.2100000009</v>
          </cell>
          <cell r="AI189">
            <v>10043114.214000002</v>
          </cell>
          <cell r="AJ189">
            <v>11428086.747000001</v>
          </cell>
          <cell r="AK189">
            <v>12770685.207000002</v>
          </cell>
          <cell r="AL189">
            <v>14155355.437000003</v>
          </cell>
          <cell r="AM189">
            <v>15508677.357000003</v>
          </cell>
          <cell r="AN189">
            <v>16848110.327000003</v>
          </cell>
          <cell r="AO189">
            <v>1289548.07</v>
          </cell>
          <cell r="AP189">
            <v>2484495.2400000002</v>
          </cell>
          <cell r="AQ189">
            <v>3850083.22</v>
          </cell>
          <cell r="AR189">
            <v>5217707.96</v>
          </cell>
          <cell r="AS189">
            <v>5217707.96</v>
          </cell>
          <cell r="AT189">
            <v>5217707.96</v>
          </cell>
          <cell r="AU189">
            <v>5217707.96</v>
          </cell>
          <cell r="AV189">
            <v>5217707.96</v>
          </cell>
          <cell r="AW189">
            <v>5217707.96</v>
          </cell>
          <cell r="AX189">
            <v>5217707.96</v>
          </cell>
          <cell r="AY189">
            <v>5217707.96</v>
          </cell>
          <cell r="AZ189">
            <v>5217707.96</v>
          </cell>
        </row>
        <row r="190">
          <cell r="C190">
            <v>454.79</v>
          </cell>
          <cell r="D190">
            <v>665.5</v>
          </cell>
          <cell r="E190">
            <v>769.29</v>
          </cell>
          <cell r="F190">
            <v>238.04</v>
          </cell>
          <cell r="G190">
            <v>114.79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67.91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C190">
            <v>665.5</v>
          </cell>
          <cell r="AD190">
            <v>1434.79</v>
          </cell>
          <cell r="AE190">
            <v>1672.83</v>
          </cell>
          <cell r="AF190">
            <v>1787.62</v>
          </cell>
          <cell r="AG190">
            <v>1787.62</v>
          </cell>
          <cell r="AH190">
            <v>1787.62</v>
          </cell>
          <cell r="AI190">
            <v>1787.62</v>
          </cell>
          <cell r="AJ190">
            <v>1787.62</v>
          </cell>
          <cell r="AK190">
            <v>1787.62</v>
          </cell>
          <cell r="AL190">
            <v>1787.62</v>
          </cell>
          <cell r="AM190">
            <v>1787.62</v>
          </cell>
          <cell r="AN190">
            <v>1787.62</v>
          </cell>
          <cell r="AO190">
            <v>67.91</v>
          </cell>
          <cell r="AP190">
            <v>67.91</v>
          </cell>
          <cell r="AQ190">
            <v>67.91</v>
          </cell>
          <cell r="AR190">
            <v>67.91</v>
          </cell>
          <cell r="AS190">
            <v>67.91</v>
          </cell>
          <cell r="AT190">
            <v>67.91</v>
          </cell>
          <cell r="AU190">
            <v>67.91</v>
          </cell>
          <cell r="AV190">
            <v>67.91</v>
          </cell>
          <cell r="AW190">
            <v>67.91</v>
          </cell>
          <cell r="AX190">
            <v>67.91</v>
          </cell>
          <cell r="AY190">
            <v>67.91</v>
          </cell>
          <cell r="AZ190">
            <v>67.91</v>
          </cell>
        </row>
        <row r="191">
          <cell r="C191">
            <v>254062.86</v>
          </cell>
          <cell r="D191">
            <v>202519.72</v>
          </cell>
          <cell r="E191">
            <v>272981.52</v>
          </cell>
          <cell r="F191">
            <v>552303.71</v>
          </cell>
          <cell r="G191">
            <v>681820.6</v>
          </cell>
          <cell r="H191">
            <v>250197.97</v>
          </cell>
          <cell r="I191">
            <v>146240.49</v>
          </cell>
          <cell r="J191">
            <v>105029.58</v>
          </cell>
          <cell r="K191">
            <v>113176.86</v>
          </cell>
          <cell r="L191">
            <v>90622.81</v>
          </cell>
          <cell r="M191">
            <v>127933.63</v>
          </cell>
          <cell r="N191">
            <v>124343.69</v>
          </cell>
          <cell r="O191">
            <v>96359.44</v>
          </cell>
          <cell r="P191">
            <v>71613.62</v>
          </cell>
          <cell r="Q191">
            <v>60305.18</v>
          </cell>
          <cell r="R191">
            <v>65310.81</v>
          </cell>
          <cell r="S191">
            <v>54438.28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C191">
            <v>202519.72</v>
          </cell>
          <cell r="AD191">
            <v>475501.24</v>
          </cell>
          <cell r="AE191">
            <v>1027804.95</v>
          </cell>
          <cell r="AF191">
            <v>1709625.5499999998</v>
          </cell>
          <cell r="AG191">
            <v>1959823.5199999998</v>
          </cell>
          <cell r="AH191">
            <v>2106064.0099999998</v>
          </cell>
          <cell r="AI191">
            <v>2211093.59</v>
          </cell>
          <cell r="AJ191">
            <v>2324270.4499999997</v>
          </cell>
          <cell r="AK191">
            <v>2414893.2599999998</v>
          </cell>
          <cell r="AL191">
            <v>2542826.8899999997</v>
          </cell>
          <cell r="AM191">
            <v>2667170.5799999996</v>
          </cell>
          <cell r="AN191">
            <v>2763530.0199999996</v>
          </cell>
          <cell r="AO191">
            <v>71613.62</v>
          </cell>
          <cell r="AP191">
            <v>131918.79999999999</v>
          </cell>
          <cell r="AQ191">
            <v>197229.61</v>
          </cell>
          <cell r="AR191">
            <v>251667.88999999998</v>
          </cell>
          <cell r="AS191">
            <v>251667.88999999998</v>
          </cell>
          <cell r="AT191">
            <v>251667.88999999998</v>
          </cell>
          <cell r="AU191">
            <v>251667.88999999998</v>
          </cell>
          <cell r="AV191">
            <v>251667.88999999998</v>
          </cell>
          <cell r="AW191">
            <v>251667.88999999998</v>
          </cell>
          <cell r="AX191">
            <v>251667.88999999998</v>
          </cell>
          <cell r="AY191">
            <v>251667.88999999998</v>
          </cell>
          <cell r="AZ191">
            <v>251667.88999999998</v>
          </cell>
        </row>
        <row r="192">
          <cell r="C192">
            <v>322.24</v>
          </cell>
          <cell r="D192">
            <v>4462.4799999999996</v>
          </cell>
          <cell r="E192">
            <v>491.98</v>
          </cell>
          <cell r="F192">
            <v>7211.51</v>
          </cell>
          <cell r="G192">
            <v>439.33</v>
          </cell>
          <cell r="H192">
            <v>335.9</v>
          </cell>
          <cell r="I192">
            <v>5993.69</v>
          </cell>
          <cell r="J192">
            <v>508.24</v>
          </cell>
          <cell r="K192">
            <v>209.83</v>
          </cell>
          <cell r="L192">
            <v>5516</v>
          </cell>
          <cell r="M192">
            <v>660.56</v>
          </cell>
          <cell r="N192">
            <v>291.17</v>
          </cell>
          <cell r="O192">
            <v>5424.51</v>
          </cell>
          <cell r="P192">
            <v>800.37</v>
          </cell>
          <cell r="Q192">
            <v>310.02</v>
          </cell>
          <cell r="R192">
            <v>10571.31</v>
          </cell>
          <cell r="S192">
            <v>962.59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C192">
            <v>4462.4799999999996</v>
          </cell>
          <cell r="AD192">
            <v>4954.4599999999991</v>
          </cell>
          <cell r="AE192">
            <v>12165.97</v>
          </cell>
          <cell r="AF192">
            <v>12605.3</v>
          </cell>
          <cell r="AG192">
            <v>12941.199999999999</v>
          </cell>
          <cell r="AH192">
            <v>18934.89</v>
          </cell>
          <cell r="AI192">
            <v>19443.13</v>
          </cell>
          <cell r="AJ192">
            <v>19652.960000000003</v>
          </cell>
          <cell r="AK192">
            <v>25168.960000000003</v>
          </cell>
          <cell r="AL192">
            <v>25829.520000000004</v>
          </cell>
          <cell r="AM192">
            <v>26120.690000000002</v>
          </cell>
          <cell r="AN192">
            <v>31545.200000000004</v>
          </cell>
          <cell r="AO192">
            <v>800.37</v>
          </cell>
          <cell r="AP192">
            <v>1110.3899999999999</v>
          </cell>
          <cell r="AQ192">
            <v>11681.699999999999</v>
          </cell>
          <cell r="AR192">
            <v>12644.289999999999</v>
          </cell>
          <cell r="AS192">
            <v>12644.289999999999</v>
          </cell>
          <cell r="AT192">
            <v>12644.289999999999</v>
          </cell>
          <cell r="AU192">
            <v>12644.289999999999</v>
          </cell>
          <cell r="AV192">
            <v>12644.289999999999</v>
          </cell>
          <cell r="AW192">
            <v>12644.289999999999</v>
          </cell>
          <cell r="AX192">
            <v>12644.289999999999</v>
          </cell>
          <cell r="AY192">
            <v>12644.289999999999</v>
          </cell>
          <cell r="AZ192">
            <v>12644.289999999999</v>
          </cell>
        </row>
        <row r="193">
          <cell r="C193">
            <v>3746200.79</v>
          </cell>
          <cell r="D193">
            <v>7783705.1799999997</v>
          </cell>
          <cell r="E193">
            <v>7404242.2400000002</v>
          </cell>
          <cell r="F193">
            <v>7896935.0000000056</v>
          </cell>
          <cell r="G193">
            <v>7248552.9499999993</v>
          </cell>
          <cell r="H193">
            <v>7820326.4199999953</v>
          </cell>
          <cell r="I193">
            <v>7786118.3100000042</v>
          </cell>
          <cell r="J193">
            <v>7250125.7899999991</v>
          </cell>
          <cell r="K193">
            <v>8239854.6999999993</v>
          </cell>
          <cell r="L193">
            <v>9308309.5500000007</v>
          </cell>
          <cell r="M193">
            <v>7303615.629999999</v>
          </cell>
          <cell r="N193">
            <v>8006436.3500000006</v>
          </cell>
          <cell r="O193">
            <v>7374040.1599999936</v>
          </cell>
          <cell r="P193">
            <v>6799060.4100000001</v>
          </cell>
          <cell r="Q193">
            <v>7049443.669999999</v>
          </cell>
          <cell r="R193">
            <v>8460559.8999999966</v>
          </cell>
          <cell r="S193">
            <v>1011712.7600000002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C193">
            <v>7783705.1799999997</v>
          </cell>
          <cell r="AD193">
            <v>15187947.42</v>
          </cell>
          <cell r="AE193">
            <v>23084882.420000006</v>
          </cell>
          <cell r="AF193">
            <v>30333435.370000005</v>
          </cell>
          <cell r="AG193">
            <v>38153761.789999999</v>
          </cell>
          <cell r="AH193">
            <v>45939880.100000001</v>
          </cell>
          <cell r="AI193">
            <v>53190005.890000001</v>
          </cell>
          <cell r="AJ193">
            <v>61429860.590000004</v>
          </cell>
          <cell r="AK193">
            <v>70738170.140000001</v>
          </cell>
          <cell r="AL193">
            <v>78041785.769999996</v>
          </cell>
          <cell r="AM193">
            <v>86048222.11999999</v>
          </cell>
          <cell r="AN193">
            <v>93422262.279999986</v>
          </cell>
          <cell r="AO193">
            <v>6799060.4100000001</v>
          </cell>
          <cell r="AP193">
            <v>13848504.079999998</v>
          </cell>
          <cell r="AQ193">
            <v>22309063.979999997</v>
          </cell>
          <cell r="AR193">
            <v>23320776.739999998</v>
          </cell>
          <cell r="AS193">
            <v>23320776.739999998</v>
          </cell>
          <cell r="AT193">
            <v>23320776.739999998</v>
          </cell>
          <cell r="AU193">
            <v>23320776.739999998</v>
          </cell>
          <cell r="AV193">
            <v>23320776.739999998</v>
          </cell>
          <cell r="AW193">
            <v>23320776.739999998</v>
          </cell>
          <cell r="AX193">
            <v>23320776.739999998</v>
          </cell>
          <cell r="AY193">
            <v>23320776.739999998</v>
          </cell>
          <cell r="AZ193">
            <v>23320776.739999998</v>
          </cell>
        </row>
        <row r="194">
          <cell r="C194">
            <v>1800088.58</v>
          </cell>
          <cell r="D194">
            <v>3131031.59</v>
          </cell>
          <cell r="E194">
            <v>2395247.3000000003</v>
          </cell>
          <cell r="F194">
            <v>2762182.2500000042</v>
          </cell>
          <cell r="G194">
            <v>2539068.0700000008</v>
          </cell>
          <cell r="H194">
            <v>2736399.5899999952</v>
          </cell>
          <cell r="I194">
            <v>2749304.9100000043</v>
          </cell>
          <cell r="J194">
            <v>2603778.89</v>
          </cell>
          <cell r="K194">
            <v>3518356.32</v>
          </cell>
          <cell r="L194">
            <v>4786764.7699999996</v>
          </cell>
          <cell r="M194">
            <v>2420075.96</v>
          </cell>
          <cell r="N194">
            <v>3323151.08</v>
          </cell>
          <cell r="O194">
            <v>2380067.599999994</v>
          </cell>
          <cell r="P194">
            <v>2379738.6800000002</v>
          </cell>
          <cell r="Q194">
            <v>2223362.0299999993</v>
          </cell>
          <cell r="R194">
            <v>2987512.6299999966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C194">
            <v>3131031.59</v>
          </cell>
          <cell r="AD194">
            <v>5526278.8900000006</v>
          </cell>
          <cell r="AE194">
            <v>8288461.1400000043</v>
          </cell>
          <cell r="AF194">
            <v>10827529.210000005</v>
          </cell>
          <cell r="AG194">
            <v>13563928.800000001</v>
          </cell>
          <cell r="AH194">
            <v>16313233.710000005</v>
          </cell>
          <cell r="AI194">
            <v>18917012.600000005</v>
          </cell>
          <cell r="AJ194">
            <v>22435368.920000006</v>
          </cell>
          <cell r="AK194">
            <v>27222133.690000005</v>
          </cell>
          <cell r="AL194">
            <v>29642209.650000006</v>
          </cell>
          <cell r="AM194">
            <v>32965360.730000004</v>
          </cell>
          <cell r="AN194">
            <v>35345428.329999998</v>
          </cell>
          <cell r="AO194">
            <v>2379738.6800000002</v>
          </cell>
          <cell r="AP194">
            <v>4603100.709999999</v>
          </cell>
          <cell r="AQ194">
            <v>7590613.3399999961</v>
          </cell>
          <cell r="AR194">
            <v>7590613.3399999961</v>
          </cell>
          <cell r="AS194">
            <v>7590613.3399999961</v>
          </cell>
          <cell r="AT194">
            <v>7590613.3399999961</v>
          </cell>
          <cell r="AU194">
            <v>7590613.3399999961</v>
          </cell>
          <cell r="AV194">
            <v>7590613.3399999961</v>
          </cell>
          <cell r="AW194">
            <v>7590613.3399999961</v>
          </cell>
          <cell r="AX194">
            <v>7590613.3399999961</v>
          </cell>
          <cell r="AY194">
            <v>7590613.3399999961</v>
          </cell>
          <cell r="AZ194">
            <v>7590613.3399999961</v>
          </cell>
        </row>
        <row r="195">
          <cell r="C195">
            <v>1946112.2100000002</v>
          </cell>
          <cell r="D195">
            <v>4652673.59</v>
          </cell>
          <cell r="E195">
            <v>5008994.9399999995</v>
          </cell>
          <cell r="F195">
            <v>5134752.7500000009</v>
          </cell>
          <cell r="G195">
            <v>4709484.879999999</v>
          </cell>
          <cell r="H195">
            <v>5083926.83</v>
          </cell>
          <cell r="I195">
            <v>5036813.4000000004</v>
          </cell>
          <cell r="J195">
            <v>4646346.8999999994</v>
          </cell>
          <cell r="K195">
            <v>4721498.38</v>
          </cell>
          <cell r="L195">
            <v>4521544.78</v>
          </cell>
          <cell r="M195">
            <v>4883539.669999999</v>
          </cell>
          <cell r="N195">
            <v>4683285.2700000005</v>
          </cell>
          <cell r="O195">
            <v>4993972.5599999996</v>
          </cell>
          <cell r="P195">
            <v>4419321.7300000004</v>
          </cell>
          <cell r="Q195">
            <v>4826081.6399999997</v>
          </cell>
          <cell r="R195">
            <v>5473047.2699999996</v>
          </cell>
          <cell r="S195">
            <v>1011712.7600000002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C195">
            <v>4652673.59</v>
          </cell>
          <cell r="AD195">
            <v>9661668.5299999993</v>
          </cell>
          <cell r="AE195">
            <v>14796421.280000001</v>
          </cell>
          <cell r="AF195">
            <v>19505906.16</v>
          </cell>
          <cell r="AG195">
            <v>24589832.990000002</v>
          </cell>
          <cell r="AH195">
            <v>29626646.390000001</v>
          </cell>
          <cell r="AI195">
            <v>34272993.289999999</v>
          </cell>
          <cell r="AJ195">
            <v>38994491.670000002</v>
          </cell>
          <cell r="AK195">
            <v>43516036.450000003</v>
          </cell>
          <cell r="AL195">
            <v>48399576.120000005</v>
          </cell>
          <cell r="AM195">
            <v>53082861.390000008</v>
          </cell>
          <cell r="AN195">
            <v>58076833.95000001</v>
          </cell>
          <cell r="AO195">
            <v>4419321.7300000004</v>
          </cell>
          <cell r="AP195">
            <v>9245403.370000001</v>
          </cell>
          <cell r="AQ195">
            <v>14718450.640000001</v>
          </cell>
          <cell r="AR195">
            <v>15730163.4</v>
          </cell>
          <cell r="AS195">
            <v>15730163.4</v>
          </cell>
          <cell r="AT195">
            <v>15730163.4</v>
          </cell>
          <cell r="AU195">
            <v>15730163.4</v>
          </cell>
          <cell r="AV195">
            <v>15730163.4</v>
          </cell>
          <cell r="AW195">
            <v>15730163.4</v>
          </cell>
          <cell r="AX195">
            <v>15730163.4</v>
          </cell>
          <cell r="AY195">
            <v>15730163.4</v>
          </cell>
          <cell r="AZ195">
            <v>15730163.4</v>
          </cell>
        </row>
        <row r="196"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</row>
        <row r="199"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</row>
        <row r="201">
          <cell r="C201">
            <v>1946112.2100000002</v>
          </cell>
          <cell r="D201">
            <v>4652673.59</v>
          </cell>
          <cell r="E201">
            <v>5008994.9399999995</v>
          </cell>
          <cell r="F201">
            <v>5134752.7500000009</v>
          </cell>
          <cell r="G201">
            <v>4709484.879999999</v>
          </cell>
          <cell r="H201">
            <v>5083926.83</v>
          </cell>
          <cell r="I201">
            <v>5036813.4000000004</v>
          </cell>
          <cell r="J201">
            <v>4646346.8999999994</v>
          </cell>
          <cell r="K201">
            <v>4721498.38</v>
          </cell>
          <cell r="L201">
            <v>4521544.78</v>
          </cell>
          <cell r="M201">
            <v>4883539.669999999</v>
          </cell>
          <cell r="N201">
            <v>4683285.2700000005</v>
          </cell>
          <cell r="O201">
            <v>4993972.5599999996</v>
          </cell>
          <cell r="P201">
            <v>4419321.7300000004</v>
          </cell>
          <cell r="Q201">
            <v>4826081.6399999997</v>
          </cell>
          <cell r="R201">
            <v>5473047.2699999996</v>
          </cell>
          <cell r="S201">
            <v>1011712.7600000002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C201">
            <v>4652673.59</v>
          </cell>
          <cell r="AD201">
            <v>9661668.5299999993</v>
          </cell>
          <cell r="AE201">
            <v>14796421.280000001</v>
          </cell>
          <cell r="AF201">
            <v>19505906.16</v>
          </cell>
          <cell r="AG201">
            <v>24589832.990000002</v>
          </cell>
          <cell r="AH201">
            <v>29626646.390000001</v>
          </cell>
          <cell r="AI201">
            <v>34272993.289999999</v>
          </cell>
          <cell r="AJ201">
            <v>38994491.670000002</v>
          </cell>
          <cell r="AK201">
            <v>43516036.450000003</v>
          </cell>
          <cell r="AL201">
            <v>48399576.120000005</v>
          </cell>
          <cell r="AM201">
            <v>53082861.390000008</v>
          </cell>
          <cell r="AN201">
            <v>58076833.95000001</v>
          </cell>
          <cell r="AO201">
            <v>4419321.7300000004</v>
          </cell>
          <cell r="AP201">
            <v>9245403.370000001</v>
          </cell>
          <cell r="AQ201">
            <v>14718450.640000001</v>
          </cell>
          <cell r="AR201">
            <v>15730163.4</v>
          </cell>
          <cell r="AS201">
            <v>15730163.4</v>
          </cell>
          <cell r="AT201">
            <v>15730163.4</v>
          </cell>
          <cell r="AU201">
            <v>15730163.4</v>
          </cell>
          <cell r="AV201">
            <v>15730163.4</v>
          </cell>
          <cell r="AW201">
            <v>15730163.4</v>
          </cell>
          <cell r="AX201">
            <v>15730163.4</v>
          </cell>
          <cell r="AY201">
            <v>15730163.4</v>
          </cell>
          <cell r="AZ201">
            <v>15730163.4</v>
          </cell>
        </row>
        <row r="202">
          <cell r="C202">
            <v>1459512.4330000002</v>
          </cell>
          <cell r="D202">
            <v>-862706.04400000011</v>
          </cell>
          <cell r="E202">
            <v>-1249814.639</v>
          </cell>
          <cell r="F202">
            <v>-1262124.4580000001</v>
          </cell>
          <cell r="G202">
            <v>-1023842.0310000001</v>
          </cell>
          <cell r="H202">
            <v>-1120745.6580000017</v>
          </cell>
          <cell r="I202">
            <v>-1040640.4140000001</v>
          </cell>
          <cell r="J202">
            <v>-943219.98099999991</v>
          </cell>
          <cell r="K202">
            <v>-2084153.2280000006</v>
          </cell>
          <cell r="L202">
            <v>-1130526.1479999998</v>
          </cell>
          <cell r="M202">
            <v>-922496.21400000004</v>
          </cell>
          <cell r="N202">
            <v>-802238.49699999997</v>
          </cell>
          <cell r="O202">
            <v>232172.45900000026</v>
          </cell>
          <cell r="P202">
            <v>-620746.64400000009</v>
          </cell>
          <cell r="Q202">
            <v>-832332.34199999983</v>
          </cell>
          <cell r="R202">
            <v>-931012.12100000004</v>
          </cell>
          <cell r="S202">
            <v>310465.91800000018</v>
          </cell>
          <cell r="T202">
            <v>-5.8207660913467407E-11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C202">
            <v>-862706.04400000011</v>
          </cell>
          <cell r="AD202">
            <v>-2112520.6830000002</v>
          </cell>
          <cell r="AE202">
            <v>-3374645.1410000003</v>
          </cell>
          <cell r="AF202">
            <v>-4398487.1720000003</v>
          </cell>
          <cell r="AG202">
            <v>-5519232.8300000019</v>
          </cell>
          <cell r="AH202">
            <v>-6559873.2440000018</v>
          </cell>
          <cell r="AI202">
            <v>-7503093.2250000015</v>
          </cell>
          <cell r="AJ202">
            <v>-9587246.4530000016</v>
          </cell>
          <cell r="AK202">
            <v>-10717772.601000002</v>
          </cell>
          <cell r="AL202">
            <v>-11640268.815000001</v>
          </cell>
          <cell r="AM202">
            <v>-12442507.312000001</v>
          </cell>
          <cell r="AN202">
            <v>-12210334.853</v>
          </cell>
          <cell r="AO202">
            <v>-620746.64400000009</v>
          </cell>
          <cell r="AP202">
            <v>-1453078.986</v>
          </cell>
          <cell r="AQ202">
            <v>-2384091.1069999998</v>
          </cell>
          <cell r="AR202">
            <v>-2073625.1889999998</v>
          </cell>
          <cell r="AS202">
            <v>-2073625.1889999998</v>
          </cell>
          <cell r="AT202">
            <v>-2073625.1889999998</v>
          </cell>
          <cell r="AU202">
            <v>-2073625.1889999998</v>
          </cell>
          <cell r="AV202">
            <v>-2073625.1889999998</v>
          </cell>
          <cell r="AW202">
            <v>-2073625.1889999998</v>
          </cell>
          <cell r="AX202">
            <v>-2073625.1889999998</v>
          </cell>
          <cell r="AY202">
            <v>-2073625.1889999998</v>
          </cell>
          <cell r="AZ202">
            <v>-2073625.1889999998</v>
          </cell>
        </row>
        <row r="203">
          <cell r="C203">
            <v>90859.21699999999</v>
          </cell>
          <cell r="D203">
            <v>85545.081000000006</v>
          </cell>
          <cell r="E203">
            <v>48248.031000000003</v>
          </cell>
          <cell r="F203">
            <v>49275.019</v>
          </cell>
          <cell r="G203">
            <v>62760.767</v>
          </cell>
          <cell r="H203">
            <v>138621.99799999996</v>
          </cell>
          <cell r="I203">
            <v>64142.567000000003</v>
          </cell>
          <cell r="J203">
            <v>81693.997999999992</v>
          </cell>
          <cell r="K203">
            <v>69205.915999999997</v>
          </cell>
          <cell r="L203">
            <v>68761.089000000007</v>
          </cell>
          <cell r="M203">
            <v>86714.838999999993</v>
          </cell>
          <cell r="N203">
            <v>71243.679000000004</v>
          </cell>
          <cell r="O203">
            <v>88165.807000000001</v>
          </cell>
          <cell r="P203">
            <v>68919.374000000011</v>
          </cell>
          <cell r="Q203">
            <v>57131.366999999998</v>
          </cell>
          <cell r="R203">
            <v>61882.484000000004</v>
          </cell>
          <cell r="S203">
            <v>71644.642999999996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C203">
            <v>85545.081000000006</v>
          </cell>
          <cell r="AD203">
            <v>133793.11200000002</v>
          </cell>
          <cell r="AE203">
            <v>183068.13100000002</v>
          </cell>
          <cell r="AF203">
            <v>245828.89800000002</v>
          </cell>
          <cell r="AG203">
            <v>384450.89599999995</v>
          </cell>
          <cell r="AH203">
            <v>448593.46299999993</v>
          </cell>
          <cell r="AI203">
            <v>530287.46099999989</v>
          </cell>
          <cell r="AJ203">
            <v>599493.37699999986</v>
          </cell>
          <cell r="AK203">
            <v>668254.4659999999</v>
          </cell>
          <cell r="AL203">
            <v>754969.30499999993</v>
          </cell>
          <cell r="AM203">
            <v>826212.98399999994</v>
          </cell>
          <cell r="AN203">
            <v>914378.79099999997</v>
          </cell>
          <cell r="AO203">
            <v>68919.374000000011</v>
          </cell>
          <cell r="AP203">
            <v>126050.74100000001</v>
          </cell>
          <cell r="AQ203">
            <v>187933.22500000001</v>
          </cell>
          <cell r="AR203">
            <v>259577.86800000002</v>
          </cell>
          <cell r="AS203">
            <v>259577.86800000002</v>
          </cell>
          <cell r="AT203">
            <v>259577.86800000002</v>
          </cell>
          <cell r="AU203">
            <v>259577.86800000002</v>
          </cell>
          <cell r="AV203">
            <v>259577.86800000002</v>
          </cell>
          <cell r="AW203">
            <v>259577.86800000002</v>
          </cell>
          <cell r="AX203">
            <v>259577.86800000002</v>
          </cell>
          <cell r="AY203">
            <v>259577.86800000002</v>
          </cell>
          <cell r="AZ203">
            <v>259577.86800000002</v>
          </cell>
        </row>
        <row r="204">
          <cell r="C204">
            <v>42364.292999999998</v>
          </cell>
          <cell r="D204">
            <v>55835.764999999999</v>
          </cell>
          <cell r="E204">
            <v>28158.294000000002</v>
          </cell>
          <cell r="F204">
            <v>38633.896999999997</v>
          </cell>
          <cell r="G204">
            <v>51901.750999999997</v>
          </cell>
          <cell r="H204">
            <v>54838.561999999998</v>
          </cell>
          <cell r="I204">
            <v>47622.118000000002</v>
          </cell>
          <cell r="J204">
            <v>57058.732999999993</v>
          </cell>
          <cell r="K204">
            <v>60150.275999999998</v>
          </cell>
          <cell r="L204">
            <v>57209.008000000002</v>
          </cell>
          <cell r="M204">
            <v>64039.231999999996</v>
          </cell>
          <cell r="N204">
            <v>57092.409</v>
          </cell>
          <cell r="O204">
            <v>59588.52</v>
          </cell>
          <cell r="P204">
            <v>58130.804000000004</v>
          </cell>
          <cell r="Q204">
            <v>50284.089</v>
          </cell>
          <cell r="R204">
            <v>54480.571000000004</v>
          </cell>
          <cell r="S204">
            <v>61157.582999999999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C204">
            <v>55835.764999999999</v>
          </cell>
          <cell r="AD204">
            <v>83994.059000000008</v>
          </cell>
          <cell r="AE204">
            <v>122627.95600000001</v>
          </cell>
          <cell r="AF204">
            <v>174529.70699999999</v>
          </cell>
          <cell r="AG204">
            <v>229368.269</v>
          </cell>
          <cell r="AH204">
            <v>276990.38699999999</v>
          </cell>
          <cell r="AI204">
            <v>334049.12</v>
          </cell>
          <cell r="AJ204">
            <v>394199.39600000001</v>
          </cell>
          <cell r="AK204">
            <v>451408.40399999998</v>
          </cell>
          <cell r="AL204">
            <v>515447.636</v>
          </cell>
          <cell r="AM204">
            <v>572540.04500000004</v>
          </cell>
          <cell r="AN204">
            <v>632128.56500000006</v>
          </cell>
          <cell r="AO204">
            <v>58130.804000000004</v>
          </cell>
          <cell r="AP204">
            <v>108414.89300000001</v>
          </cell>
          <cell r="AQ204">
            <v>162895.46400000001</v>
          </cell>
          <cell r="AR204">
            <v>224053.04700000002</v>
          </cell>
          <cell r="AS204">
            <v>224053.04700000002</v>
          </cell>
          <cell r="AT204">
            <v>224053.04700000002</v>
          </cell>
          <cell r="AU204">
            <v>224053.04700000002</v>
          </cell>
          <cell r="AV204">
            <v>224053.04700000002</v>
          </cell>
          <cell r="AW204">
            <v>224053.04700000002</v>
          </cell>
          <cell r="AX204">
            <v>224053.04700000002</v>
          </cell>
          <cell r="AY204">
            <v>224053.04700000002</v>
          </cell>
          <cell r="AZ204">
            <v>224053.04700000002</v>
          </cell>
        </row>
        <row r="205">
          <cell r="C205">
            <v>48494.923999999992</v>
          </cell>
          <cell r="D205">
            <v>29709.316000000003</v>
          </cell>
          <cell r="E205">
            <v>20089.736999999997</v>
          </cell>
          <cell r="F205">
            <v>10641.122000000001</v>
          </cell>
          <cell r="G205">
            <v>10859.016000000001</v>
          </cell>
          <cell r="H205">
            <v>83783.435999999972</v>
          </cell>
          <cell r="I205">
            <v>16520.449000000001</v>
          </cell>
          <cell r="J205">
            <v>24635.264999999996</v>
          </cell>
          <cell r="K205">
            <v>9055.6400000000012</v>
          </cell>
          <cell r="L205">
            <v>11552.081</v>
          </cell>
          <cell r="M205">
            <v>22675.606999999996</v>
          </cell>
          <cell r="N205">
            <v>14151.269999999997</v>
          </cell>
          <cell r="O205">
            <v>28577.287</v>
          </cell>
          <cell r="P205">
            <v>10788.570000000002</v>
          </cell>
          <cell r="Q205">
            <v>6847.2779999999993</v>
          </cell>
          <cell r="R205">
            <v>7401.9130000000014</v>
          </cell>
          <cell r="S205">
            <v>10487.059999999998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C205">
            <v>29709.316000000003</v>
          </cell>
          <cell r="AD205">
            <v>49799.053</v>
          </cell>
          <cell r="AE205">
            <v>60440.175000000003</v>
          </cell>
          <cell r="AF205">
            <v>71299.191000000006</v>
          </cell>
          <cell r="AG205">
            <v>155082.62699999998</v>
          </cell>
          <cell r="AH205">
            <v>171603.07599999997</v>
          </cell>
          <cell r="AI205">
            <v>196238.34099999996</v>
          </cell>
          <cell r="AJ205">
            <v>205293.98099999997</v>
          </cell>
          <cell r="AK205">
            <v>216846.06199999998</v>
          </cell>
          <cell r="AL205">
            <v>239521.66899999997</v>
          </cell>
          <cell r="AM205">
            <v>253672.93899999995</v>
          </cell>
          <cell r="AN205">
            <v>282250.22599999997</v>
          </cell>
          <cell r="AO205">
            <v>10788.570000000002</v>
          </cell>
          <cell r="AP205">
            <v>17635.848000000002</v>
          </cell>
          <cell r="AQ205">
            <v>25037.761000000002</v>
          </cell>
          <cell r="AR205">
            <v>35524.820999999996</v>
          </cell>
          <cell r="AS205">
            <v>35524.820999999996</v>
          </cell>
          <cell r="AT205">
            <v>35524.820999999996</v>
          </cell>
          <cell r="AU205">
            <v>35524.820999999996</v>
          </cell>
          <cell r="AV205">
            <v>35524.820999999996</v>
          </cell>
          <cell r="AW205">
            <v>35524.820999999996</v>
          </cell>
          <cell r="AX205">
            <v>35524.820999999996</v>
          </cell>
          <cell r="AY205">
            <v>35524.820999999996</v>
          </cell>
          <cell r="AZ205">
            <v>35524.820999999996</v>
          </cell>
        </row>
        <row r="206">
          <cell r="C206">
            <v>-44542.400000000009</v>
          </cell>
          <cell r="D206">
            <v>-57316.51</v>
          </cell>
          <cell r="E206">
            <v>-43658.76</v>
          </cell>
          <cell r="F206">
            <v>-59567.98</v>
          </cell>
          <cell r="G206">
            <v>-71068.960000000006</v>
          </cell>
          <cell r="H206">
            <v>-55828.950000000033</v>
          </cell>
          <cell r="I206">
            <v>-44492.959999999999</v>
          </cell>
          <cell r="J206">
            <v>-76956.84</v>
          </cell>
          <cell r="K206">
            <v>-56240.17</v>
          </cell>
          <cell r="L206">
            <v>-42478.89</v>
          </cell>
          <cell r="M206">
            <v>-64866</v>
          </cell>
          <cell r="N206">
            <v>-50126.05</v>
          </cell>
          <cell r="O206">
            <v>-43763.29</v>
          </cell>
          <cell r="P206">
            <v>-52114.97</v>
          </cell>
          <cell r="Q206">
            <v>-59541.41</v>
          </cell>
          <cell r="R206">
            <v>-47648.03</v>
          </cell>
          <cell r="S206">
            <v>-65365.91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C206">
            <v>-57316.51</v>
          </cell>
          <cell r="AD206">
            <v>-100975.27</v>
          </cell>
          <cell r="AE206">
            <v>-160543.25</v>
          </cell>
          <cell r="AF206">
            <v>-231612.21000000002</v>
          </cell>
          <cell r="AG206">
            <v>-287441.16000000003</v>
          </cell>
          <cell r="AH206">
            <v>-331934.12000000005</v>
          </cell>
          <cell r="AI206">
            <v>-408890.96000000008</v>
          </cell>
          <cell r="AJ206">
            <v>-465131.13000000006</v>
          </cell>
          <cell r="AK206">
            <v>-507610.02000000008</v>
          </cell>
          <cell r="AL206">
            <v>-572476.02</v>
          </cell>
          <cell r="AM206">
            <v>-622602.07000000007</v>
          </cell>
          <cell r="AN206">
            <v>-666365.3600000001</v>
          </cell>
          <cell r="AO206">
            <v>-52114.97</v>
          </cell>
          <cell r="AP206">
            <v>-111656.38</v>
          </cell>
          <cell r="AQ206">
            <v>-159304.41</v>
          </cell>
          <cell r="AR206">
            <v>-224670.32</v>
          </cell>
          <cell r="AS206">
            <v>-224670.32</v>
          </cell>
          <cell r="AT206">
            <v>-224670.32</v>
          </cell>
          <cell r="AU206">
            <v>-224670.32</v>
          </cell>
          <cell r="AV206">
            <v>-224670.32</v>
          </cell>
          <cell r="AW206">
            <v>-224670.32</v>
          </cell>
          <cell r="AX206">
            <v>-224670.32</v>
          </cell>
          <cell r="AY206">
            <v>-224670.32</v>
          </cell>
          <cell r="AZ206">
            <v>-224670.32</v>
          </cell>
        </row>
        <row r="207">
          <cell r="C207">
            <v>-58954.18</v>
          </cell>
          <cell r="D207">
            <v>-8924.2800000000007</v>
          </cell>
          <cell r="E207">
            <v>0</v>
          </cell>
          <cell r="F207">
            <v>0</v>
          </cell>
          <cell r="G207">
            <v>-10821.95</v>
          </cell>
          <cell r="H207">
            <v>-57193.279999999999</v>
          </cell>
          <cell r="I207">
            <v>-19551.330000000002</v>
          </cell>
          <cell r="J207">
            <v>0</v>
          </cell>
          <cell r="K207">
            <v>-7820.83</v>
          </cell>
          <cell r="L207">
            <v>-15751.34</v>
          </cell>
          <cell r="M207">
            <v>-4503.58</v>
          </cell>
          <cell r="N207">
            <v>-9409.5</v>
          </cell>
          <cell r="O207">
            <v>-78353.86</v>
          </cell>
          <cell r="P207">
            <v>0</v>
          </cell>
          <cell r="Q207">
            <v>0</v>
          </cell>
          <cell r="R207">
            <v>-35109.71</v>
          </cell>
          <cell r="S207">
            <v>-17388.13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C207">
            <v>-8924.2800000000007</v>
          </cell>
          <cell r="AD207">
            <v>-8924.2800000000007</v>
          </cell>
          <cell r="AE207">
            <v>-8924.2800000000007</v>
          </cell>
          <cell r="AF207">
            <v>-19746.230000000003</v>
          </cell>
          <cell r="AG207">
            <v>-76939.510000000009</v>
          </cell>
          <cell r="AH207">
            <v>-96490.840000000011</v>
          </cell>
          <cell r="AI207">
            <v>-96490.840000000011</v>
          </cell>
          <cell r="AJ207">
            <v>-104311.67000000001</v>
          </cell>
          <cell r="AK207">
            <v>-120063.01000000001</v>
          </cell>
          <cell r="AL207">
            <v>-124566.59000000001</v>
          </cell>
          <cell r="AM207">
            <v>-133976.09000000003</v>
          </cell>
          <cell r="AN207">
            <v>-212329.95</v>
          </cell>
          <cell r="AO207">
            <v>0</v>
          </cell>
          <cell r="AP207">
            <v>0</v>
          </cell>
          <cell r="AQ207">
            <v>-35109.71</v>
          </cell>
          <cell r="AR207">
            <v>-52497.84</v>
          </cell>
          <cell r="AS207">
            <v>-52497.84</v>
          </cell>
          <cell r="AT207">
            <v>-52497.84</v>
          </cell>
          <cell r="AU207">
            <v>-52497.84</v>
          </cell>
          <cell r="AV207">
            <v>-52497.84</v>
          </cell>
          <cell r="AW207">
            <v>-52497.84</v>
          </cell>
          <cell r="AX207">
            <v>-52497.84</v>
          </cell>
          <cell r="AY207">
            <v>-52497.84</v>
          </cell>
          <cell r="AZ207">
            <v>-52497.84</v>
          </cell>
        </row>
        <row r="208">
          <cell r="C208">
            <v>-49676.025000000009</v>
          </cell>
          <cell r="D208">
            <v>-104130.96000000006</v>
          </cell>
          <cell r="E208">
            <v>-63288.037999999957</v>
          </cell>
          <cell r="F208">
            <v>-87708.152999999991</v>
          </cell>
          <cell r="G208">
            <v>-45840.73</v>
          </cell>
          <cell r="H208">
            <v>-38389.066999999988</v>
          </cell>
          <cell r="I208">
            <v>-50618.871000000006</v>
          </cell>
          <cell r="J208">
            <v>-36221.072000000022</v>
          </cell>
          <cell r="K208">
            <v>-39684.328000000009</v>
          </cell>
          <cell r="L208">
            <v>-61376.565999999992</v>
          </cell>
          <cell r="M208">
            <v>-35752.200000000012</v>
          </cell>
          <cell r="N208">
            <v>-14343.325000000012</v>
          </cell>
          <cell r="O208">
            <v>-24126.231999999989</v>
          </cell>
          <cell r="P208">
            <v>-39131.220000000008</v>
          </cell>
          <cell r="Q208">
            <v>-20626.763999999996</v>
          </cell>
          <cell r="R208">
            <v>-17174.046999999962</v>
          </cell>
          <cell r="S208">
            <v>-17716.496999999996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C208">
            <v>-104130.96000000006</v>
          </cell>
          <cell r="AD208">
            <v>-167418.99800000002</v>
          </cell>
          <cell r="AE208">
            <v>-255127.15100000001</v>
          </cell>
          <cell r="AF208">
            <v>-300967.88099999999</v>
          </cell>
          <cell r="AG208">
            <v>-339356.94799999997</v>
          </cell>
          <cell r="AH208">
            <v>-389975.81899999996</v>
          </cell>
          <cell r="AI208">
            <v>-426196.891</v>
          </cell>
          <cell r="AJ208">
            <v>-465881.21900000004</v>
          </cell>
          <cell r="AK208">
            <v>-527257.78500000003</v>
          </cell>
          <cell r="AL208">
            <v>-563009.9850000001</v>
          </cell>
          <cell r="AM208">
            <v>-577353.31000000006</v>
          </cell>
          <cell r="AN208">
            <v>-601479.54200000002</v>
          </cell>
          <cell r="AO208">
            <v>-39131.220000000008</v>
          </cell>
          <cell r="AP208">
            <v>-59757.984000000004</v>
          </cell>
          <cell r="AQ208">
            <v>-76932.030999999959</v>
          </cell>
          <cell r="AR208">
            <v>-94648.527999999962</v>
          </cell>
          <cell r="AS208">
            <v>-94648.527999999962</v>
          </cell>
          <cell r="AT208">
            <v>-94648.527999999962</v>
          </cell>
          <cell r="AU208">
            <v>-94648.527999999962</v>
          </cell>
          <cell r="AV208">
            <v>-94648.527999999962</v>
          </cell>
          <cell r="AW208">
            <v>-94648.527999999962</v>
          </cell>
          <cell r="AX208">
            <v>-94648.527999999962</v>
          </cell>
          <cell r="AY208">
            <v>-94648.527999999962</v>
          </cell>
          <cell r="AZ208">
            <v>-94648.527999999962</v>
          </cell>
        </row>
        <row r="209">
          <cell r="C209">
            <v>-840991.83</v>
          </cell>
          <cell r="D209">
            <v>-305085</v>
          </cell>
          <cell r="E209">
            <v>-305085</v>
          </cell>
          <cell r="F209">
            <v>-305089.37999999989</v>
          </cell>
          <cell r="G209">
            <v>-305084.05</v>
          </cell>
          <cell r="H209">
            <v>-322511.17999999993</v>
          </cell>
          <cell r="I209">
            <v>-287627</v>
          </cell>
          <cell r="J209">
            <v>-305115.71999999997</v>
          </cell>
          <cell r="K209">
            <v>-305084.82000000007</v>
          </cell>
          <cell r="L209">
            <v>-295007.19999999995</v>
          </cell>
          <cell r="M209">
            <v>-298672.80000000005</v>
          </cell>
          <cell r="N209">
            <v>-226931.44999999995</v>
          </cell>
          <cell r="O209">
            <v>-122562.09000000008</v>
          </cell>
          <cell r="P209">
            <v>-282332.84000000003</v>
          </cell>
          <cell r="Q209">
            <v>-282264.00999999995</v>
          </cell>
          <cell r="R209">
            <v>-281053.04000000004</v>
          </cell>
          <cell r="S209">
            <v>591237.82000000018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C209">
            <v>-305085</v>
          </cell>
          <cell r="AD209">
            <v>-610170</v>
          </cell>
          <cell r="AE209">
            <v>-915259.37999999989</v>
          </cell>
          <cell r="AF209">
            <v>-1220343.43</v>
          </cell>
          <cell r="AG209">
            <v>-1542854.6099999999</v>
          </cell>
          <cell r="AH209">
            <v>-1830481.6099999999</v>
          </cell>
          <cell r="AI209">
            <v>-2135597.33</v>
          </cell>
          <cell r="AJ209">
            <v>-2440682.1500000004</v>
          </cell>
          <cell r="AK209">
            <v>-2735689.3500000006</v>
          </cell>
          <cell r="AL209">
            <v>-3034362.1500000004</v>
          </cell>
          <cell r="AM209">
            <v>-3261293.6000000006</v>
          </cell>
          <cell r="AN209">
            <v>-3383855.6900000004</v>
          </cell>
          <cell r="AO209">
            <v>-282332.84000000003</v>
          </cell>
          <cell r="AP209">
            <v>-564596.85</v>
          </cell>
          <cell r="AQ209">
            <v>-845649.89</v>
          </cell>
          <cell r="AR209">
            <v>-254412.06999999983</v>
          </cell>
          <cell r="AS209">
            <v>-254412.06999999983</v>
          </cell>
          <cell r="AT209">
            <v>-254412.06999999983</v>
          </cell>
          <cell r="AU209">
            <v>-254412.06999999983</v>
          </cell>
          <cell r="AV209">
            <v>-254412.06999999983</v>
          </cell>
          <cell r="AW209">
            <v>-254412.06999999983</v>
          </cell>
          <cell r="AX209">
            <v>-254412.06999999983</v>
          </cell>
          <cell r="AY209">
            <v>-254412.06999999983</v>
          </cell>
          <cell r="AZ209">
            <v>-254412.06999999983</v>
          </cell>
        </row>
        <row r="210">
          <cell r="C210">
            <v>-88096.73</v>
          </cell>
          <cell r="D210">
            <v>-66006.240000000005</v>
          </cell>
          <cell r="E210">
            <v>-65656.41</v>
          </cell>
          <cell r="F210">
            <v>-65275.21</v>
          </cell>
          <cell r="G210">
            <v>-65783.520000000004</v>
          </cell>
          <cell r="H210">
            <v>-64048.7</v>
          </cell>
          <cell r="I210">
            <v>-63779.31</v>
          </cell>
          <cell r="J210">
            <v>-64506.32</v>
          </cell>
          <cell r="K210">
            <v>-65210.04</v>
          </cell>
          <cell r="L210">
            <v>-64689.279999999999</v>
          </cell>
          <cell r="M210">
            <v>-65224.86</v>
          </cell>
          <cell r="N210">
            <v>-64908.4</v>
          </cell>
          <cell r="O210">
            <v>-64916.079999999994</v>
          </cell>
          <cell r="P210">
            <v>-64951.46</v>
          </cell>
          <cell r="Q210">
            <v>-64901</v>
          </cell>
          <cell r="R210">
            <v>-64768.709999999992</v>
          </cell>
          <cell r="S210">
            <v>-65185.78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C210">
            <v>-66006.240000000005</v>
          </cell>
          <cell r="AD210">
            <v>-131662.65000000002</v>
          </cell>
          <cell r="AE210">
            <v>-196937.86000000002</v>
          </cell>
          <cell r="AF210">
            <v>-262721.38</v>
          </cell>
          <cell r="AG210">
            <v>-326770.08</v>
          </cell>
          <cell r="AH210">
            <v>-390549.39</v>
          </cell>
          <cell r="AI210">
            <v>-455055.71</v>
          </cell>
          <cell r="AJ210">
            <v>-520265.75</v>
          </cell>
          <cell r="AK210">
            <v>-584955.03</v>
          </cell>
          <cell r="AL210">
            <v>-650179.89</v>
          </cell>
          <cell r="AM210">
            <v>-715088.29</v>
          </cell>
          <cell r="AN210">
            <v>-780004.37</v>
          </cell>
          <cell r="AO210">
            <v>-64951.46</v>
          </cell>
          <cell r="AP210">
            <v>-129852.45999999999</v>
          </cell>
          <cell r="AQ210">
            <v>-194621.16999999998</v>
          </cell>
          <cell r="AR210">
            <v>-259806.94999999998</v>
          </cell>
          <cell r="AS210">
            <v>-259806.94999999998</v>
          </cell>
          <cell r="AT210">
            <v>-259806.94999999998</v>
          </cell>
          <cell r="AU210">
            <v>-259806.94999999998</v>
          </cell>
          <cell r="AV210">
            <v>-259806.94999999998</v>
          </cell>
          <cell r="AW210">
            <v>-259806.94999999998</v>
          </cell>
          <cell r="AX210">
            <v>-259806.94999999998</v>
          </cell>
          <cell r="AY210">
            <v>-259806.94999999998</v>
          </cell>
          <cell r="AZ210">
            <v>-259806.94999999998</v>
          </cell>
        </row>
        <row r="211">
          <cell r="C211">
            <v>-844297.16</v>
          </cell>
          <cell r="D211">
            <v>-304166</v>
          </cell>
          <cell r="E211">
            <v>-304167.67</v>
          </cell>
          <cell r="F211">
            <v>-304166.03999999998</v>
          </cell>
          <cell r="G211">
            <v>-332922.93000000005</v>
          </cell>
          <cell r="H211">
            <v>-275410.14</v>
          </cell>
          <cell r="I211">
            <v>-304167.25</v>
          </cell>
          <cell r="J211">
            <v>-304166.6399999999</v>
          </cell>
          <cell r="K211">
            <v>-304166.66000000015</v>
          </cell>
          <cell r="L211">
            <v>-304166.66999999993</v>
          </cell>
          <cell r="M211">
            <v>-303405.94000000006</v>
          </cell>
          <cell r="N211">
            <v>-290307.19000000006</v>
          </cell>
          <cell r="O211">
            <v>585405.6100000001</v>
          </cell>
          <cell r="P211">
            <v>-225000</v>
          </cell>
          <cell r="Q211">
            <v>-224695.1</v>
          </cell>
          <cell r="R211">
            <v>-224981.15000000002</v>
          </cell>
          <cell r="S211">
            <v>122813.95000000001</v>
          </cell>
          <cell r="T211">
            <v>-5.8207660913467407E-11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C211">
            <v>-304166</v>
          </cell>
          <cell r="AD211">
            <v>-608333.66999999993</v>
          </cell>
          <cell r="AE211">
            <v>-912499.71</v>
          </cell>
          <cell r="AF211">
            <v>-1245422.6400000001</v>
          </cell>
          <cell r="AG211">
            <v>-1520832.7800000003</v>
          </cell>
          <cell r="AH211">
            <v>-1825000.0300000003</v>
          </cell>
          <cell r="AI211">
            <v>-2129166.67</v>
          </cell>
          <cell r="AJ211">
            <v>-2433333.33</v>
          </cell>
          <cell r="AK211">
            <v>-2737500</v>
          </cell>
          <cell r="AL211">
            <v>-3040905.94</v>
          </cell>
          <cell r="AM211">
            <v>-3331213.13</v>
          </cell>
          <cell r="AN211">
            <v>-2745807.5199999996</v>
          </cell>
          <cell r="AO211">
            <v>-225000</v>
          </cell>
          <cell r="AP211">
            <v>-449695.1</v>
          </cell>
          <cell r="AQ211">
            <v>-674676.25</v>
          </cell>
          <cell r="AR211">
            <v>-551862.30000000005</v>
          </cell>
          <cell r="AS211">
            <v>-551862.30000000005</v>
          </cell>
          <cell r="AT211">
            <v>-551862.30000000005</v>
          </cell>
          <cell r="AU211">
            <v>-551862.30000000005</v>
          </cell>
          <cell r="AV211">
            <v>-551862.30000000005</v>
          </cell>
          <cell r="AW211">
            <v>-551862.30000000005</v>
          </cell>
          <cell r="AX211">
            <v>-551862.30000000005</v>
          </cell>
          <cell r="AY211">
            <v>-551862.30000000005</v>
          </cell>
          <cell r="AZ211">
            <v>-551862.30000000005</v>
          </cell>
        </row>
        <row r="212">
          <cell r="C212">
            <v>-71593.399999999994</v>
          </cell>
          <cell r="D212">
            <v>-77433.432000000001</v>
          </cell>
          <cell r="E212">
            <v>-77516.248000000007</v>
          </cell>
          <cell r="F212">
            <v>-77397.259999999995</v>
          </cell>
          <cell r="G212">
            <v>-19.123999999999999</v>
          </cell>
          <cell r="H212">
            <v>-154343.56999999998</v>
          </cell>
          <cell r="I212">
            <v>-77077</v>
          </cell>
          <cell r="J212">
            <v>-76311.718999999997</v>
          </cell>
          <cell r="K212">
            <v>-76303.148000000001</v>
          </cell>
          <cell r="L212">
            <v>-76286.645999999993</v>
          </cell>
          <cell r="M212">
            <v>-73072.2</v>
          </cell>
          <cell r="N212">
            <v>-73172.98599999999</v>
          </cell>
          <cell r="O212">
            <v>-73090.32699999999</v>
          </cell>
          <cell r="P212">
            <v>-70613.87999999999</v>
          </cell>
          <cell r="Q212">
            <v>-70532.509999999995</v>
          </cell>
          <cell r="R212">
            <v>-94483.099000000002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C212">
            <v>-77433.432000000001</v>
          </cell>
          <cell r="AD212">
            <v>-154949.68</v>
          </cell>
          <cell r="AE212">
            <v>-232346.94</v>
          </cell>
          <cell r="AF212">
            <v>-232366.06400000001</v>
          </cell>
          <cell r="AG212">
            <v>-386709.63399999996</v>
          </cell>
          <cell r="AH212">
            <v>-463786.63399999996</v>
          </cell>
          <cell r="AI212">
            <v>-540098.353</v>
          </cell>
          <cell r="AJ212">
            <v>-616401.50100000005</v>
          </cell>
          <cell r="AK212">
            <v>-692688.147</v>
          </cell>
          <cell r="AL212">
            <v>-765760.34699999995</v>
          </cell>
          <cell r="AM212">
            <v>-838933.33299999998</v>
          </cell>
          <cell r="AN212">
            <v>-912023.65999999992</v>
          </cell>
          <cell r="AO212">
            <v>-70613.87999999999</v>
          </cell>
          <cell r="AP212">
            <v>-141146.38999999998</v>
          </cell>
          <cell r="AQ212">
            <v>-235629.489</v>
          </cell>
          <cell r="AR212">
            <v>-235629.489</v>
          </cell>
          <cell r="AS212">
            <v>-235629.489</v>
          </cell>
          <cell r="AT212">
            <v>-235629.489</v>
          </cell>
          <cell r="AU212">
            <v>-235629.489</v>
          </cell>
          <cell r="AV212">
            <v>-235629.489</v>
          </cell>
          <cell r="AW212">
            <v>-235629.489</v>
          </cell>
          <cell r="AX212">
            <v>-235629.489</v>
          </cell>
          <cell r="AY212">
            <v>-235629.489</v>
          </cell>
          <cell r="AZ212">
            <v>-235629.489</v>
          </cell>
        </row>
        <row r="213">
          <cell r="C213">
            <v>-38420.53</v>
          </cell>
          <cell r="D213">
            <v>0</v>
          </cell>
          <cell r="E213">
            <v>-146272.95999999999</v>
          </cell>
          <cell r="F213">
            <v>-245099.08</v>
          </cell>
          <cell r="G213">
            <v>-102599.22</v>
          </cell>
          <cell r="H213">
            <v>-76662.5</v>
          </cell>
          <cell r="I213">
            <v>-91736.450000000012</v>
          </cell>
          <cell r="J213">
            <v>-10258.36</v>
          </cell>
          <cell r="K213">
            <v>-24331.25</v>
          </cell>
          <cell r="L213">
            <v>-99698.5</v>
          </cell>
          <cell r="M213">
            <v>39802.629999999997</v>
          </cell>
          <cell r="N213">
            <v>-228382.21</v>
          </cell>
          <cell r="O213">
            <v>-69726.47</v>
          </cell>
          <cell r="P213">
            <v>0</v>
          </cell>
          <cell r="Q213">
            <v>-128408.85</v>
          </cell>
          <cell r="R213">
            <v>-151171.56</v>
          </cell>
          <cell r="S213">
            <v>-39553.56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C213">
            <v>0</v>
          </cell>
          <cell r="AD213">
            <v>-146272.95999999999</v>
          </cell>
          <cell r="AE213">
            <v>-391372.04</v>
          </cell>
          <cell r="AF213">
            <v>-493971.26</v>
          </cell>
          <cell r="AG213">
            <v>-570633.76</v>
          </cell>
          <cell r="AH213">
            <v>-662370.21</v>
          </cell>
          <cell r="AI213">
            <v>-672628.57</v>
          </cell>
          <cell r="AJ213">
            <v>-696959.82</v>
          </cell>
          <cell r="AK213">
            <v>-796658.32</v>
          </cell>
          <cell r="AL213">
            <v>-756855.69</v>
          </cell>
          <cell r="AM213">
            <v>-985237.89999999991</v>
          </cell>
          <cell r="AN213">
            <v>-1054964.3699999999</v>
          </cell>
          <cell r="AO213">
            <v>0</v>
          </cell>
          <cell r="AP213">
            <v>-128408.85</v>
          </cell>
          <cell r="AQ213">
            <v>-279580.41000000003</v>
          </cell>
          <cell r="AR213">
            <v>-319133.97000000003</v>
          </cell>
          <cell r="AS213">
            <v>-319133.97000000003</v>
          </cell>
          <cell r="AT213">
            <v>-319133.97000000003</v>
          </cell>
          <cell r="AU213">
            <v>-319133.97000000003</v>
          </cell>
          <cell r="AV213">
            <v>-319133.97000000003</v>
          </cell>
          <cell r="AW213">
            <v>-319133.97000000003</v>
          </cell>
          <cell r="AX213">
            <v>-319133.97000000003</v>
          </cell>
          <cell r="AY213">
            <v>-319133.97000000003</v>
          </cell>
          <cell r="AZ213">
            <v>-319133.97000000003</v>
          </cell>
        </row>
        <row r="214">
          <cell r="C214">
            <v>66953.234999999986</v>
          </cell>
          <cell r="D214">
            <v>2914.8449999999957</v>
          </cell>
          <cell r="E214">
            <v>17028.027000000002</v>
          </cell>
          <cell r="F214">
            <v>37152.300999999999</v>
          </cell>
          <cell r="G214">
            <v>8223.0949999999993</v>
          </cell>
          <cell r="H214">
            <v>11103.147000000001</v>
          </cell>
          <cell r="I214">
            <v>16890.807000000001</v>
          </cell>
          <cell r="J214">
            <v>17888.167000000001</v>
          </cell>
          <cell r="K214">
            <v>2468.2379999999966</v>
          </cell>
          <cell r="L214">
            <v>5898.2890000000025</v>
          </cell>
          <cell r="M214">
            <v>15038.830000000004</v>
          </cell>
          <cell r="N214">
            <v>63730.108</v>
          </cell>
          <cell r="O214">
            <v>1347.9369999999997</v>
          </cell>
          <cell r="P214">
            <v>19191.945000000003</v>
          </cell>
          <cell r="Q214">
            <v>11036.057000000001</v>
          </cell>
          <cell r="R214">
            <v>49541.360000000008</v>
          </cell>
          <cell r="S214">
            <v>-11268.915999999999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C214">
            <v>2914.8449999999957</v>
          </cell>
          <cell r="AD214">
            <v>19942.871999999996</v>
          </cell>
          <cell r="AE214">
            <v>57095.172999999995</v>
          </cell>
          <cell r="AF214">
            <v>65318.267999999996</v>
          </cell>
          <cell r="AG214">
            <v>76421.414999999994</v>
          </cell>
          <cell r="AH214">
            <v>93312.221999999994</v>
          </cell>
          <cell r="AI214">
            <v>111200.389</v>
          </cell>
          <cell r="AJ214">
            <v>113668.62699999999</v>
          </cell>
          <cell r="AK214">
            <v>119566.916</v>
          </cell>
          <cell r="AL214">
            <v>134605.74600000001</v>
          </cell>
          <cell r="AM214">
            <v>198335.85400000002</v>
          </cell>
          <cell r="AN214">
            <v>199683.79100000003</v>
          </cell>
          <cell r="AO214">
            <v>19191.945000000003</v>
          </cell>
          <cell r="AP214">
            <v>30228.002000000004</v>
          </cell>
          <cell r="AQ214">
            <v>79769.362000000008</v>
          </cell>
          <cell r="AR214">
            <v>68500.446000000011</v>
          </cell>
          <cell r="AS214">
            <v>68500.446000000011</v>
          </cell>
          <cell r="AT214">
            <v>68500.446000000011</v>
          </cell>
          <cell r="AU214">
            <v>68500.446000000011</v>
          </cell>
          <cell r="AV214">
            <v>68500.446000000011</v>
          </cell>
          <cell r="AW214">
            <v>68500.446000000011</v>
          </cell>
          <cell r="AX214">
            <v>68500.446000000011</v>
          </cell>
          <cell r="AY214">
            <v>68500.446000000011</v>
          </cell>
          <cell r="AZ214">
            <v>68500.446000000011</v>
          </cell>
        </row>
        <row r="215">
          <cell r="C215">
            <v>-13030.057000000001</v>
          </cell>
          <cell r="D215">
            <v>-6659.3890000000001</v>
          </cell>
          <cell r="E215">
            <v>-7965.8980000000001</v>
          </cell>
          <cell r="F215">
            <v>-12721.4</v>
          </cell>
          <cell r="G215">
            <v>-11717.264999999999</v>
          </cell>
          <cell r="H215">
            <v>-9224.5879999999997</v>
          </cell>
          <cell r="I215">
            <v>0</v>
          </cell>
          <cell r="J215">
            <v>-15077.123</v>
          </cell>
          <cell r="K215">
            <v>-35092.156999999999</v>
          </cell>
          <cell r="L215">
            <v>-31688.725999999999</v>
          </cell>
          <cell r="M215">
            <v>-21669.923999999999</v>
          </cell>
          <cell r="N215">
            <v>-15533.953</v>
          </cell>
          <cell r="O215">
            <v>-11429.516</v>
          </cell>
          <cell r="P215">
            <v>-34192.284</v>
          </cell>
          <cell r="Q215">
            <v>-14153.343000000001</v>
          </cell>
          <cell r="R215">
            <v>-11911.191999999999</v>
          </cell>
          <cell r="S215">
            <v>-10886.305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C215">
            <v>-6659.3890000000001</v>
          </cell>
          <cell r="AD215">
            <v>-14625.287</v>
          </cell>
          <cell r="AE215">
            <v>-27346.686999999998</v>
          </cell>
          <cell r="AF215">
            <v>-39063.951999999997</v>
          </cell>
          <cell r="AG215">
            <v>-48288.539999999994</v>
          </cell>
          <cell r="AH215">
            <v>-48288.539999999994</v>
          </cell>
          <cell r="AI215">
            <v>-63365.662999999993</v>
          </cell>
          <cell r="AJ215">
            <v>-98457.819999999992</v>
          </cell>
          <cell r="AK215">
            <v>-130146.54599999999</v>
          </cell>
          <cell r="AL215">
            <v>-151816.46999999997</v>
          </cell>
          <cell r="AM215">
            <v>-167350.42299999998</v>
          </cell>
          <cell r="AN215">
            <v>-178779.93899999998</v>
          </cell>
          <cell r="AO215">
            <v>-34192.284</v>
          </cell>
          <cell r="AP215">
            <v>-48345.627</v>
          </cell>
          <cell r="AQ215">
            <v>-60256.819000000003</v>
          </cell>
          <cell r="AR215">
            <v>-71143.124000000011</v>
          </cell>
          <cell r="AS215">
            <v>-71143.124000000011</v>
          </cell>
          <cell r="AT215">
            <v>-71143.124000000011</v>
          </cell>
          <cell r="AU215">
            <v>-71143.124000000011</v>
          </cell>
          <cell r="AV215">
            <v>-71143.124000000011</v>
          </cell>
          <cell r="AW215">
            <v>-71143.124000000011</v>
          </cell>
          <cell r="AX215">
            <v>-71143.124000000011</v>
          </cell>
          <cell r="AY215">
            <v>-71143.124000000011</v>
          </cell>
          <cell r="AZ215">
            <v>-71143.124000000011</v>
          </cell>
        </row>
        <row r="216">
          <cell r="C216">
            <v>3351302.2930000001</v>
          </cell>
          <cell r="D216">
            <v>-21444.159000000054</v>
          </cell>
          <cell r="E216">
            <v>-301479.71300000005</v>
          </cell>
          <cell r="F216">
            <v>-191527.27500000005</v>
          </cell>
          <cell r="G216">
            <v>-148968.14399999997</v>
          </cell>
          <cell r="H216">
            <v>-216858.82800000175</v>
          </cell>
          <cell r="I216">
            <v>-182623.61700000011</v>
          </cell>
          <cell r="J216">
            <v>-154188.35200000001</v>
          </cell>
          <cell r="K216">
            <v>-1241893.9790000003</v>
          </cell>
          <cell r="L216">
            <v>-214041.70800000007</v>
          </cell>
          <cell r="M216">
            <v>-196885.00899999996</v>
          </cell>
          <cell r="N216">
            <v>35902.779999999984</v>
          </cell>
          <cell r="O216">
            <v>45195.970000000205</v>
          </cell>
          <cell r="P216">
            <v>59478.69100000005</v>
          </cell>
          <cell r="Q216">
            <v>-35376.778999999966</v>
          </cell>
          <cell r="R216">
            <v>-114135.42699999997</v>
          </cell>
          <cell r="S216">
            <v>-247865.39699999988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C216">
            <v>-21444.159000000054</v>
          </cell>
          <cell r="AD216">
            <v>-322923.87200000009</v>
          </cell>
          <cell r="AE216">
            <v>-514451.14700000011</v>
          </cell>
          <cell r="AF216">
            <v>-663419.29100000008</v>
          </cell>
          <cell r="AG216">
            <v>-880278.11900000181</v>
          </cell>
          <cell r="AH216">
            <v>-1062901.7360000019</v>
          </cell>
          <cell r="AI216">
            <v>-1217090.0880000019</v>
          </cell>
          <cell r="AJ216">
            <v>-2458984.0670000021</v>
          </cell>
          <cell r="AK216">
            <v>-2673025.7750000022</v>
          </cell>
          <cell r="AL216">
            <v>-2869910.7840000023</v>
          </cell>
          <cell r="AM216">
            <v>-2834008.0040000025</v>
          </cell>
          <cell r="AN216">
            <v>-2788812.0340000023</v>
          </cell>
          <cell r="AO216">
            <v>59478.69100000005</v>
          </cell>
          <cell r="AP216">
            <v>24101.912000000084</v>
          </cell>
          <cell r="AQ216">
            <v>-90033.514999999883</v>
          </cell>
          <cell r="AR216">
            <v>-337898.91199999978</v>
          </cell>
          <cell r="AS216">
            <v>-337898.91199999978</v>
          </cell>
          <cell r="AT216">
            <v>-337898.91199999978</v>
          </cell>
          <cell r="AU216">
            <v>-337898.91199999978</v>
          </cell>
          <cell r="AV216">
            <v>-337898.91199999978</v>
          </cell>
          <cell r="AW216">
            <v>-337898.91199999978</v>
          </cell>
          <cell r="AX216">
            <v>-337898.91199999978</v>
          </cell>
          <cell r="AY216">
            <v>-337898.91199999978</v>
          </cell>
          <cell r="AZ216">
            <v>-337898.91199999978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25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25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</row>
        <row r="218"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</row>
        <row r="220"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</row>
        <row r="221"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</row>
        <row r="223"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</row>
        <row r="224"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</row>
        <row r="225"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</row>
        <row r="228"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</row>
        <row r="229"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</row>
        <row r="230"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</row>
        <row r="231"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</row>
        <row r="232"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</row>
        <row r="233">
          <cell r="C233">
            <v>-6.9917405198793858E-12</v>
          </cell>
          <cell r="D233">
            <v>6.9917405198793858E-12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C233">
            <v>6.9917405198793858E-12</v>
          </cell>
          <cell r="AD233">
            <v>6.9917405198793858E-12</v>
          </cell>
          <cell r="AE233">
            <v>6.9917405198793858E-12</v>
          </cell>
          <cell r="AF233">
            <v>6.9917405198793858E-12</v>
          </cell>
          <cell r="AG233">
            <v>6.9917405198793858E-12</v>
          </cell>
          <cell r="AH233">
            <v>6.9917405198793858E-12</v>
          </cell>
          <cell r="AI233">
            <v>6.9917405198793858E-12</v>
          </cell>
          <cell r="AJ233">
            <v>6.9917405198793858E-12</v>
          </cell>
          <cell r="AK233">
            <v>6.9917405198793858E-12</v>
          </cell>
          <cell r="AL233">
            <v>6.9917405198793858E-12</v>
          </cell>
          <cell r="AM233">
            <v>6.9917405198793858E-12</v>
          </cell>
          <cell r="AN233">
            <v>6.9917405198793858E-12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</row>
        <row r="234"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</row>
        <row r="235">
          <cell r="C235">
            <v>0</v>
          </cell>
          <cell r="D235">
            <v>-1.0913936421275139E-11</v>
          </cell>
          <cell r="E235">
            <v>0</v>
          </cell>
          <cell r="F235">
            <v>-8.6401996668428183E-12</v>
          </cell>
          <cell r="G235">
            <v>0</v>
          </cell>
          <cell r="H235">
            <v>0</v>
          </cell>
          <cell r="I235">
            <v>0</v>
          </cell>
          <cell r="J235">
            <v>3.637978807091713E-12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2.2737367544323206E-12</v>
          </cell>
          <cell r="Q235">
            <v>0</v>
          </cell>
          <cell r="R235">
            <v>0</v>
          </cell>
          <cell r="S235">
            <v>0</v>
          </cell>
          <cell r="T235">
            <v>5.4569682106375694E-12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C235">
            <v>-1.0913936421275139E-11</v>
          </cell>
          <cell r="AD235">
            <v>-1.0913936421275139E-11</v>
          </cell>
          <cell r="AE235">
            <v>-1.9554136088117957E-11</v>
          </cell>
          <cell r="AF235">
            <v>-1.9554136088117957E-11</v>
          </cell>
          <cell r="AG235">
            <v>-1.9554136088117957E-11</v>
          </cell>
          <cell r="AH235">
            <v>-1.9554136088117957E-11</v>
          </cell>
          <cell r="AI235">
            <v>-1.5916157281026244E-11</v>
          </cell>
          <cell r="AJ235">
            <v>-1.5916157281026244E-11</v>
          </cell>
          <cell r="AK235">
            <v>-1.5916157281026244E-11</v>
          </cell>
          <cell r="AL235">
            <v>-1.5916157281026244E-11</v>
          </cell>
          <cell r="AM235">
            <v>-1.5916157281026244E-11</v>
          </cell>
          <cell r="AN235">
            <v>-1.5916157281026244E-11</v>
          </cell>
          <cell r="AO235">
            <v>2.2737367544323206E-12</v>
          </cell>
          <cell r="AP235">
            <v>2.2737367544323206E-12</v>
          </cell>
          <cell r="AQ235">
            <v>2.2737367544323206E-12</v>
          </cell>
          <cell r="AR235">
            <v>2.2737367544323206E-12</v>
          </cell>
          <cell r="AS235">
            <v>7.73070496506989E-12</v>
          </cell>
          <cell r="AT235">
            <v>7.73070496506989E-12</v>
          </cell>
          <cell r="AU235">
            <v>7.73070496506989E-12</v>
          </cell>
          <cell r="AV235">
            <v>7.73070496506989E-12</v>
          </cell>
          <cell r="AW235">
            <v>7.73070496506989E-12</v>
          </cell>
          <cell r="AX235">
            <v>7.73070496506989E-12</v>
          </cell>
          <cell r="AY235">
            <v>7.73070496506989E-12</v>
          </cell>
          <cell r="AZ235">
            <v>7.73070496506989E-12</v>
          </cell>
        </row>
        <row r="236"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</row>
        <row r="237"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</row>
        <row r="238"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</row>
        <row r="239">
          <cell r="C239">
            <v>-1.4566126083082054E-13</v>
          </cell>
          <cell r="D239">
            <v>1.4566126083082054E-13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C239">
            <v>1.4566126083082054E-13</v>
          </cell>
          <cell r="AD239">
            <v>1.4566126083082054E-13</v>
          </cell>
          <cell r="AE239">
            <v>1.4566126083082054E-13</v>
          </cell>
          <cell r="AF239">
            <v>1.4566126083082054E-13</v>
          </cell>
          <cell r="AG239">
            <v>1.4566126083082054E-13</v>
          </cell>
          <cell r="AH239">
            <v>1.4566126083082054E-13</v>
          </cell>
          <cell r="AI239">
            <v>1.4566126083082054E-13</v>
          </cell>
          <cell r="AJ239">
            <v>1.4566126083082054E-13</v>
          </cell>
          <cell r="AK239">
            <v>1.4566126083082054E-13</v>
          </cell>
          <cell r="AL239">
            <v>1.4566126083082054E-13</v>
          </cell>
          <cell r="AM239">
            <v>1.4566126083082054E-13</v>
          </cell>
          <cell r="AN239">
            <v>1.4566126083082054E-13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</row>
        <row r="240"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</row>
        <row r="241">
          <cell r="C241">
            <v>-1.0160761121369433E-12</v>
          </cell>
          <cell r="D241">
            <v>1.0160761121369433E-12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C241">
            <v>1.0160761121369433E-12</v>
          </cell>
          <cell r="AD241">
            <v>1.0160761121369433E-12</v>
          </cell>
          <cell r="AE241">
            <v>1.0160761121369433E-12</v>
          </cell>
          <cell r="AF241">
            <v>1.0160761121369433E-12</v>
          </cell>
          <cell r="AG241">
            <v>1.0160761121369433E-12</v>
          </cell>
          <cell r="AH241">
            <v>1.0160761121369433E-12</v>
          </cell>
          <cell r="AI241">
            <v>1.0160761121369433E-12</v>
          </cell>
          <cell r="AJ241">
            <v>1.0160761121369433E-12</v>
          </cell>
          <cell r="AK241">
            <v>1.0160761121369433E-12</v>
          </cell>
          <cell r="AL241">
            <v>1.0160761121369433E-12</v>
          </cell>
          <cell r="AM241">
            <v>1.0160761121369433E-12</v>
          </cell>
          <cell r="AN241">
            <v>1.0160761121369433E-12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</row>
        <row r="242"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</row>
        <row r="243"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</row>
        <row r="244"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</row>
        <row r="245"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</row>
        <row r="246"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</row>
        <row r="247">
          <cell r="C247">
            <v>-742102.14000000013</v>
          </cell>
          <cell r="D247">
            <v>605990.29</v>
          </cell>
          <cell r="E247">
            <v>127377.5299999998</v>
          </cell>
          <cell r="F247">
            <v>255929.02000000002</v>
          </cell>
          <cell r="G247">
            <v>140466.52000000002</v>
          </cell>
          <cell r="H247">
            <v>285198.70999999996</v>
          </cell>
          <cell r="I247">
            <v>401161.38000000035</v>
          </cell>
          <cell r="J247">
            <v>186055.83000000566</v>
          </cell>
          <cell r="K247">
            <v>1116155.410000023</v>
          </cell>
          <cell r="L247">
            <v>2462095.2499999674</v>
          </cell>
          <cell r="M247">
            <v>79363.810000025667</v>
          </cell>
          <cell r="N247">
            <v>1108416.2699999842</v>
          </cell>
          <cell r="O247">
            <v>115048.5</v>
          </cell>
          <cell r="P247">
            <v>80405.870000000112</v>
          </cell>
          <cell r="Q247">
            <v>160991.41999999969</v>
          </cell>
          <cell r="R247">
            <v>747116.31</v>
          </cell>
          <cell r="S247">
            <v>-2142876.1000000066</v>
          </cell>
          <cell r="T247">
            <v>8744975.8400000036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C247">
            <v>605990.29</v>
          </cell>
          <cell r="AD247">
            <v>733367.81999999983</v>
          </cell>
          <cell r="AE247">
            <v>989296.83999999985</v>
          </cell>
          <cell r="AF247">
            <v>1129763.3599999999</v>
          </cell>
          <cell r="AG247">
            <v>1414962.0699999998</v>
          </cell>
          <cell r="AH247">
            <v>1816123.4500000002</v>
          </cell>
          <cell r="AI247">
            <v>2002179.2800000058</v>
          </cell>
          <cell r="AJ247">
            <v>3118334.6900000288</v>
          </cell>
          <cell r="AK247">
            <v>5580429.9399999958</v>
          </cell>
          <cell r="AL247">
            <v>5659793.7500000214</v>
          </cell>
          <cell r="AM247">
            <v>6768210.0200000051</v>
          </cell>
          <cell r="AN247">
            <v>6883258.5200000051</v>
          </cell>
          <cell r="AO247">
            <v>80405.870000000112</v>
          </cell>
          <cell r="AP247">
            <v>241397.2899999998</v>
          </cell>
          <cell r="AQ247">
            <v>988513.59999999986</v>
          </cell>
          <cell r="AR247">
            <v>-1154362.5000000068</v>
          </cell>
          <cell r="AS247">
            <v>7590613.3399999971</v>
          </cell>
          <cell r="AT247">
            <v>7590613.3399999971</v>
          </cell>
          <cell r="AU247">
            <v>7590613.3399999971</v>
          </cell>
          <cell r="AV247">
            <v>7590613.3399999971</v>
          </cell>
          <cell r="AW247">
            <v>7590613.3399999971</v>
          </cell>
          <cell r="AX247">
            <v>7590613.3399999971</v>
          </cell>
          <cell r="AY247">
            <v>7590613.3399999971</v>
          </cell>
          <cell r="AZ247">
            <v>7590613.3399999971</v>
          </cell>
        </row>
        <row r="248">
          <cell r="C248">
            <v>2542190.7200000002</v>
          </cell>
          <cell r="D248">
            <v>2525041.2999999998</v>
          </cell>
          <cell r="E248">
            <v>2267869.7700000005</v>
          </cell>
          <cell r="F248">
            <v>2506253.2300000042</v>
          </cell>
          <cell r="G248">
            <v>2398601.5500000007</v>
          </cell>
          <cell r="H248">
            <v>2451200.8799999952</v>
          </cell>
          <cell r="I248">
            <v>2348143.530000004</v>
          </cell>
          <cell r="J248">
            <v>2417723.0599999945</v>
          </cell>
          <cell r="K248">
            <v>2402200.9099999769</v>
          </cell>
          <cell r="L248">
            <v>2324669.5200000321</v>
          </cell>
          <cell r="M248">
            <v>2340712.1499999743</v>
          </cell>
          <cell r="N248">
            <v>2214734.8100000159</v>
          </cell>
          <cell r="O248">
            <v>2265019.099999994</v>
          </cell>
          <cell r="P248">
            <v>2299332.81</v>
          </cell>
          <cell r="Q248">
            <v>2062370.6099999999</v>
          </cell>
          <cell r="R248">
            <v>2240396.3199999966</v>
          </cell>
          <cell r="S248">
            <v>2142876.1000000052</v>
          </cell>
          <cell r="T248">
            <v>-8744975.8399999961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C248">
            <v>2525041.2999999998</v>
          </cell>
          <cell r="AD248">
            <v>4792911.07</v>
          </cell>
          <cell r="AE248">
            <v>7299164.3000000045</v>
          </cell>
          <cell r="AF248">
            <v>9697765.8500000052</v>
          </cell>
          <cell r="AG248">
            <v>12148966.73</v>
          </cell>
          <cell r="AH248">
            <v>14497110.260000005</v>
          </cell>
          <cell r="AI248">
            <v>16914833.32</v>
          </cell>
          <cell r="AJ248">
            <v>19317034.229999978</v>
          </cell>
          <cell r="AK248">
            <v>21641703.750000011</v>
          </cell>
          <cell r="AL248">
            <v>23982415.899999984</v>
          </cell>
          <cell r="AM248">
            <v>26197150.710000001</v>
          </cell>
          <cell r="AN248">
            <v>28462169.809999995</v>
          </cell>
          <cell r="AO248">
            <v>2299332.81</v>
          </cell>
          <cell r="AP248">
            <v>4361703.42</v>
          </cell>
          <cell r="AQ248">
            <v>6602099.7399999965</v>
          </cell>
          <cell r="AR248">
            <v>8744975.8400000017</v>
          </cell>
          <cell r="AS248">
            <v>0</v>
          </cell>
          <cell r="AT248">
            <v>5.5879354476928711E-9</v>
          </cell>
          <cell r="AU248">
            <v>5.5879354476928711E-9</v>
          </cell>
          <cell r="AV248">
            <v>5.5879354476928711E-9</v>
          </cell>
          <cell r="AW248">
            <v>5.5879354476928711E-9</v>
          </cell>
          <cell r="AX248">
            <v>5.5879354476928711E-9</v>
          </cell>
          <cell r="AY248">
            <v>5.5879354476928711E-9</v>
          </cell>
          <cell r="AZ248">
            <v>5.5879354476928711E-9</v>
          </cell>
        </row>
        <row r="249">
          <cell r="C249">
            <v>0</v>
          </cell>
          <cell r="D249">
            <v>0</v>
          </cell>
          <cell r="E249">
            <v>0</v>
          </cell>
          <cell r="F249">
            <v>-4.5474735088646412E-12</v>
          </cell>
          <cell r="G249">
            <v>0</v>
          </cell>
          <cell r="H249">
            <v>-2.3283064365386963E-10</v>
          </cell>
          <cell r="I249">
            <v>1.7826096154749393E-10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-5.4569682106375694E-11</v>
          </cell>
          <cell r="T249">
            <v>3.637978807091713E-12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C249">
            <v>0</v>
          </cell>
          <cell r="AD249">
            <v>0</v>
          </cell>
          <cell r="AE249">
            <v>-4.5474735088646412E-12</v>
          </cell>
          <cell r="AF249">
            <v>-4.5474735088646412E-12</v>
          </cell>
          <cell r="AG249">
            <v>-2.3737811716273427E-10</v>
          </cell>
          <cell r="AH249">
            <v>-5.9117155615240335E-11</v>
          </cell>
          <cell r="AI249">
            <v>-5.9117155615240335E-11</v>
          </cell>
          <cell r="AJ249">
            <v>-5.9117155615240335E-11</v>
          </cell>
          <cell r="AK249">
            <v>-5.9117155615240335E-11</v>
          </cell>
          <cell r="AL249">
            <v>-5.9117155615240335E-11</v>
          </cell>
          <cell r="AM249">
            <v>-5.9117155615240335E-11</v>
          </cell>
          <cell r="AN249">
            <v>-5.9117155615240335E-11</v>
          </cell>
          <cell r="AO249">
            <v>0</v>
          </cell>
          <cell r="AP249">
            <v>0</v>
          </cell>
          <cell r="AQ249">
            <v>0</v>
          </cell>
          <cell r="AR249">
            <v>-5.4569682106375694E-11</v>
          </cell>
          <cell r="AS249">
            <v>-5.0931703299283981E-11</v>
          </cell>
          <cell r="AT249">
            <v>-5.0931703299283981E-11</v>
          </cell>
          <cell r="AU249">
            <v>-5.0931703299283981E-11</v>
          </cell>
          <cell r="AV249">
            <v>-5.0931703299283981E-11</v>
          </cell>
          <cell r="AW249">
            <v>-5.0931703299283981E-11</v>
          </cell>
          <cell r="AX249">
            <v>-5.0931703299283981E-11</v>
          </cell>
          <cell r="AY249">
            <v>-5.0931703299283981E-11</v>
          </cell>
          <cell r="AZ249">
            <v>-5.0931703299283981E-11</v>
          </cell>
        </row>
        <row r="250">
          <cell r="C250">
            <v>0</v>
          </cell>
          <cell r="D250">
            <v>0</v>
          </cell>
          <cell r="E250">
            <v>0</v>
          </cell>
          <cell r="F250">
            <v>-4.5474735088646412E-12</v>
          </cell>
          <cell r="G250">
            <v>0</v>
          </cell>
          <cell r="H250">
            <v>0</v>
          </cell>
          <cell r="I250">
            <v>1.4915713109076023E-10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-5.4569682106375694E-11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C250">
            <v>0</v>
          </cell>
          <cell r="AD250">
            <v>0</v>
          </cell>
          <cell r="AE250">
            <v>-4.5474735088646412E-12</v>
          </cell>
          <cell r="AF250">
            <v>-4.5474735088646412E-12</v>
          </cell>
          <cell r="AG250">
            <v>-4.5474735088646412E-12</v>
          </cell>
          <cell r="AH250">
            <v>1.4460965758189559E-10</v>
          </cell>
          <cell r="AI250">
            <v>1.4460965758189559E-10</v>
          </cell>
          <cell r="AJ250">
            <v>1.4460965758189559E-10</v>
          </cell>
          <cell r="AK250">
            <v>1.4460965758189559E-10</v>
          </cell>
          <cell r="AL250">
            <v>1.4460965758189559E-10</v>
          </cell>
          <cell r="AM250">
            <v>1.4460965758189559E-10</v>
          </cell>
          <cell r="AN250">
            <v>1.4460965758189559E-10</v>
          </cell>
          <cell r="AO250">
            <v>0</v>
          </cell>
          <cell r="AP250">
            <v>0</v>
          </cell>
          <cell r="AQ250">
            <v>0</v>
          </cell>
          <cell r="AR250">
            <v>-5.4569682106375694E-11</v>
          </cell>
          <cell r="AS250">
            <v>-5.4569682106375694E-11</v>
          </cell>
          <cell r="AT250">
            <v>-5.4569682106375694E-11</v>
          </cell>
          <cell r="AU250">
            <v>-5.4569682106375694E-11</v>
          </cell>
          <cell r="AV250">
            <v>-5.4569682106375694E-11</v>
          </cell>
          <cell r="AW250">
            <v>-5.4569682106375694E-11</v>
          </cell>
          <cell r="AX250">
            <v>-5.4569682106375694E-11</v>
          </cell>
          <cell r="AY250">
            <v>-5.4569682106375694E-11</v>
          </cell>
          <cell r="AZ250">
            <v>-5.4569682106375694E-11</v>
          </cell>
        </row>
        <row r="251"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</row>
        <row r="252"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</row>
        <row r="253">
          <cell r="C253">
            <v>19829804.495000001</v>
          </cell>
          <cell r="D253">
            <v>43846726.749000005</v>
          </cell>
          <cell r="E253">
            <v>35824133.949999996</v>
          </cell>
          <cell r="F253">
            <v>31511314.166000005</v>
          </cell>
          <cell r="G253">
            <v>43041961.998999998</v>
          </cell>
          <cell r="H253">
            <v>56370440.791000009</v>
          </cell>
          <cell r="I253">
            <v>27993542.083999991</v>
          </cell>
          <cell r="J253">
            <v>41438692.33600001</v>
          </cell>
          <cell r="K253">
            <v>33861471.758000016</v>
          </cell>
          <cell r="L253">
            <v>31022492.386999972</v>
          </cell>
          <cell r="M253">
            <v>29632394.769000009</v>
          </cell>
          <cell r="N253">
            <v>29284528.491</v>
          </cell>
          <cell r="O253">
            <v>42697680.691000015</v>
          </cell>
          <cell r="P253">
            <v>42285705.577</v>
          </cell>
          <cell r="Q253">
            <v>34144340.925999992</v>
          </cell>
          <cell r="R253">
            <v>40619210.917000011</v>
          </cell>
          <cell r="S253">
            <v>33658582.625</v>
          </cell>
          <cell r="T253">
            <v>9361660.5899999961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C253">
            <v>43846726.749000005</v>
          </cell>
          <cell r="AD253">
            <v>79670860.699000001</v>
          </cell>
          <cell r="AE253">
            <v>111182174.86500001</v>
          </cell>
          <cell r="AF253">
            <v>154224136.86400002</v>
          </cell>
          <cell r="AG253">
            <v>210594577.65500003</v>
          </cell>
          <cell r="AH253">
            <v>238588119.73900002</v>
          </cell>
          <cell r="AI253">
            <v>280026812.07500005</v>
          </cell>
          <cell r="AJ253">
            <v>313888283.83300006</v>
          </cell>
          <cell r="AK253">
            <v>344910776.22000003</v>
          </cell>
          <cell r="AL253">
            <v>374543170.98900002</v>
          </cell>
          <cell r="AM253">
            <v>403827699.48000002</v>
          </cell>
          <cell r="AN253">
            <v>446525380.171</v>
          </cell>
          <cell r="AO253">
            <v>42285705.577</v>
          </cell>
          <cell r="AP253">
            <v>76430046.502999991</v>
          </cell>
          <cell r="AQ253">
            <v>117049257.42</v>
          </cell>
          <cell r="AR253">
            <v>150707840.04500002</v>
          </cell>
          <cell r="AS253">
            <v>160069500.63500002</v>
          </cell>
          <cell r="AT253">
            <v>160069500.63500002</v>
          </cell>
          <cell r="AU253">
            <v>160069500.63500002</v>
          </cell>
          <cell r="AV253">
            <v>160069500.63500002</v>
          </cell>
          <cell r="AW253">
            <v>160069500.63500002</v>
          </cell>
          <cell r="AX253">
            <v>160069500.63500002</v>
          </cell>
          <cell r="AY253">
            <v>160069500.63500002</v>
          </cell>
          <cell r="AZ253">
            <v>160069500.63500002</v>
          </cell>
        </row>
        <row r="254">
          <cell r="C254">
            <v>670360.99</v>
          </cell>
          <cell r="D254">
            <v>3309438.0239999997</v>
          </cell>
          <cell r="E254">
            <v>4106388.909</v>
          </cell>
          <cell r="F254">
            <v>2425864.1729999995</v>
          </cell>
          <cell r="G254">
            <v>2836377.01</v>
          </cell>
          <cell r="H254">
            <v>4613477.7129999995</v>
          </cell>
          <cell r="I254">
            <v>3137812.8839999996</v>
          </cell>
          <cell r="J254">
            <v>2315683.048</v>
          </cell>
          <cell r="K254">
            <v>4282760.5139999995</v>
          </cell>
          <cell r="L254">
            <v>1764897.0110000002</v>
          </cell>
          <cell r="M254">
            <v>2731102.6900000004</v>
          </cell>
          <cell r="N254">
            <v>3495510.6900000004</v>
          </cell>
          <cell r="O254">
            <v>3804984.6499999994</v>
          </cell>
          <cell r="P254">
            <v>2534924.9160000002</v>
          </cell>
          <cell r="Q254">
            <v>2889230.5900000003</v>
          </cell>
          <cell r="R254">
            <v>1836818.0850000002</v>
          </cell>
          <cell r="S254">
            <v>1920500.8060000001</v>
          </cell>
          <cell r="T254">
            <v>273585.99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C254">
            <v>3309438.0239999997</v>
          </cell>
          <cell r="AD254">
            <v>7415826.9330000002</v>
          </cell>
          <cell r="AE254">
            <v>9841691.1059999987</v>
          </cell>
          <cell r="AF254">
            <v>12678068.115999999</v>
          </cell>
          <cell r="AG254">
            <v>17291545.828999996</v>
          </cell>
          <cell r="AH254">
            <v>20429358.712999996</v>
          </cell>
          <cell r="AI254">
            <v>22745041.760999996</v>
          </cell>
          <cell r="AJ254">
            <v>27027802.274999995</v>
          </cell>
          <cell r="AK254">
            <v>28792699.285999995</v>
          </cell>
          <cell r="AL254">
            <v>31523801.975999996</v>
          </cell>
          <cell r="AM254">
            <v>35019312.665999994</v>
          </cell>
          <cell r="AN254">
            <v>38824297.315999992</v>
          </cell>
          <cell r="AO254">
            <v>2534924.9160000002</v>
          </cell>
          <cell r="AP254">
            <v>5424155.506000001</v>
          </cell>
          <cell r="AQ254">
            <v>7260973.5910000009</v>
          </cell>
          <cell r="AR254">
            <v>9181474.3970000017</v>
          </cell>
          <cell r="AS254">
            <v>9455060.387000002</v>
          </cell>
          <cell r="AT254">
            <v>9455060.387000002</v>
          </cell>
          <cell r="AU254">
            <v>9455060.387000002</v>
          </cell>
          <cell r="AV254">
            <v>9455060.387000002</v>
          </cell>
          <cell r="AW254">
            <v>9455060.387000002</v>
          </cell>
          <cell r="AX254">
            <v>9455060.387000002</v>
          </cell>
          <cell r="AY254">
            <v>9455060.387000002</v>
          </cell>
          <cell r="AZ254">
            <v>9455060.387000002</v>
          </cell>
        </row>
        <row r="255">
          <cell r="C255">
            <v>-1480244.16</v>
          </cell>
          <cell r="D255">
            <v>746514.82399999991</v>
          </cell>
          <cell r="E255">
            <v>1885876.1819999998</v>
          </cell>
          <cell r="F255">
            <v>22624.642999999516</v>
          </cell>
          <cell r="G255">
            <v>153787.65999999992</v>
          </cell>
          <cell r="H255">
            <v>2075790.2429999998</v>
          </cell>
          <cell r="I255">
            <v>1029128.5040000001</v>
          </cell>
          <cell r="J255">
            <v>777565.89800000004</v>
          </cell>
          <cell r="K255">
            <v>3139834.1839999999</v>
          </cell>
          <cell r="L255">
            <v>665935.05000000005</v>
          </cell>
          <cell r="M255">
            <v>1517437.1400000004</v>
          </cell>
          <cell r="N255">
            <v>2335758.21</v>
          </cell>
          <cell r="O255">
            <v>2688961.6199999996</v>
          </cell>
          <cell r="P255">
            <v>1384669.5700000003</v>
          </cell>
          <cell r="Q255">
            <v>1876578.6800000002</v>
          </cell>
          <cell r="R255">
            <v>787194.26600000029</v>
          </cell>
          <cell r="S255">
            <v>917156.23</v>
          </cell>
          <cell r="T255">
            <v>269787.55000000005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C255">
            <v>746514.82399999991</v>
          </cell>
          <cell r="AD255">
            <v>2632391.0059999996</v>
          </cell>
          <cell r="AE255">
            <v>2655015.6489999993</v>
          </cell>
          <cell r="AF255">
            <v>2808803.3089999994</v>
          </cell>
          <cell r="AG255">
            <v>4884593.5519999992</v>
          </cell>
          <cell r="AH255">
            <v>5913722.0559999989</v>
          </cell>
          <cell r="AI255">
            <v>6691287.953999999</v>
          </cell>
          <cell r="AJ255">
            <v>9831122.1379999984</v>
          </cell>
          <cell r="AK255">
            <v>10497057.187999999</v>
          </cell>
          <cell r="AL255">
            <v>12014494.328</v>
          </cell>
          <cell r="AM255">
            <v>14350252.537999999</v>
          </cell>
          <cell r="AN255">
            <v>17039214.158</v>
          </cell>
          <cell r="AO255">
            <v>1384669.5700000003</v>
          </cell>
          <cell r="AP255">
            <v>3261248.2500000005</v>
          </cell>
          <cell r="AQ255">
            <v>4048442.5160000008</v>
          </cell>
          <cell r="AR255">
            <v>4965598.7460000012</v>
          </cell>
          <cell r="AS255">
            <v>5235386.296000001</v>
          </cell>
          <cell r="AT255">
            <v>5235386.296000001</v>
          </cell>
          <cell r="AU255">
            <v>5235386.296000001</v>
          </cell>
          <cell r="AV255">
            <v>5235386.296000001</v>
          </cell>
          <cell r="AW255">
            <v>5235386.296000001</v>
          </cell>
          <cell r="AX255">
            <v>5235386.296000001</v>
          </cell>
          <cell r="AY255">
            <v>5235386.296000001</v>
          </cell>
          <cell r="AZ255">
            <v>5235386.296000001</v>
          </cell>
        </row>
        <row r="256">
          <cell r="C256">
            <v>1322821.8899999999</v>
          </cell>
          <cell r="D256">
            <v>1216187.55</v>
          </cell>
          <cell r="E256">
            <v>2367306.94</v>
          </cell>
          <cell r="F256">
            <v>700411.16099999961</v>
          </cell>
          <cell r="G256">
            <v>1290162.3139999998</v>
          </cell>
          <cell r="H256">
            <v>3114528.59</v>
          </cell>
          <cell r="I256">
            <v>1509088.317</v>
          </cell>
          <cell r="J256">
            <v>1341086.6299999999</v>
          </cell>
          <cell r="K256">
            <v>3476985.3479999998</v>
          </cell>
          <cell r="L256">
            <v>979865.56</v>
          </cell>
          <cell r="M256">
            <v>2009376.54</v>
          </cell>
          <cell r="N256">
            <v>2756084.25</v>
          </cell>
          <cell r="O256">
            <v>4119303.76</v>
          </cell>
          <cell r="P256">
            <v>1400808.87</v>
          </cell>
          <cell r="Q256">
            <v>2600866.31</v>
          </cell>
          <cell r="R256">
            <v>1119242.8390000002</v>
          </cell>
          <cell r="S256">
            <v>880091.00999999989</v>
          </cell>
          <cell r="T256">
            <v>699834.84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C256">
            <v>1216187.55</v>
          </cell>
          <cell r="AD256">
            <v>3583494.49</v>
          </cell>
          <cell r="AE256">
            <v>4283905.6509999996</v>
          </cell>
          <cell r="AF256">
            <v>5574067.9649999999</v>
          </cell>
          <cell r="AG256">
            <v>8688596.5549999997</v>
          </cell>
          <cell r="AH256">
            <v>10197684.872</v>
          </cell>
          <cell r="AI256">
            <v>11538771.502</v>
          </cell>
          <cell r="AJ256">
            <v>15015756.85</v>
          </cell>
          <cell r="AK256">
            <v>15995622.41</v>
          </cell>
          <cell r="AL256">
            <v>18004998.949999999</v>
          </cell>
          <cell r="AM256">
            <v>20761083.199999999</v>
          </cell>
          <cell r="AN256">
            <v>24880386.960000001</v>
          </cell>
          <cell r="AO256">
            <v>1400808.87</v>
          </cell>
          <cell r="AP256">
            <v>4001675.18</v>
          </cell>
          <cell r="AQ256">
            <v>5120918.0190000003</v>
          </cell>
          <cell r="AR256">
            <v>6001009.0290000001</v>
          </cell>
          <cell r="AS256">
            <v>6700843.8689999999</v>
          </cell>
          <cell r="AT256">
            <v>6700843.8689999999</v>
          </cell>
          <cell r="AU256">
            <v>6700843.8689999999</v>
          </cell>
          <cell r="AV256">
            <v>6700843.8689999999</v>
          </cell>
          <cell r="AW256">
            <v>6700843.8689999999</v>
          </cell>
          <cell r="AX256">
            <v>6700843.8689999999</v>
          </cell>
          <cell r="AY256">
            <v>6700843.8689999999</v>
          </cell>
          <cell r="AZ256">
            <v>6700843.8689999999</v>
          </cell>
        </row>
        <row r="257">
          <cell r="C257">
            <v>5609.737000000001</v>
          </cell>
          <cell r="D257">
            <v>7071.1939999999995</v>
          </cell>
          <cell r="E257">
            <v>6527.402</v>
          </cell>
          <cell r="F257">
            <v>6285.7219999999998</v>
          </cell>
          <cell r="G257">
            <v>5734.1390000000001</v>
          </cell>
          <cell r="H257">
            <v>7592.085</v>
          </cell>
          <cell r="I257">
            <v>5169.6270000000004</v>
          </cell>
          <cell r="J257">
            <v>5984.273000000001</v>
          </cell>
          <cell r="K257">
            <v>5722.2130000000006</v>
          </cell>
          <cell r="L257">
            <v>6558.12</v>
          </cell>
          <cell r="M257">
            <v>6716.75</v>
          </cell>
          <cell r="N257">
            <v>6218.75</v>
          </cell>
          <cell r="O257">
            <v>5885.18</v>
          </cell>
          <cell r="P257">
            <v>6531.83</v>
          </cell>
          <cell r="Q257">
            <v>5428.22</v>
          </cell>
          <cell r="R257">
            <v>6322.6069999999991</v>
          </cell>
          <cell r="S257">
            <v>4663.12</v>
          </cell>
          <cell r="T257">
            <v>62.6400000000001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C257">
            <v>7071.1939999999995</v>
          </cell>
          <cell r="AD257">
            <v>13598.596</v>
          </cell>
          <cell r="AE257">
            <v>19884.317999999999</v>
          </cell>
          <cell r="AF257">
            <v>25618.456999999999</v>
          </cell>
          <cell r="AG257">
            <v>33210.542000000001</v>
          </cell>
          <cell r="AH257">
            <v>38380.169000000002</v>
          </cell>
          <cell r="AI257">
            <v>44364.442000000003</v>
          </cell>
          <cell r="AJ257">
            <v>50086.655000000006</v>
          </cell>
          <cell r="AK257">
            <v>56644.775000000009</v>
          </cell>
          <cell r="AL257">
            <v>63361.525000000009</v>
          </cell>
          <cell r="AM257">
            <v>69580.275000000009</v>
          </cell>
          <cell r="AN257">
            <v>75465.455000000016</v>
          </cell>
          <cell r="AO257">
            <v>6531.83</v>
          </cell>
          <cell r="AP257">
            <v>11960.05</v>
          </cell>
          <cell r="AQ257">
            <v>18282.656999999999</v>
          </cell>
          <cell r="AR257">
            <v>22945.776999999998</v>
          </cell>
          <cell r="AS257">
            <v>23008.416999999998</v>
          </cell>
          <cell r="AT257">
            <v>23008.416999999998</v>
          </cell>
          <cell r="AU257">
            <v>23008.416999999998</v>
          </cell>
          <cell r="AV257">
            <v>23008.416999999998</v>
          </cell>
          <cell r="AW257">
            <v>23008.416999999998</v>
          </cell>
          <cell r="AX257">
            <v>23008.416999999998</v>
          </cell>
          <cell r="AY257">
            <v>23008.416999999998</v>
          </cell>
          <cell r="AZ257">
            <v>23008.416999999998</v>
          </cell>
        </row>
        <row r="258">
          <cell r="C258">
            <v>104908.05</v>
          </cell>
          <cell r="D258">
            <v>95933.65</v>
          </cell>
          <cell r="E258">
            <v>88203.5</v>
          </cell>
          <cell r="F258">
            <v>91529.4</v>
          </cell>
          <cell r="G258">
            <v>105318.85</v>
          </cell>
          <cell r="H258">
            <v>98137.75</v>
          </cell>
          <cell r="I258">
            <v>85663.65</v>
          </cell>
          <cell r="J258">
            <v>109900.85</v>
          </cell>
          <cell r="K258">
            <v>117062.2</v>
          </cell>
          <cell r="L258">
            <v>93449.1</v>
          </cell>
          <cell r="M258">
            <v>98200.95</v>
          </cell>
          <cell r="N258">
            <v>91995.5</v>
          </cell>
          <cell r="O258">
            <v>102601.25</v>
          </cell>
          <cell r="P258">
            <v>88973.75</v>
          </cell>
          <cell r="Q258">
            <v>81476.649999999994</v>
          </cell>
          <cell r="R258">
            <v>82871</v>
          </cell>
          <cell r="S258">
            <v>88847.35</v>
          </cell>
          <cell r="T258">
            <v>335.75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C258">
            <v>95933.65</v>
          </cell>
          <cell r="AD258">
            <v>184137.15</v>
          </cell>
          <cell r="AE258">
            <v>275666.55</v>
          </cell>
          <cell r="AF258">
            <v>380985.4</v>
          </cell>
          <cell r="AG258">
            <v>479123.15</v>
          </cell>
          <cell r="AH258">
            <v>564786.80000000005</v>
          </cell>
          <cell r="AI258">
            <v>674687.65</v>
          </cell>
          <cell r="AJ258">
            <v>791749.85</v>
          </cell>
          <cell r="AK258">
            <v>885198.95</v>
          </cell>
          <cell r="AL258">
            <v>983399.89999999991</v>
          </cell>
          <cell r="AM258">
            <v>1075395.3999999999</v>
          </cell>
          <cell r="AN258">
            <v>1177996.6499999999</v>
          </cell>
          <cell r="AO258">
            <v>88973.75</v>
          </cell>
          <cell r="AP258">
            <v>170450.4</v>
          </cell>
          <cell r="AQ258">
            <v>253321.4</v>
          </cell>
          <cell r="AR258">
            <v>342168.75</v>
          </cell>
          <cell r="AS258">
            <v>342504.5</v>
          </cell>
          <cell r="AT258">
            <v>342504.5</v>
          </cell>
          <cell r="AU258">
            <v>342504.5</v>
          </cell>
          <cell r="AV258">
            <v>342504.5</v>
          </cell>
          <cell r="AW258">
            <v>342504.5</v>
          </cell>
          <cell r="AX258">
            <v>342504.5</v>
          </cell>
          <cell r="AY258">
            <v>342504.5</v>
          </cell>
          <cell r="AZ258">
            <v>342504.5</v>
          </cell>
        </row>
        <row r="259">
          <cell r="C259">
            <v>-1238702.19</v>
          </cell>
          <cell r="D259">
            <v>-1116398.73</v>
          </cell>
          <cell r="E259">
            <v>-1056123.6399999999</v>
          </cell>
          <cell r="F259">
            <v>-1073591.57</v>
          </cell>
          <cell r="G259">
            <v>-1243017.83</v>
          </cell>
          <cell r="H259">
            <v>-1248591.1100000001</v>
          </cell>
          <cell r="I259">
            <v>-1106770.45</v>
          </cell>
          <cell r="J259">
            <v>-1312066.53</v>
          </cell>
          <cell r="K259">
            <v>-1144307.4099999999</v>
          </cell>
          <cell r="L259">
            <v>-1170764.22</v>
          </cell>
          <cell r="M259">
            <v>-1165069.1599999999</v>
          </cell>
          <cell r="N259">
            <v>-1113538.5600000001</v>
          </cell>
          <cell r="O259">
            <v>-1269972.1499999999</v>
          </cell>
          <cell r="P259">
            <v>-949900.25</v>
          </cell>
          <cell r="Q259">
            <v>-877380.39</v>
          </cell>
          <cell r="R259">
            <v>-998594.09</v>
          </cell>
          <cell r="S259">
            <v>-957658.61</v>
          </cell>
          <cell r="T259">
            <v>-64.959999999991851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C259">
            <v>-1116398.73</v>
          </cell>
          <cell r="AD259">
            <v>-2172522.37</v>
          </cell>
          <cell r="AE259">
            <v>-3246113.9400000004</v>
          </cell>
          <cell r="AF259">
            <v>-4489131.7700000005</v>
          </cell>
          <cell r="AG259">
            <v>-5737722.8800000008</v>
          </cell>
          <cell r="AH259">
            <v>-6844493.330000001</v>
          </cell>
          <cell r="AI259">
            <v>-8156559.8600000013</v>
          </cell>
          <cell r="AJ259">
            <v>-9300867.2700000014</v>
          </cell>
          <cell r="AK259">
            <v>-10471631.490000002</v>
          </cell>
          <cell r="AL259">
            <v>-11636700.650000002</v>
          </cell>
          <cell r="AM259">
            <v>-12750239.210000003</v>
          </cell>
          <cell r="AN259">
            <v>-14020211.360000003</v>
          </cell>
          <cell r="AO259">
            <v>-949900.25</v>
          </cell>
          <cell r="AP259">
            <v>-1827280.6400000001</v>
          </cell>
          <cell r="AQ259">
            <v>-2825874.73</v>
          </cell>
          <cell r="AR259">
            <v>-3783533.34</v>
          </cell>
          <cell r="AS259">
            <v>-3783598.3</v>
          </cell>
          <cell r="AT259">
            <v>-3783598.3</v>
          </cell>
          <cell r="AU259">
            <v>-3783598.3</v>
          </cell>
          <cell r="AV259">
            <v>-3783598.3</v>
          </cell>
          <cell r="AW259">
            <v>-3783598.3</v>
          </cell>
          <cell r="AX259">
            <v>-3783598.3</v>
          </cell>
          <cell r="AY259">
            <v>-3783598.3</v>
          </cell>
          <cell r="AZ259">
            <v>-3783598.3</v>
          </cell>
        </row>
        <row r="260">
          <cell r="C260">
            <v>-1674881.6469999999</v>
          </cell>
          <cell r="D260">
            <v>543721.16</v>
          </cell>
          <cell r="E260">
            <v>479961.98</v>
          </cell>
          <cell r="F260">
            <v>297989.93</v>
          </cell>
          <cell r="G260">
            <v>-4409.8129999998491</v>
          </cell>
          <cell r="H260">
            <v>104122.92800000003</v>
          </cell>
          <cell r="I260">
            <v>535977.36</v>
          </cell>
          <cell r="J260">
            <v>632660.67500000005</v>
          </cell>
          <cell r="K260">
            <v>684371.8330000001</v>
          </cell>
          <cell r="L260">
            <v>756826.49</v>
          </cell>
          <cell r="M260">
            <v>568212.06000000006</v>
          </cell>
          <cell r="N260">
            <v>594998.27</v>
          </cell>
          <cell r="O260">
            <v>-268856.42</v>
          </cell>
          <cell r="P260">
            <v>838255.37</v>
          </cell>
          <cell r="Q260">
            <v>66187.89000000013</v>
          </cell>
          <cell r="R260">
            <v>577351.91</v>
          </cell>
          <cell r="S260">
            <v>901213.3600000001</v>
          </cell>
          <cell r="T260">
            <v>-430380.72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C260">
            <v>543721.16</v>
          </cell>
          <cell r="AD260">
            <v>1023683.14</v>
          </cell>
          <cell r="AE260">
            <v>1321673.07</v>
          </cell>
          <cell r="AF260">
            <v>1317263.2570000002</v>
          </cell>
          <cell r="AG260">
            <v>1421386.1850000003</v>
          </cell>
          <cell r="AH260">
            <v>1957363.5450000004</v>
          </cell>
          <cell r="AI260">
            <v>2590024.2200000007</v>
          </cell>
          <cell r="AJ260">
            <v>3274396.0530000008</v>
          </cell>
          <cell r="AK260">
            <v>4031222.5430000005</v>
          </cell>
          <cell r="AL260">
            <v>4599434.6030000001</v>
          </cell>
          <cell r="AM260">
            <v>5194432.8729999997</v>
          </cell>
          <cell r="AN260">
            <v>4925576.4529999997</v>
          </cell>
          <cell r="AO260">
            <v>838255.37</v>
          </cell>
          <cell r="AP260">
            <v>904443.26000000013</v>
          </cell>
          <cell r="AQ260">
            <v>1481795.1700000002</v>
          </cell>
          <cell r="AR260">
            <v>2383008.5300000003</v>
          </cell>
          <cell r="AS260">
            <v>1952627.8100000003</v>
          </cell>
          <cell r="AT260">
            <v>1952627.8100000003</v>
          </cell>
          <cell r="AU260">
            <v>1952627.8100000003</v>
          </cell>
          <cell r="AV260">
            <v>1952627.8100000003</v>
          </cell>
          <cell r="AW260">
            <v>1952627.8100000003</v>
          </cell>
          <cell r="AX260">
            <v>1952627.8100000003</v>
          </cell>
          <cell r="AY260">
            <v>1952627.8100000003</v>
          </cell>
          <cell r="AZ260">
            <v>1952627.8100000003</v>
          </cell>
        </row>
        <row r="261">
          <cell r="C261">
            <v>1006580.1699999999</v>
          </cell>
          <cell r="D261">
            <v>1051476.8399999999</v>
          </cell>
          <cell r="E261">
            <v>935352.92699999991</v>
          </cell>
          <cell r="F261">
            <v>951770.24000000011</v>
          </cell>
          <cell r="G261">
            <v>1006934.0599999999</v>
          </cell>
          <cell r="H261">
            <v>1013039.4199999999</v>
          </cell>
          <cell r="I261">
            <v>861508.51</v>
          </cell>
          <cell r="J261">
            <v>971348.47999999998</v>
          </cell>
          <cell r="K261">
            <v>766677.99</v>
          </cell>
          <cell r="L261">
            <v>771717.201</v>
          </cell>
          <cell r="M261">
            <v>870649.03</v>
          </cell>
          <cell r="N261">
            <v>799410.78</v>
          </cell>
          <cell r="O261">
            <v>777903.19</v>
          </cell>
          <cell r="P261">
            <v>804182.23600000003</v>
          </cell>
          <cell r="Q261">
            <v>692078.85000000009</v>
          </cell>
          <cell r="R261">
            <v>750541.44</v>
          </cell>
          <cell r="S261">
            <v>690662.38000000012</v>
          </cell>
          <cell r="T261">
            <v>542.87999999999965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C261">
            <v>1051476.8399999999</v>
          </cell>
          <cell r="AD261">
            <v>1986829.7669999998</v>
          </cell>
          <cell r="AE261">
            <v>2938600.0069999998</v>
          </cell>
          <cell r="AF261">
            <v>3945534.0669999998</v>
          </cell>
          <cell r="AG261">
            <v>4958573.4869999997</v>
          </cell>
          <cell r="AH261">
            <v>5820081.9969999995</v>
          </cell>
          <cell r="AI261">
            <v>6791430.477</v>
          </cell>
          <cell r="AJ261">
            <v>7558108.4670000002</v>
          </cell>
          <cell r="AK261">
            <v>8329825.6680000005</v>
          </cell>
          <cell r="AL261">
            <v>9200474.6980000008</v>
          </cell>
          <cell r="AM261">
            <v>9999885.4780000001</v>
          </cell>
          <cell r="AN261">
            <v>10777788.668</v>
          </cell>
          <cell r="AO261">
            <v>804182.23600000003</v>
          </cell>
          <cell r="AP261">
            <v>1496261.0860000001</v>
          </cell>
          <cell r="AQ261">
            <v>2246802.5260000001</v>
          </cell>
          <cell r="AR261">
            <v>2937464.9060000004</v>
          </cell>
          <cell r="AS261">
            <v>2938007.7860000003</v>
          </cell>
          <cell r="AT261">
            <v>2938007.7860000003</v>
          </cell>
          <cell r="AU261">
            <v>2938007.7860000003</v>
          </cell>
          <cell r="AV261">
            <v>2938007.7860000003</v>
          </cell>
          <cell r="AW261">
            <v>2938007.7860000003</v>
          </cell>
          <cell r="AX261">
            <v>2938007.7860000003</v>
          </cell>
          <cell r="AY261">
            <v>2938007.7860000003</v>
          </cell>
          <cell r="AZ261">
            <v>2938007.7860000003</v>
          </cell>
        </row>
        <row r="262">
          <cell r="C262">
            <v>402089.75</v>
          </cell>
          <cell r="D262">
            <v>431437.29</v>
          </cell>
          <cell r="E262">
            <v>377384.65</v>
          </cell>
          <cell r="F262">
            <v>377857.46</v>
          </cell>
          <cell r="G262">
            <v>407548.62</v>
          </cell>
          <cell r="H262">
            <v>413029.22</v>
          </cell>
          <cell r="I262">
            <v>349048.4</v>
          </cell>
          <cell r="J262">
            <v>430498.05</v>
          </cell>
          <cell r="K262">
            <v>344513.41</v>
          </cell>
          <cell r="L262">
            <v>354714.69</v>
          </cell>
          <cell r="M262">
            <v>389168.16</v>
          </cell>
          <cell r="N262">
            <v>368724.8</v>
          </cell>
          <cell r="O262">
            <v>344083.75</v>
          </cell>
          <cell r="P262">
            <v>361213.12</v>
          </cell>
          <cell r="Q262">
            <v>303817.64</v>
          </cell>
          <cell r="R262">
            <v>322673.27</v>
          </cell>
          <cell r="S262">
            <v>314991.84000000003</v>
          </cell>
          <cell r="T262">
            <v>467.91999999999825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C262">
            <v>431437.29</v>
          </cell>
          <cell r="AD262">
            <v>808821.94</v>
          </cell>
          <cell r="AE262">
            <v>1186679.3999999999</v>
          </cell>
          <cell r="AF262">
            <v>1594228.02</v>
          </cell>
          <cell r="AG262">
            <v>2007257.24</v>
          </cell>
          <cell r="AH262">
            <v>2356305.64</v>
          </cell>
          <cell r="AI262">
            <v>2786803.69</v>
          </cell>
          <cell r="AJ262">
            <v>3131317.1</v>
          </cell>
          <cell r="AK262">
            <v>3486031.79</v>
          </cell>
          <cell r="AL262">
            <v>3875199.95</v>
          </cell>
          <cell r="AM262">
            <v>4243924.75</v>
          </cell>
          <cell r="AN262">
            <v>4588008.5</v>
          </cell>
          <cell r="AO262">
            <v>361213.12</v>
          </cell>
          <cell r="AP262">
            <v>665030.76</v>
          </cell>
          <cell r="AQ262">
            <v>987704.03</v>
          </cell>
          <cell r="AR262">
            <v>1302695.8700000001</v>
          </cell>
          <cell r="AS262">
            <v>1303163.79</v>
          </cell>
          <cell r="AT262">
            <v>1303163.79</v>
          </cell>
          <cell r="AU262">
            <v>1303163.79</v>
          </cell>
          <cell r="AV262">
            <v>1303163.79</v>
          </cell>
          <cell r="AW262">
            <v>1303163.79</v>
          </cell>
          <cell r="AX262">
            <v>1303163.79</v>
          </cell>
          <cell r="AY262">
            <v>1303163.79</v>
          </cell>
          <cell r="AZ262">
            <v>1303163.79</v>
          </cell>
        </row>
        <row r="263">
          <cell r="C263">
            <v>22895.4</v>
          </cell>
          <cell r="D263">
            <v>20949.43</v>
          </cell>
          <cell r="E263">
            <v>19865.257000000001</v>
          </cell>
          <cell r="F263">
            <v>22434.97</v>
          </cell>
          <cell r="G263">
            <v>29450.15</v>
          </cell>
          <cell r="H263">
            <v>26760.75</v>
          </cell>
          <cell r="I263">
            <v>26335.39</v>
          </cell>
          <cell r="J263">
            <v>26964.81</v>
          </cell>
          <cell r="K263">
            <v>23306.75</v>
          </cell>
          <cell r="L263">
            <v>26700.310999999998</v>
          </cell>
          <cell r="M263">
            <v>28040.93</v>
          </cell>
          <cell r="N263">
            <v>26440.23</v>
          </cell>
          <cell r="O263">
            <v>26250.94</v>
          </cell>
          <cell r="P263">
            <v>25460.055999999997</v>
          </cell>
          <cell r="Q263">
            <v>24317.14</v>
          </cell>
          <cell r="R263">
            <v>24626.799999999999</v>
          </cell>
          <cell r="S263">
            <v>25581.39</v>
          </cell>
          <cell r="T263">
            <v>324.23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C263">
            <v>20949.43</v>
          </cell>
          <cell r="AD263">
            <v>40814.687000000005</v>
          </cell>
          <cell r="AE263">
            <v>63249.657000000007</v>
          </cell>
          <cell r="AF263">
            <v>92699.807000000001</v>
          </cell>
          <cell r="AG263">
            <v>119460.557</v>
          </cell>
          <cell r="AH263">
            <v>145795.94699999999</v>
          </cell>
          <cell r="AI263">
            <v>172760.75699999998</v>
          </cell>
          <cell r="AJ263">
            <v>196067.50699999998</v>
          </cell>
          <cell r="AK263">
            <v>222767.81799999997</v>
          </cell>
          <cell r="AL263">
            <v>250808.74799999996</v>
          </cell>
          <cell r="AM263">
            <v>277248.97799999994</v>
          </cell>
          <cell r="AN263">
            <v>303499.91799999995</v>
          </cell>
          <cell r="AO263">
            <v>25460.055999999997</v>
          </cell>
          <cell r="AP263">
            <v>49777.195999999996</v>
          </cell>
          <cell r="AQ263">
            <v>74403.995999999999</v>
          </cell>
          <cell r="AR263">
            <v>99985.385999999999</v>
          </cell>
          <cell r="AS263">
            <v>100309.61599999999</v>
          </cell>
          <cell r="AT263">
            <v>100309.61599999999</v>
          </cell>
          <cell r="AU263">
            <v>100309.61599999999</v>
          </cell>
          <cell r="AV263">
            <v>100309.61599999999</v>
          </cell>
          <cell r="AW263">
            <v>100309.61599999999</v>
          </cell>
          <cell r="AX263">
            <v>100309.61599999999</v>
          </cell>
          <cell r="AY263">
            <v>100309.61599999999</v>
          </cell>
          <cell r="AZ263">
            <v>100309.61599999999</v>
          </cell>
        </row>
        <row r="264">
          <cell r="C264">
            <v>148756.82</v>
          </cell>
          <cell r="D264">
            <v>162362</v>
          </cell>
          <cell r="E264">
            <v>135865.54999999999</v>
          </cell>
          <cell r="F264">
            <v>133711.95000000001</v>
          </cell>
          <cell r="G264">
            <v>134357.93</v>
          </cell>
          <cell r="H264">
            <v>140408.78</v>
          </cell>
          <cell r="I264">
            <v>117907.85</v>
          </cell>
          <cell r="J264">
            <v>124602.28</v>
          </cell>
          <cell r="K264">
            <v>96196.13</v>
          </cell>
          <cell r="L264">
            <v>92445.39</v>
          </cell>
          <cell r="M264">
            <v>106025.99</v>
          </cell>
          <cell r="N264">
            <v>89209.48</v>
          </cell>
          <cell r="O264">
            <v>92311.75</v>
          </cell>
          <cell r="P264">
            <v>98419.43</v>
          </cell>
          <cell r="Q264">
            <v>84560.26</v>
          </cell>
          <cell r="R264">
            <v>89460.05</v>
          </cell>
          <cell r="S264">
            <v>96006.76</v>
          </cell>
          <cell r="T264">
            <v>-398.01000000000022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C264">
            <v>162362</v>
          </cell>
          <cell r="AD264">
            <v>298227.55</v>
          </cell>
          <cell r="AE264">
            <v>431939.5</v>
          </cell>
          <cell r="AF264">
            <v>566297.42999999993</v>
          </cell>
          <cell r="AG264">
            <v>706706.21</v>
          </cell>
          <cell r="AH264">
            <v>824614.05999999994</v>
          </cell>
          <cell r="AI264">
            <v>949216.34</v>
          </cell>
          <cell r="AJ264">
            <v>1045412.47</v>
          </cell>
          <cell r="AK264">
            <v>1137857.8599999999</v>
          </cell>
          <cell r="AL264">
            <v>1243883.8499999999</v>
          </cell>
          <cell r="AM264">
            <v>1333093.3299999998</v>
          </cell>
          <cell r="AN264">
            <v>1425405.0799999998</v>
          </cell>
          <cell r="AO264">
            <v>98419.43</v>
          </cell>
          <cell r="AP264">
            <v>182979.69</v>
          </cell>
          <cell r="AQ264">
            <v>272439.74</v>
          </cell>
          <cell r="AR264">
            <v>368446.5</v>
          </cell>
          <cell r="AS264">
            <v>368048.49</v>
          </cell>
          <cell r="AT264">
            <v>368048.49</v>
          </cell>
          <cell r="AU264">
            <v>368048.49</v>
          </cell>
          <cell r="AV264">
            <v>368048.49</v>
          </cell>
          <cell r="AW264">
            <v>368048.49</v>
          </cell>
          <cell r="AX264">
            <v>368048.49</v>
          </cell>
          <cell r="AY264">
            <v>368048.49</v>
          </cell>
          <cell r="AZ264">
            <v>368048.49</v>
          </cell>
        </row>
        <row r="265">
          <cell r="C265">
            <v>432838.2</v>
          </cell>
          <cell r="D265">
            <v>436728.12</v>
          </cell>
          <cell r="E265">
            <v>402237.47</v>
          </cell>
          <cell r="F265">
            <v>417765.86</v>
          </cell>
          <cell r="G265">
            <v>435577.36</v>
          </cell>
          <cell r="H265">
            <v>432840.67</v>
          </cell>
          <cell r="I265">
            <v>368216.87</v>
          </cell>
          <cell r="J265">
            <v>389283.34</v>
          </cell>
          <cell r="K265">
            <v>302661.7</v>
          </cell>
          <cell r="L265">
            <v>297856.81</v>
          </cell>
          <cell r="M265">
            <v>347413.95</v>
          </cell>
          <cell r="N265">
            <v>315036.27</v>
          </cell>
          <cell r="O265">
            <v>315256.75</v>
          </cell>
          <cell r="P265">
            <v>319089.63</v>
          </cell>
          <cell r="Q265">
            <v>279383.81</v>
          </cell>
          <cell r="R265">
            <v>313781.32</v>
          </cell>
          <cell r="S265">
            <v>254082.39</v>
          </cell>
          <cell r="T265">
            <v>148.7400000000016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C265">
            <v>436728.12</v>
          </cell>
          <cell r="AD265">
            <v>838965.59</v>
          </cell>
          <cell r="AE265">
            <v>1256731.45</v>
          </cell>
          <cell r="AF265">
            <v>1692308.81</v>
          </cell>
          <cell r="AG265">
            <v>2125149.48</v>
          </cell>
          <cell r="AH265">
            <v>2493366.35</v>
          </cell>
          <cell r="AI265">
            <v>2882649.69</v>
          </cell>
          <cell r="AJ265">
            <v>3185311.39</v>
          </cell>
          <cell r="AK265">
            <v>3483168.2</v>
          </cell>
          <cell r="AL265">
            <v>3830582.1500000004</v>
          </cell>
          <cell r="AM265">
            <v>4145618.4200000004</v>
          </cell>
          <cell r="AN265">
            <v>4460875.17</v>
          </cell>
          <cell r="AO265">
            <v>319089.63</v>
          </cell>
          <cell r="AP265">
            <v>598473.43999999994</v>
          </cell>
          <cell r="AQ265">
            <v>912254.76</v>
          </cell>
          <cell r="AR265">
            <v>1166337.1499999999</v>
          </cell>
          <cell r="AS265">
            <v>1166485.8899999999</v>
          </cell>
          <cell r="AT265">
            <v>1166485.8899999999</v>
          </cell>
          <cell r="AU265">
            <v>1166485.8899999999</v>
          </cell>
          <cell r="AV265">
            <v>1166485.8899999999</v>
          </cell>
          <cell r="AW265">
            <v>1166485.8899999999</v>
          </cell>
          <cell r="AX265">
            <v>1166485.8899999999</v>
          </cell>
          <cell r="AY265">
            <v>1166485.8899999999</v>
          </cell>
          <cell r="AZ265">
            <v>1166485.8899999999</v>
          </cell>
        </row>
        <row r="266">
          <cell r="C266">
            <v>1144024.98</v>
          </cell>
          <cell r="D266">
            <v>1511446.3599999999</v>
          </cell>
          <cell r="E266">
            <v>1285159.8</v>
          </cell>
          <cell r="F266">
            <v>1451469.29</v>
          </cell>
          <cell r="G266">
            <v>1675655.29</v>
          </cell>
          <cell r="H266">
            <v>1524648.0499999998</v>
          </cell>
          <cell r="I266">
            <v>1247175.8699999999</v>
          </cell>
          <cell r="J266">
            <v>566768.66999999993</v>
          </cell>
          <cell r="K266">
            <v>376248.33999999997</v>
          </cell>
          <cell r="L266">
            <v>327244.76</v>
          </cell>
          <cell r="M266">
            <v>343016.51999999996</v>
          </cell>
          <cell r="N266">
            <v>360341.7</v>
          </cell>
          <cell r="O266">
            <v>338119.84</v>
          </cell>
          <cell r="P266">
            <v>346073.11000000004</v>
          </cell>
          <cell r="Q266">
            <v>320573.06</v>
          </cell>
          <cell r="R266">
            <v>299082.37900000002</v>
          </cell>
          <cell r="S266">
            <v>312682.19600000005</v>
          </cell>
          <cell r="T266">
            <v>3255.5599999999672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C266">
            <v>1511446.3599999999</v>
          </cell>
          <cell r="AD266">
            <v>2796606.16</v>
          </cell>
          <cell r="AE266">
            <v>4248075.45</v>
          </cell>
          <cell r="AF266">
            <v>5923730.7400000002</v>
          </cell>
          <cell r="AG266">
            <v>7448378.79</v>
          </cell>
          <cell r="AH266">
            <v>8695554.6600000001</v>
          </cell>
          <cell r="AI266">
            <v>9262323.3300000001</v>
          </cell>
          <cell r="AJ266">
            <v>9638571.6699999999</v>
          </cell>
          <cell r="AK266">
            <v>9965816.4299999997</v>
          </cell>
          <cell r="AL266">
            <v>10308832.949999999</v>
          </cell>
          <cell r="AM266">
            <v>10669174.649999999</v>
          </cell>
          <cell r="AN266">
            <v>11007294.489999998</v>
          </cell>
          <cell r="AO266">
            <v>346073.11000000004</v>
          </cell>
          <cell r="AP266">
            <v>666646.17000000004</v>
          </cell>
          <cell r="AQ266">
            <v>965728.54900000012</v>
          </cell>
          <cell r="AR266">
            <v>1278410.7450000001</v>
          </cell>
          <cell r="AS266">
            <v>1281666.3050000002</v>
          </cell>
          <cell r="AT266">
            <v>1281666.3050000002</v>
          </cell>
          <cell r="AU266">
            <v>1281666.3050000002</v>
          </cell>
          <cell r="AV266">
            <v>1281666.3050000002</v>
          </cell>
          <cell r="AW266">
            <v>1281666.3050000002</v>
          </cell>
          <cell r="AX266">
            <v>1281666.3050000002</v>
          </cell>
          <cell r="AY266">
            <v>1281666.3050000002</v>
          </cell>
          <cell r="AZ266">
            <v>1281666.3050000002</v>
          </cell>
        </row>
        <row r="267">
          <cell r="C267">
            <v>34676.21</v>
          </cell>
          <cell r="D267">
            <v>50387.67</v>
          </cell>
          <cell r="E267">
            <v>42709.02</v>
          </cell>
          <cell r="F267">
            <v>53764.84</v>
          </cell>
          <cell r="G267">
            <v>84367.25</v>
          </cell>
          <cell r="H267">
            <v>72546.38</v>
          </cell>
          <cell r="I267">
            <v>44217.65</v>
          </cell>
          <cell r="J267">
            <v>42656.19</v>
          </cell>
          <cell r="K267">
            <v>37340.730000000003</v>
          </cell>
          <cell r="L267">
            <v>38903.730000000003</v>
          </cell>
          <cell r="M267">
            <v>46548.55</v>
          </cell>
          <cell r="N267">
            <v>40812.629999999997</v>
          </cell>
          <cell r="O267">
            <v>38338.75</v>
          </cell>
          <cell r="P267">
            <v>47432.83</v>
          </cell>
          <cell r="Q267">
            <v>22150.46</v>
          </cell>
          <cell r="R267">
            <v>10670.9</v>
          </cell>
          <cell r="S267">
            <v>9584.39</v>
          </cell>
          <cell r="T267">
            <v>689.4699999999998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C267">
            <v>50387.67</v>
          </cell>
          <cell r="AD267">
            <v>93096.69</v>
          </cell>
          <cell r="AE267">
            <v>146861.53</v>
          </cell>
          <cell r="AF267">
            <v>231228.78</v>
          </cell>
          <cell r="AG267">
            <v>303775.16000000003</v>
          </cell>
          <cell r="AH267">
            <v>347992.81000000006</v>
          </cell>
          <cell r="AI267">
            <v>390649.00000000006</v>
          </cell>
          <cell r="AJ267">
            <v>427989.73000000004</v>
          </cell>
          <cell r="AK267">
            <v>466893.46</v>
          </cell>
          <cell r="AL267">
            <v>513442.01</v>
          </cell>
          <cell r="AM267">
            <v>554254.64</v>
          </cell>
          <cell r="AN267">
            <v>592593.39</v>
          </cell>
          <cell r="AO267">
            <v>47432.83</v>
          </cell>
          <cell r="AP267">
            <v>69583.290000000008</v>
          </cell>
          <cell r="AQ267">
            <v>80254.19</v>
          </cell>
          <cell r="AR267">
            <v>89838.58</v>
          </cell>
          <cell r="AS267">
            <v>90528.05</v>
          </cell>
          <cell r="AT267">
            <v>90528.05</v>
          </cell>
          <cell r="AU267">
            <v>90528.05</v>
          </cell>
          <cell r="AV267">
            <v>90528.05</v>
          </cell>
          <cell r="AW267">
            <v>90528.05</v>
          </cell>
          <cell r="AX267">
            <v>90528.05</v>
          </cell>
          <cell r="AY267">
            <v>90528.05</v>
          </cell>
          <cell r="AZ267">
            <v>90528.05</v>
          </cell>
        </row>
        <row r="268">
          <cell r="C268">
            <v>1109348.77</v>
          </cell>
          <cell r="D268">
            <v>1461058.69</v>
          </cell>
          <cell r="E268">
            <v>1242450.78</v>
          </cell>
          <cell r="F268">
            <v>1397704.45</v>
          </cell>
          <cell r="G268">
            <v>1591288.04</v>
          </cell>
          <cell r="H268">
            <v>1452101.67</v>
          </cell>
          <cell r="I268">
            <v>1202958.22</v>
          </cell>
          <cell r="J268">
            <v>524112.48</v>
          </cell>
          <cell r="K268">
            <v>338907.61</v>
          </cell>
          <cell r="L268">
            <v>288341.03000000003</v>
          </cell>
          <cell r="M268">
            <v>296467.96999999997</v>
          </cell>
          <cell r="N268">
            <v>319529.07</v>
          </cell>
          <cell r="O268">
            <v>299781.09000000003</v>
          </cell>
          <cell r="P268">
            <v>298640.28000000003</v>
          </cell>
          <cell r="Q268">
            <v>298422.59999999998</v>
          </cell>
          <cell r="R268">
            <v>288411.47899999999</v>
          </cell>
          <cell r="S268">
            <v>303097.80600000004</v>
          </cell>
          <cell r="T268">
            <v>2566.0899999999674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C268">
            <v>1461058.69</v>
          </cell>
          <cell r="AD268">
            <v>2703509.4699999997</v>
          </cell>
          <cell r="AE268">
            <v>4101213.92</v>
          </cell>
          <cell r="AF268">
            <v>5692501.96</v>
          </cell>
          <cell r="AG268">
            <v>7144603.6299999999</v>
          </cell>
          <cell r="AH268">
            <v>8347561.8499999996</v>
          </cell>
          <cell r="AI268">
            <v>8871674.3300000001</v>
          </cell>
          <cell r="AJ268">
            <v>9210581.9399999995</v>
          </cell>
          <cell r="AK268">
            <v>9498922.9699999988</v>
          </cell>
          <cell r="AL268">
            <v>9795390.9399999995</v>
          </cell>
          <cell r="AM268">
            <v>10114920.01</v>
          </cell>
          <cell r="AN268">
            <v>10414701.1</v>
          </cell>
          <cell r="AO268">
            <v>298640.28000000003</v>
          </cell>
          <cell r="AP268">
            <v>597062.88</v>
          </cell>
          <cell r="AQ268">
            <v>885474.35899999994</v>
          </cell>
          <cell r="AR268">
            <v>1188572.165</v>
          </cell>
          <cell r="AS268">
            <v>1191138.2549999999</v>
          </cell>
          <cell r="AT268">
            <v>1191138.2549999999</v>
          </cell>
          <cell r="AU268">
            <v>1191138.2549999999</v>
          </cell>
          <cell r="AV268">
            <v>1191138.2549999999</v>
          </cell>
          <cell r="AW268">
            <v>1191138.2549999999</v>
          </cell>
          <cell r="AX268">
            <v>1191138.2549999999</v>
          </cell>
          <cell r="AY268">
            <v>1191138.2549999999</v>
          </cell>
          <cell r="AZ268">
            <v>1191138.2549999999</v>
          </cell>
        </row>
        <row r="269">
          <cell r="C269">
            <v>1658309.7801999999</v>
          </cell>
          <cell r="D269">
            <v>7589994.6614000024</v>
          </cell>
          <cell r="E269">
            <v>5941997.3222000003</v>
          </cell>
          <cell r="F269">
            <v>3516763.237999999</v>
          </cell>
          <cell r="G269">
            <v>5955554.0774999978</v>
          </cell>
          <cell r="H269">
            <v>5486358.3165000007</v>
          </cell>
          <cell r="I269">
            <v>3205490.6787</v>
          </cell>
          <cell r="J269">
            <v>5905543.1483999994</v>
          </cell>
          <cell r="K269">
            <v>5705531.0744999992</v>
          </cell>
          <cell r="L269">
            <v>4358008.3660000004</v>
          </cell>
          <cell r="M269">
            <v>1644652.6124000004</v>
          </cell>
          <cell r="N269">
            <v>5203402.0429000016</v>
          </cell>
          <cell r="O269">
            <v>3922104.8335000006</v>
          </cell>
          <cell r="P269">
            <v>7546302.066800002</v>
          </cell>
          <cell r="Q269">
            <v>5587002.277900001</v>
          </cell>
          <cell r="R269">
            <v>5154876.6777000008</v>
          </cell>
          <cell r="S269">
            <v>5533961.9518999998</v>
          </cell>
          <cell r="T269">
            <v>-5395433.4300000006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C269">
            <v>7589994.6614000024</v>
          </cell>
          <cell r="AD269">
            <v>13531991.983600002</v>
          </cell>
          <cell r="AE269">
            <v>17048755.2216</v>
          </cell>
          <cell r="AF269">
            <v>23004309.299099997</v>
          </cell>
          <cell r="AG269">
            <v>28490667.615599997</v>
          </cell>
          <cell r="AH269">
            <v>31696158.294299997</v>
          </cell>
          <cell r="AI269">
            <v>37601701.442699999</v>
          </cell>
          <cell r="AJ269">
            <v>43307232.517200001</v>
          </cell>
          <cell r="AK269">
            <v>47665240.883200005</v>
          </cell>
          <cell r="AL269">
            <v>49309893.495600007</v>
          </cell>
          <cell r="AM269">
            <v>54513295.538500011</v>
          </cell>
          <cell r="AN269">
            <v>58435400.372000009</v>
          </cell>
          <cell r="AO269">
            <v>7546302.066800002</v>
          </cell>
          <cell r="AP269">
            <v>13133304.344700003</v>
          </cell>
          <cell r="AQ269">
            <v>18288181.022400003</v>
          </cell>
          <cell r="AR269">
            <v>23822142.974300005</v>
          </cell>
          <cell r="AS269">
            <v>18426709.544300005</v>
          </cell>
          <cell r="AT269">
            <v>18426709.544300005</v>
          </cell>
          <cell r="AU269">
            <v>18426709.544300005</v>
          </cell>
          <cell r="AV269">
            <v>18426709.544300005</v>
          </cell>
          <cell r="AW269">
            <v>18426709.544300005</v>
          </cell>
          <cell r="AX269">
            <v>18426709.544300005</v>
          </cell>
          <cell r="AY269">
            <v>18426709.544300005</v>
          </cell>
          <cell r="AZ269">
            <v>18426709.544300005</v>
          </cell>
        </row>
        <row r="270">
          <cell r="C270">
            <v>-221984.42329999991</v>
          </cell>
          <cell r="D270">
            <v>4199408.2566000018</v>
          </cell>
          <cell r="E270">
            <v>3911119.1228999998</v>
          </cell>
          <cell r="F270">
            <v>2986177.340499999</v>
          </cell>
          <cell r="G270">
            <v>3067363.5850999989</v>
          </cell>
          <cell r="H270">
            <v>3060911.933100001</v>
          </cell>
          <cell r="I270">
            <v>2349453.5465000002</v>
          </cell>
          <cell r="J270">
            <v>3499974.7199999988</v>
          </cell>
          <cell r="K270">
            <v>3485673.0463999994</v>
          </cell>
          <cell r="L270">
            <v>2209865.0944000003</v>
          </cell>
          <cell r="M270">
            <v>-367209.86679999949</v>
          </cell>
          <cell r="N270">
            <v>3244952.7597000017</v>
          </cell>
          <cell r="O270">
            <v>2510332.5838000011</v>
          </cell>
          <cell r="P270">
            <v>4097533.3238000018</v>
          </cell>
          <cell r="Q270">
            <v>3529882.4316000007</v>
          </cell>
          <cell r="R270">
            <v>3003632.1723000007</v>
          </cell>
          <cell r="S270">
            <v>3455887.8437000001</v>
          </cell>
          <cell r="T270">
            <v>-2539634.0499999998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C270">
            <v>4199408.2566000018</v>
          </cell>
          <cell r="AD270">
            <v>8110527.3795000017</v>
          </cell>
          <cell r="AE270">
            <v>11096704.720000001</v>
          </cell>
          <cell r="AF270">
            <v>14164068.3051</v>
          </cell>
          <cell r="AG270">
            <v>17224980.238200001</v>
          </cell>
          <cell r="AH270">
            <v>19574433.784700003</v>
          </cell>
          <cell r="AI270">
            <v>23074408.504700001</v>
          </cell>
          <cell r="AJ270">
            <v>26560081.551100001</v>
          </cell>
          <cell r="AK270">
            <v>28769946.645500001</v>
          </cell>
          <cell r="AL270">
            <v>28402736.778700002</v>
          </cell>
          <cell r="AM270">
            <v>31647689.538400002</v>
          </cell>
          <cell r="AN270">
            <v>34158022.122200005</v>
          </cell>
          <cell r="AO270">
            <v>4097533.3238000018</v>
          </cell>
          <cell r="AP270">
            <v>7627415.755400002</v>
          </cell>
          <cell r="AQ270">
            <v>10631047.927700002</v>
          </cell>
          <cell r="AR270">
            <v>14086935.771400001</v>
          </cell>
          <cell r="AS270">
            <v>11547301.7214</v>
          </cell>
          <cell r="AT270">
            <v>11547301.7214</v>
          </cell>
          <cell r="AU270">
            <v>11547301.7214</v>
          </cell>
          <cell r="AV270">
            <v>11547301.7214</v>
          </cell>
          <cell r="AW270">
            <v>11547301.7214</v>
          </cell>
          <cell r="AX270">
            <v>11547301.7214</v>
          </cell>
          <cell r="AY270">
            <v>11547301.7214</v>
          </cell>
          <cell r="AZ270">
            <v>11547301.7214</v>
          </cell>
        </row>
        <row r="271">
          <cell r="C271">
            <v>3143961.53</v>
          </cell>
          <cell r="D271">
            <v>2327674.15</v>
          </cell>
          <cell r="E271">
            <v>2124773.12</v>
          </cell>
          <cell r="F271">
            <v>2201130.44</v>
          </cell>
          <cell r="G271">
            <v>2412985.15</v>
          </cell>
          <cell r="H271">
            <v>2147557.25</v>
          </cell>
          <cell r="I271">
            <v>2049194.23</v>
          </cell>
          <cell r="J271">
            <v>2574530.63</v>
          </cell>
          <cell r="K271">
            <v>2277911.69</v>
          </cell>
          <cell r="L271">
            <v>2182664.2400000002</v>
          </cell>
          <cell r="M271">
            <v>2082582.57</v>
          </cell>
          <cell r="N271">
            <v>2033827.83</v>
          </cell>
          <cell r="O271">
            <v>2656110.85</v>
          </cell>
          <cell r="P271">
            <v>1992781.18</v>
          </cell>
          <cell r="Q271">
            <v>1829212.89</v>
          </cell>
          <cell r="R271">
            <v>2039896.34</v>
          </cell>
          <cell r="S271">
            <v>2020637.02</v>
          </cell>
          <cell r="T271">
            <v>1375.5299999999988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C271">
            <v>2327674.15</v>
          </cell>
          <cell r="AD271">
            <v>4452447.2699999996</v>
          </cell>
          <cell r="AE271">
            <v>6653577.709999999</v>
          </cell>
          <cell r="AF271">
            <v>9066562.8599999994</v>
          </cell>
          <cell r="AG271">
            <v>11214120.109999999</v>
          </cell>
          <cell r="AH271">
            <v>13263314.34</v>
          </cell>
          <cell r="AI271">
            <v>15837844.969999999</v>
          </cell>
          <cell r="AJ271">
            <v>18115756.66</v>
          </cell>
          <cell r="AK271">
            <v>20298420.899999999</v>
          </cell>
          <cell r="AL271">
            <v>22381003.469999999</v>
          </cell>
          <cell r="AM271">
            <v>24414831.299999997</v>
          </cell>
          <cell r="AN271">
            <v>27070942.149999999</v>
          </cell>
          <cell r="AO271">
            <v>1992781.18</v>
          </cell>
          <cell r="AP271">
            <v>3821994.07</v>
          </cell>
          <cell r="AQ271">
            <v>5861890.4100000001</v>
          </cell>
          <cell r="AR271">
            <v>7882527.4299999997</v>
          </cell>
          <cell r="AS271">
            <v>7883902.96</v>
          </cell>
          <cell r="AT271">
            <v>7883902.96</v>
          </cell>
          <cell r="AU271">
            <v>7883902.96</v>
          </cell>
          <cell r="AV271">
            <v>7883902.96</v>
          </cell>
          <cell r="AW271">
            <v>7883902.96</v>
          </cell>
          <cell r="AX271">
            <v>7883902.96</v>
          </cell>
          <cell r="AY271">
            <v>7883902.96</v>
          </cell>
          <cell r="AZ271">
            <v>7883902.96</v>
          </cell>
        </row>
        <row r="272">
          <cell r="C272">
            <v>258195.98</v>
          </cell>
          <cell r="D272">
            <v>237387.29</v>
          </cell>
          <cell r="E272">
            <v>248220.66</v>
          </cell>
          <cell r="F272">
            <v>267510.26</v>
          </cell>
          <cell r="G272">
            <v>291863.31</v>
          </cell>
          <cell r="H272">
            <v>279896.21000000002</v>
          </cell>
          <cell r="I272">
            <v>269751.65000000002</v>
          </cell>
          <cell r="J272">
            <v>281735.63</v>
          </cell>
          <cell r="K272">
            <v>268591.09000000003</v>
          </cell>
          <cell r="L272">
            <v>279483.19</v>
          </cell>
          <cell r="M272">
            <v>273163.5</v>
          </cell>
          <cell r="N272">
            <v>266535.59000000003</v>
          </cell>
          <cell r="O272">
            <v>250962.18</v>
          </cell>
          <cell r="P272">
            <v>258346.43</v>
          </cell>
          <cell r="Q272">
            <v>259680.17</v>
          </cell>
          <cell r="R272">
            <v>257388.06</v>
          </cell>
          <cell r="S272">
            <v>283739.51</v>
          </cell>
          <cell r="T272">
            <v>34.220000000001164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C272">
            <v>237387.29</v>
          </cell>
          <cell r="AD272">
            <v>485607.95</v>
          </cell>
          <cell r="AE272">
            <v>753118.21</v>
          </cell>
          <cell r="AF272">
            <v>1044981.52</v>
          </cell>
          <cell r="AG272">
            <v>1324877.73</v>
          </cell>
          <cell r="AH272">
            <v>1594629.38</v>
          </cell>
          <cell r="AI272">
            <v>1876365.0099999998</v>
          </cell>
          <cell r="AJ272">
            <v>2144956.0999999996</v>
          </cell>
          <cell r="AK272">
            <v>2424439.2899999996</v>
          </cell>
          <cell r="AL272">
            <v>2697602.7899999996</v>
          </cell>
          <cell r="AM272">
            <v>2964138.3799999994</v>
          </cell>
          <cell r="AN272">
            <v>3215100.5599999996</v>
          </cell>
          <cell r="AO272">
            <v>258346.43</v>
          </cell>
          <cell r="AP272">
            <v>518026.6</v>
          </cell>
          <cell r="AQ272">
            <v>775414.65999999992</v>
          </cell>
          <cell r="AR272">
            <v>1059154.17</v>
          </cell>
          <cell r="AS272">
            <v>1059188.3899999999</v>
          </cell>
          <cell r="AT272">
            <v>1059188.3899999999</v>
          </cell>
          <cell r="AU272">
            <v>1059188.3899999999</v>
          </cell>
          <cell r="AV272">
            <v>1059188.3899999999</v>
          </cell>
          <cell r="AW272">
            <v>1059188.3899999999</v>
          </cell>
          <cell r="AX272">
            <v>1059188.3899999999</v>
          </cell>
          <cell r="AY272">
            <v>1059188.3899999999</v>
          </cell>
          <cell r="AZ272">
            <v>1059188.3899999999</v>
          </cell>
        </row>
        <row r="273">
          <cell r="C273">
            <v>2885765.55</v>
          </cell>
          <cell r="D273">
            <v>2090286.86</v>
          </cell>
          <cell r="E273">
            <v>1876552.46</v>
          </cell>
          <cell r="F273">
            <v>1933620.18</v>
          </cell>
          <cell r="G273">
            <v>2121121.84</v>
          </cell>
          <cell r="H273">
            <v>1867661.04</v>
          </cell>
          <cell r="I273">
            <v>1779442.58</v>
          </cell>
          <cell r="J273">
            <v>2292795</v>
          </cell>
          <cell r="K273">
            <v>2009320.6</v>
          </cell>
          <cell r="L273">
            <v>1903181.05</v>
          </cell>
          <cell r="M273">
            <v>1809419.07</v>
          </cell>
          <cell r="N273">
            <v>1767292.24</v>
          </cell>
          <cell r="O273">
            <v>2405148.67</v>
          </cell>
          <cell r="P273">
            <v>1734434.75</v>
          </cell>
          <cell r="Q273">
            <v>1569532.72</v>
          </cell>
          <cell r="R273">
            <v>1782508.28</v>
          </cell>
          <cell r="S273">
            <v>1736897.51</v>
          </cell>
          <cell r="T273">
            <v>1341.3099999999977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C273">
            <v>2090286.86</v>
          </cell>
          <cell r="AD273">
            <v>3966839.3200000003</v>
          </cell>
          <cell r="AE273">
            <v>5900459.5</v>
          </cell>
          <cell r="AF273">
            <v>8021581.3399999999</v>
          </cell>
          <cell r="AG273">
            <v>9889242.379999999</v>
          </cell>
          <cell r="AH273">
            <v>11668684.959999999</v>
          </cell>
          <cell r="AI273">
            <v>13961479.959999999</v>
          </cell>
          <cell r="AJ273">
            <v>15970800.559999999</v>
          </cell>
          <cell r="AK273">
            <v>17873981.609999999</v>
          </cell>
          <cell r="AL273">
            <v>19683400.68</v>
          </cell>
          <cell r="AM273">
            <v>21450692.919999998</v>
          </cell>
          <cell r="AN273">
            <v>23855841.589999996</v>
          </cell>
          <cell r="AO273">
            <v>1734434.75</v>
          </cell>
          <cell r="AP273">
            <v>3303967.4699999997</v>
          </cell>
          <cell r="AQ273">
            <v>5086475.75</v>
          </cell>
          <cell r="AR273">
            <v>6823373.2599999998</v>
          </cell>
          <cell r="AS273">
            <v>6824714.5699999994</v>
          </cell>
          <cell r="AT273">
            <v>6824714.5699999994</v>
          </cell>
          <cell r="AU273">
            <v>6824714.5699999994</v>
          </cell>
          <cell r="AV273">
            <v>6824714.5699999994</v>
          </cell>
          <cell r="AW273">
            <v>6824714.5699999994</v>
          </cell>
          <cell r="AX273">
            <v>6824714.5699999994</v>
          </cell>
          <cell r="AY273">
            <v>6824714.5699999994</v>
          </cell>
          <cell r="AZ273">
            <v>6824714.5699999994</v>
          </cell>
        </row>
        <row r="274">
          <cell r="C274">
            <v>1018386.07</v>
          </cell>
          <cell r="D274">
            <v>1785475.7500000009</v>
          </cell>
          <cell r="E274">
            <v>1557040.91</v>
          </cell>
          <cell r="F274">
            <v>1370655.2099999983</v>
          </cell>
          <cell r="G274">
            <v>1468732.1999999993</v>
          </cell>
          <cell r="H274">
            <v>1344617.5000000007</v>
          </cell>
          <cell r="I274">
            <v>1625136.43</v>
          </cell>
          <cell r="J274">
            <v>2152345.1499999994</v>
          </cell>
          <cell r="K274">
            <v>1395342.06</v>
          </cell>
          <cell r="L274">
            <v>1483449.48</v>
          </cell>
          <cell r="M274">
            <v>1460766.68</v>
          </cell>
          <cell r="N274">
            <v>1598289.1800000016</v>
          </cell>
          <cell r="O274">
            <v>1034975.53</v>
          </cell>
          <cell r="P274">
            <v>2016967.5900000015</v>
          </cell>
          <cell r="Q274">
            <v>1669469.2200000009</v>
          </cell>
          <cell r="R274">
            <v>1429036.3600000008</v>
          </cell>
          <cell r="S274">
            <v>1630770.1300000001</v>
          </cell>
          <cell r="T274">
            <v>340554.01999999996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C274">
            <v>1785475.7500000009</v>
          </cell>
          <cell r="AD274">
            <v>3342516.6600000011</v>
          </cell>
          <cell r="AE274">
            <v>4713171.8699999992</v>
          </cell>
          <cell r="AF274">
            <v>6181904.0699999984</v>
          </cell>
          <cell r="AG274">
            <v>7526521.5699999994</v>
          </cell>
          <cell r="AH274">
            <v>9151658</v>
          </cell>
          <cell r="AI274">
            <v>11304003.149999999</v>
          </cell>
          <cell r="AJ274">
            <v>12699345.209999999</v>
          </cell>
          <cell r="AK274">
            <v>14182794.689999999</v>
          </cell>
          <cell r="AL274">
            <v>15643561.369999999</v>
          </cell>
          <cell r="AM274">
            <v>17241850.550000001</v>
          </cell>
          <cell r="AN274">
            <v>18276826.080000002</v>
          </cell>
          <cell r="AO274">
            <v>2016967.5900000015</v>
          </cell>
          <cell r="AP274">
            <v>3686436.8100000024</v>
          </cell>
          <cell r="AQ274">
            <v>5115473.1700000037</v>
          </cell>
          <cell r="AR274">
            <v>6746243.3000000035</v>
          </cell>
          <cell r="AS274">
            <v>7086797.3200000031</v>
          </cell>
          <cell r="AT274">
            <v>7086797.3200000031</v>
          </cell>
          <cell r="AU274">
            <v>7086797.3200000031</v>
          </cell>
          <cell r="AV274">
            <v>7086797.3200000031</v>
          </cell>
          <cell r="AW274">
            <v>7086797.3200000031</v>
          </cell>
          <cell r="AX274">
            <v>7086797.3200000031</v>
          </cell>
          <cell r="AY274">
            <v>7086797.3200000031</v>
          </cell>
          <cell r="AZ274">
            <v>7086797.3200000031</v>
          </cell>
        </row>
        <row r="275">
          <cell r="C275">
            <v>13064.57</v>
          </cell>
          <cell r="D275">
            <v>6235.17</v>
          </cell>
          <cell r="E275">
            <v>7824.24</v>
          </cell>
          <cell r="F275">
            <v>7817.34</v>
          </cell>
          <cell r="G275">
            <v>8527.880000000001</v>
          </cell>
          <cell r="H275">
            <v>12742.84</v>
          </cell>
          <cell r="I275">
            <v>12307.71</v>
          </cell>
          <cell r="J275">
            <v>8410.7099999999991</v>
          </cell>
          <cell r="K275">
            <v>6032</v>
          </cell>
          <cell r="L275">
            <v>7516.3099999999995</v>
          </cell>
          <cell r="M275">
            <v>5261.5700000000006</v>
          </cell>
          <cell r="N275">
            <v>5695.52</v>
          </cell>
          <cell r="O275">
            <v>8650.48</v>
          </cell>
          <cell r="P275">
            <v>5465.68</v>
          </cell>
          <cell r="Q275">
            <v>5646.18</v>
          </cell>
          <cell r="R275">
            <v>6508.4699999999993</v>
          </cell>
          <cell r="S275">
            <v>5120.5700000000006</v>
          </cell>
          <cell r="T275">
            <v>14.420000000000002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C275">
            <v>6235.17</v>
          </cell>
          <cell r="AD275">
            <v>14059.41</v>
          </cell>
          <cell r="AE275">
            <v>21876.75</v>
          </cell>
          <cell r="AF275">
            <v>30404.63</v>
          </cell>
          <cell r="AG275">
            <v>43147.47</v>
          </cell>
          <cell r="AH275">
            <v>55455.18</v>
          </cell>
          <cell r="AI275">
            <v>63865.89</v>
          </cell>
          <cell r="AJ275">
            <v>69897.89</v>
          </cell>
          <cell r="AK275">
            <v>77414.2</v>
          </cell>
          <cell r="AL275">
            <v>82675.77</v>
          </cell>
          <cell r="AM275">
            <v>88371.290000000008</v>
          </cell>
          <cell r="AN275">
            <v>97021.77</v>
          </cell>
          <cell r="AO275">
            <v>5465.68</v>
          </cell>
          <cell r="AP275">
            <v>11111.86</v>
          </cell>
          <cell r="AQ275">
            <v>17620.330000000002</v>
          </cell>
          <cell r="AR275">
            <v>22740.9</v>
          </cell>
          <cell r="AS275">
            <v>22755.32</v>
          </cell>
          <cell r="AT275">
            <v>22755.32</v>
          </cell>
          <cell r="AU275">
            <v>22755.32</v>
          </cell>
          <cell r="AV275">
            <v>22755.32</v>
          </cell>
          <cell r="AW275">
            <v>22755.32</v>
          </cell>
          <cell r="AX275">
            <v>22755.32</v>
          </cell>
          <cell r="AY275">
            <v>22755.32</v>
          </cell>
          <cell r="AZ275">
            <v>22755.32</v>
          </cell>
        </row>
        <row r="276">
          <cell r="C276">
            <v>13024.16</v>
          </cell>
          <cell r="D276">
            <v>6049.17</v>
          </cell>
          <cell r="E276">
            <v>7453.74</v>
          </cell>
          <cell r="F276">
            <v>7473.34</v>
          </cell>
          <cell r="G276">
            <v>8141.88</v>
          </cell>
          <cell r="H276">
            <v>12480.84</v>
          </cell>
          <cell r="I276">
            <v>12027.71</v>
          </cell>
          <cell r="J276">
            <v>7957.71</v>
          </cell>
          <cell r="K276">
            <v>5745</v>
          </cell>
          <cell r="L276">
            <v>7118.33</v>
          </cell>
          <cell r="M276">
            <v>4873.97</v>
          </cell>
          <cell r="N276">
            <v>5365.42</v>
          </cell>
          <cell r="O276">
            <v>6674.16</v>
          </cell>
          <cell r="P276">
            <v>5210</v>
          </cell>
          <cell r="Q276">
            <v>5472.92</v>
          </cell>
          <cell r="R276">
            <v>6191.03</v>
          </cell>
          <cell r="S276">
            <v>4898.97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C276">
            <v>6049.17</v>
          </cell>
          <cell r="AD276">
            <v>13502.91</v>
          </cell>
          <cell r="AE276">
            <v>20976.25</v>
          </cell>
          <cell r="AF276">
            <v>29118.13</v>
          </cell>
          <cell r="AG276">
            <v>41598.97</v>
          </cell>
          <cell r="AH276">
            <v>53626.68</v>
          </cell>
          <cell r="AI276">
            <v>61584.39</v>
          </cell>
          <cell r="AJ276">
            <v>67329.39</v>
          </cell>
          <cell r="AK276">
            <v>74447.72</v>
          </cell>
          <cell r="AL276">
            <v>79321.69</v>
          </cell>
          <cell r="AM276">
            <v>84687.11</v>
          </cell>
          <cell r="AN276">
            <v>91361.27</v>
          </cell>
          <cell r="AO276">
            <v>5210</v>
          </cell>
          <cell r="AP276">
            <v>10682.92</v>
          </cell>
          <cell r="AQ276">
            <v>16873.95</v>
          </cell>
          <cell r="AR276">
            <v>21772.920000000002</v>
          </cell>
          <cell r="AS276">
            <v>21772.920000000002</v>
          </cell>
          <cell r="AT276">
            <v>21772.920000000002</v>
          </cell>
          <cell r="AU276">
            <v>21772.920000000002</v>
          </cell>
          <cell r="AV276">
            <v>21772.920000000002</v>
          </cell>
          <cell r="AW276">
            <v>21772.920000000002</v>
          </cell>
          <cell r="AX276">
            <v>21772.920000000002</v>
          </cell>
          <cell r="AY276">
            <v>21772.920000000002</v>
          </cell>
          <cell r="AZ276">
            <v>21772.920000000002</v>
          </cell>
        </row>
        <row r="277">
          <cell r="C277">
            <v>40.409999999999997</v>
          </cell>
          <cell r="D277">
            <v>186</v>
          </cell>
          <cell r="E277">
            <v>370.5</v>
          </cell>
          <cell r="F277">
            <v>344</v>
          </cell>
          <cell r="G277">
            <v>386</v>
          </cell>
          <cell r="H277">
            <v>262</v>
          </cell>
          <cell r="I277">
            <v>280</v>
          </cell>
          <cell r="J277">
            <v>453</v>
          </cell>
          <cell r="K277">
            <v>287</v>
          </cell>
          <cell r="L277">
            <v>397.98</v>
          </cell>
          <cell r="M277">
            <v>387.6</v>
          </cell>
          <cell r="N277">
            <v>330.1</v>
          </cell>
          <cell r="O277">
            <v>1976.32</v>
          </cell>
          <cell r="P277">
            <v>255.68</v>
          </cell>
          <cell r="Q277">
            <v>173.26</v>
          </cell>
          <cell r="R277">
            <v>317.44</v>
          </cell>
          <cell r="S277">
            <v>221.6</v>
          </cell>
          <cell r="T277">
            <v>14.420000000000002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C277">
            <v>186</v>
          </cell>
          <cell r="AD277">
            <v>556.5</v>
          </cell>
          <cell r="AE277">
            <v>900.5</v>
          </cell>
          <cell r="AF277">
            <v>1286.5</v>
          </cell>
          <cell r="AG277">
            <v>1548.5</v>
          </cell>
          <cell r="AH277">
            <v>1828.5</v>
          </cell>
          <cell r="AI277">
            <v>2281.5</v>
          </cell>
          <cell r="AJ277">
            <v>2568.5</v>
          </cell>
          <cell r="AK277">
            <v>2966.48</v>
          </cell>
          <cell r="AL277">
            <v>3354.08</v>
          </cell>
          <cell r="AM277">
            <v>3684.18</v>
          </cell>
          <cell r="AN277">
            <v>5660.5</v>
          </cell>
          <cell r="AO277">
            <v>255.68</v>
          </cell>
          <cell r="AP277">
            <v>428.94</v>
          </cell>
          <cell r="AQ277">
            <v>746.38</v>
          </cell>
          <cell r="AR277">
            <v>967.98</v>
          </cell>
          <cell r="AS277">
            <v>982.4</v>
          </cell>
          <cell r="AT277">
            <v>982.4</v>
          </cell>
          <cell r="AU277">
            <v>982.4</v>
          </cell>
          <cell r="AV277">
            <v>982.4</v>
          </cell>
          <cell r="AW277">
            <v>982.4</v>
          </cell>
          <cell r="AX277">
            <v>982.4</v>
          </cell>
          <cell r="AY277">
            <v>982.4</v>
          </cell>
          <cell r="AZ277">
            <v>982.4</v>
          </cell>
        </row>
        <row r="278">
          <cell r="C278">
            <v>1005321.5</v>
          </cell>
          <cell r="D278">
            <v>1779240.580000001</v>
          </cell>
          <cell r="E278">
            <v>1549216.67</v>
          </cell>
          <cell r="F278">
            <v>1362837.8699999982</v>
          </cell>
          <cell r="G278">
            <v>1460204.3199999994</v>
          </cell>
          <cell r="H278">
            <v>1331874.6600000006</v>
          </cell>
          <cell r="I278">
            <v>1612828.72</v>
          </cell>
          <cell r="J278">
            <v>2143934.4399999995</v>
          </cell>
          <cell r="K278">
            <v>1389310.06</v>
          </cell>
          <cell r="L278">
            <v>1475933.17</v>
          </cell>
          <cell r="M278">
            <v>1455505.1099999999</v>
          </cell>
          <cell r="N278">
            <v>1592593.6600000015</v>
          </cell>
          <cell r="O278">
            <v>1026325.05</v>
          </cell>
          <cell r="P278">
            <v>2011501.9100000015</v>
          </cell>
          <cell r="Q278">
            <v>1663823.040000001</v>
          </cell>
          <cell r="R278">
            <v>1422527.8900000008</v>
          </cell>
          <cell r="S278">
            <v>1625649.56</v>
          </cell>
          <cell r="T278">
            <v>340539.6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C278">
            <v>1779240.580000001</v>
          </cell>
          <cell r="AD278">
            <v>3328457.2500000009</v>
          </cell>
          <cell r="AE278">
            <v>4691295.1199999992</v>
          </cell>
          <cell r="AF278">
            <v>6151499.4399999985</v>
          </cell>
          <cell r="AG278">
            <v>7483374.0999999996</v>
          </cell>
          <cell r="AH278">
            <v>9096202.8200000003</v>
          </cell>
          <cell r="AI278">
            <v>11240137.26</v>
          </cell>
          <cell r="AJ278">
            <v>12629447.32</v>
          </cell>
          <cell r="AK278">
            <v>14105380.49</v>
          </cell>
          <cell r="AL278">
            <v>15560885.6</v>
          </cell>
          <cell r="AM278">
            <v>17153479.260000002</v>
          </cell>
          <cell r="AN278">
            <v>18179804.310000002</v>
          </cell>
          <cell r="AO278">
            <v>2011501.9100000015</v>
          </cell>
          <cell r="AP278">
            <v>3675324.9500000025</v>
          </cell>
          <cell r="AQ278">
            <v>5097852.8400000036</v>
          </cell>
          <cell r="AR278">
            <v>6723502.4000000041</v>
          </cell>
          <cell r="AS278">
            <v>7064042.0000000037</v>
          </cell>
          <cell r="AT278">
            <v>7064042.0000000037</v>
          </cell>
          <cell r="AU278">
            <v>7064042.0000000037</v>
          </cell>
          <cell r="AV278">
            <v>7064042.0000000037</v>
          </cell>
          <cell r="AW278">
            <v>7064042.0000000037</v>
          </cell>
          <cell r="AX278">
            <v>7064042.0000000037</v>
          </cell>
          <cell r="AY278">
            <v>7064042.0000000037</v>
          </cell>
          <cell r="AZ278">
            <v>7064042.0000000037</v>
          </cell>
        </row>
        <row r="279">
          <cell r="C279">
            <v>416598.68</v>
          </cell>
          <cell r="D279">
            <v>639011.96000000101</v>
          </cell>
          <cell r="E279">
            <v>529073.65</v>
          </cell>
          <cell r="F279">
            <v>641769.84999999823</v>
          </cell>
          <cell r="G279">
            <v>560934.06999999937</v>
          </cell>
          <cell r="H279">
            <v>628850.1400000006</v>
          </cell>
          <cell r="I279">
            <v>604226.4</v>
          </cell>
          <cell r="J279">
            <v>714392.66999999923</v>
          </cell>
          <cell r="K279">
            <v>718458.94</v>
          </cell>
          <cell r="L279">
            <v>557705.13</v>
          </cell>
          <cell r="M279">
            <v>560095.69999999995</v>
          </cell>
          <cell r="N279">
            <v>625917.14000000164</v>
          </cell>
          <cell r="O279">
            <v>390846.77</v>
          </cell>
          <cell r="P279">
            <v>749370.20000000147</v>
          </cell>
          <cell r="Q279">
            <v>534934.89000000118</v>
          </cell>
          <cell r="R279">
            <v>539778.66000000085</v>
          </cell>
          <cell r="S279">
            <v>560088.04</v>
          </cell>
          <cell r="T279">
            <v>146496.5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C279">
            <v>639011.96000000101</v>
          </cell>
          <cell r="AD279">
            <v>1168085.610000001</v>
          </cell>
          <cell r="AE279">
            <v>1809855.4599999993</v>
          </cell>
          <cell r="AF279">
            <v>2370789.5299999984</v>
          </cell>
          <cell r="AG279">
            <v>2999639.669999999</v>
          </cell>
          <cell r="AH279">
            <v>3603866.0699999989</v>
          </cell>
          <cell r="AI279">
            <v>4318258.7399999984</v>
          </cell>
          <cell r="AJ279">
            <v>5036717.6799999978</v>
          </cell>
          <cell r="AK279">
            <v>5594422.8099999977</v>
          </cell>
          <cell r="AL279">
            <v>6154518.5099999979</v>
          </cell>
          <cell r="AM279">
            <v>6780435.6499999994</v>
          </cell>
          <cell r="AN279">
            <v>7171282.4199999999</v>
          </cell>
          <cell r="AO279">
            <v>749370.20000000147</v>
          </cell>
          <cell r="AP279">
            <v>1284305.0900000026</v>
          </cell>
          <cell r="AQ279">
            <v>1824083.7500000035</v>
          </cell>
          <cell r="AR279">
            <v>2384171.7900000038</v>
          </cell>
          <cell r="AS279">
            <v>2530668.2900000038</v>
          </cell>
          <cell r="AT279">
            <v>2530668.2900000038</v>
          </cell>
          <cell r="AU279">
            <v>2530668.2900000038</v>
          </cell>
          <cell r="AV279">
            <v>2530668.2900000038</v>
          </cell>
          <cell r="AW279">
            <v>2530668.2900000038</v>
          </cell>
          <cell r="AX279">
            <v>2530668.2900000038</v>
          </cell>
          <cell r="AY279">
            <v>2530668.2900000038</v>
          </cell>
          <cell r="AZ279">
            <v>2530668.2900000038</v>
          </cell>
        </row>
        <row r="280">
          <cell r="C280">
            <v>588722.81999999995</v>
          </cell>
          <cell r="D280">
            <v>1140228.6200000001</v>
          </cell>
          <cell r="E280">
            <v>1020143.02</v>
          </cell>
          <cell r="F280">
            <v>721068.02</v>
          </cell>
          <cell r="G280">
            <v>899270.25</v>
          </cell>
          <cell r="H280">
            <v>703024.52</v>
          </cell>
          <cell r="I280">
            <v>1008602.32</v>
          </cell>
          <cell r="J280">
            <v>1429541.77</v>
          </cell>
          <cell r="K280">
            <v>670851.12</v>
          </cell>
          <cell r="L280">
            <v>918228.04</v>
          </cell>
          <cell r="M280">
            <v>895409.41</v>
          </cell>
          <cell r="N280">
            <v>966676.52</v>
          </cell>
          <cell r="O280">
            <v>635478.28</v>
          </cell>
          <cell r="P280">
            <v>1262131.71</v>
          </cell>
          <cell r="Q280">
            <v>1128888.1499999999</v>
          </cell>
          <cell r="R280">
            <v>882749.23</v>
          </cell>
          <cell r="S280">
            <v>1065561.52</v>
          </cell>
          <cell r="T280">
            <v>194043.09999999998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C280">
            <v>1140228.6200000001</v>
          </cell>
          <cell r="AD280">
            <v>2160371.64</v>
          </cell>
          <cell r="AE280">
            <v>2881439.66</v>
          </cell>
          <cell r="AF280">
            <v>3780709.91</v>
          </cell>
          <cell r="AG280">
            <v>4483734.43</v>
          </cell>
          <cell r="AH280">
            <v>5492336.75</v>
          </cell>
          <cell r="AI280">
            <v>6921878.5199999996</v>
          </cell>
          <cell r="AJ280">
            <v>7592729.6399999997</v>
          </cell>
          <cell r="AK280">
            <v>8510957.6799999997</v>
          </cell>
          <cell r="AL280">
            <v>9406367.0899999999</v>
          </cell>
          <cell r="AM280">
            <v>10373043.609999999</v>
          </cell>
          <cell r="AN280">
            <v>11008521.889999999</v>
          </cell>
          <cell r="AO280">
            <v>1262131.71</v>
          </cell>
          <cell r="AP280">
            <v>2391019.86</v>
          </cell>
          <cell r="AQ280">
            <v>3273769.09</v>
          </cell>
          <cell r="AR280">
            <v>4339330.6099999994</v>
          </cell>
          <cell r="AS280">
            <v>4533373.709999999</v>
          </cell>
          <cell r="AT280">
            <v>4533373.709999999</v>
          </cell>
          <cell r="AU280">
            <v>4533373.709999999</v>
          </cell>
          <cell r="AV280">
            <v>4533373.709999999</v>
          </cell>
          <cell r="AW280">
            <v>4533373.709999999</v>
          </cell>
          <cell r="AX280">
            <v>4533373.709999999</v>
          </cell>
          <cell r="AY280">
            <v>4533373.709999999</v>
          </cell>
          <cell r="AZ280">
            <v>4533373.709999999</v>
          </cell>
        </row>
        <row r="281">
          <cell r="C281">
            <v>3226.8500000000058</v>
          </cell>
          <cell r="D281">
            <v>-293435.13</v>
          </cell>
          <cell r="E281">
            <v>-22893.37</v>
          </cell>
          <cell r="F281">
            <v>676562.12</v>
          </cell>
          <cell r="G281">
            <v>-291870.01</v>
          </cell>
          <cell r="H281">
            <v>25822.499999999985</v>
          </cell>
          <cell r="I281">
            <v>-3228.7900000000081</v>
          </cell>
          <cell r="J281">
            <v>-251349.61</v>
          </cell>
          <cell r="K281">
            <v>709994.91</v>
          </cell>
          <cell r="L281">
            <v>8107.8700000000172</v>
          </cell>
          <cell r="M281">
            <v>-375022.59</v>
          </cell>
          <cell r="N281">
            <v>-101597.85999999999</v>
          </cell>
          <cell r="O281">
            <v>827423.7</v>
          </cell>
          <cell r="P281">
            <v>-280364.75</v>
          </cell>
          <cell r="Q281">
            <v>-13975.720000000001</v>
          </cell>
          <cell r="R281">
            <v>347263.94000000006</v>
          </cell>
          <cell r="S281">
            <v>-324268.92</v>
          </cell>
          <cell r="T281">
            <v>-25759.59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C281">
            <v>-293435.13</v>
          </cell>
          <cell r="AD281">
            <v>-316328.5</v>
          </cell>
          <cell r="AE281">
            <v>360233.62</v>
          </cell>
          <cell r="AF281">
            <v>68363.609999999986</v>
          </cell>
          <cell r="AG281">
            <v>94186.109999999971</v>
          </cell>
          <cell r="AH281">
            <v>90957.319999999963</v>
          </cell>
          <cell r="AI281">
            <v>-160392.29000000004</v>
          </cell>
          <cell r="AJ281">
            <v>549602.62</v>
          </cell>
          <cell r="AK281">
            <v>557710.49</v>
          </cell>
          <cell r="AL281">
            <v>182687.89999999997</v>
          </cell>
          <cell r="AM281">
            <v>81090.039999999979</v>
          </cell>
          <cell r="AN281">
            <v>908513.74</v>
          </cell>
          <cell r="AO281">
            <v>-280364.75</v>
          </cell>
          <cell r="AP281">
            <v>-294340.46999999997</v>
          </cell>
          <cell r="AQ281">
            <v>52923.470000000088</v>
          </cell>
          <cell r="AR281">
            <v>-271345.4499999999</v>
          </cell>
          <cell r="AS281">
            <v>-297105.03999999992</v>
          </cell>
          <cell r="AT281">
            <v>-297105.03999999992</v>
          </cell>
          <cell r="AU281">
            <v>-297105.03999999992</v>
          </cell>
          <cell r="AV281">
            <v>-297105.03999999992</v>
          </cell>
          <cell r="AW281">
            <v>-297105.03999999992</v>
          </cell>
          <cell r="AX281">
            <v>-297105.03999999992</v>
          </cell>
          <cell r="AY281">
            <v>-297105.03999999992</v>
          </cell>
          <cell r="AZ281">
            <v>-297105.03999999992</v>
          </cell>
        </row>
        <row r="282">
          <cell r="C282">
            <v>14559.350000000006</v>
          </cell>
          <cell r="D282">
            <v>59639.040000000008</v>
          </cell>
          <cell r="E282">
            <v>20548.66</v>
          </cell>
          <cell r="F282">
            <v>1763.0800000000017</v>
          </cell>
          <cell r="G282">
            <v>24341.919999999998</v>
          </cell>
          <cell r="H282">
            <v>23386.080000000002</v>
          </cell>
          <cell r="I282">
            <v>1446.1999999999971</v>
          </cell>
          <cell r="J282">
            <v>46761.930000000008</v>
          </cell>
          <cell r="K282">
            <v>23398.66</v>
          </cell>
          <cell r="L282">
            <v>-846.59000000000378</v>
          </cell>
          <cell r="M282">
            <v>19097.419999999998</v>
          </cell>
          <cell r="N282">
            <v>-65746.429999999993</v>
          </cell>
          <cell r="O282">
            <v>2110.75</v>
          </cell>
          <cell r="P282">
            <v>45802.53</v>
          </cell>
          <cell r="Q282">
            <v>14901.91</v>
          </cell>
          <cell r="R282">
            <v>6960.27</v>
          </cell>
          <cell r="S282">
            <v>19919.07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C282">
            <v>59639.040000000008</v>
          </cell>
          <cell r="AD282">
            <v>80187.700000000012</v>
          </cell>
          <cell r="AE282">
            <v>81950.780000000013</v>
          </cell>
          <cell r="AF282">
            <v>106292.70000000001</v>
          </cell>
          <cell r="AG282">
            <v>129678.78000000001</v>
          </cell>
          <cell r="AH282">
            <v>131124.98000000001</v>
          </cell>
          <cell r="AI282">
            <v>177886.91000000003</v>
          </cell>
          <cell r="AJ282">
            <v>201285.57000000004</v>
          </cell>
          <cell r="AK282">
            <v>200438.98000000004</v>
          </cell>
          <cell r="AL282">
            <v>219536.40000000002</v>
          </cell>
          <cell r="AM282">
            <v>153789.97000000003</v>
          </cell>
          <cell r="AN282">
            <v>155900.72000000003</v>
          </cell>
          <cell r="AO282">
            <v>45802.53</v>
          </cell>
          <cell r="AP282">
            <v>60704.44</v>
          </cell>
          <cell r="AQ282">
            <v>67664.710000000006</v>
          </cell>
          <cell r="AR282">
            <v>87583.78</v>
          </cell>
          <cell r="AS282">
            <v>87583.78</v>
          </cell>
          <cell r="AT282">
            <v>87583.78</v>
          </cell>
          <cell r="AU282">
            <v>87583.78</v>
          </cell>
          <cell r="AV282">
            <v>87583.78</v>
          </cell>
          <cell r="AW282">
            <v>87583.78</v>
          </cell>
          <cell r="AX282">
            <v>87583.78</v>
          </cell>
          <cell r="AY282">
            <v>87583.78</v>
          </cell>
          <cell r="AZ282">
            <v>87583.78</v>
          </cell>
        </row>
        <row r="283">
          <cell r="C283">
            <v>61694.69</v>
          </cell>
          <cell r="D283">
            <v>81508.13</v>
          </cell>
          <cell r="E283">
            <v>43182.18</v>
          </cell>
          <cell r="F283">
            <v>45060.22</v>
          </cell>
          <cell r="G283">
            <v>48233.17</v>
          </cell>
          <cell r="H283">
            <v>45511.54</v>
          </cell>
          <cell r="I283">
            <v>39171.18</v>
          </cell>
          <cell r="J283">
            <v>66497.69</v>
          </cell>
          <cell r="K283">
            <v>42278.39</v>
          </cell>
          <cell r="L283">
            <v>41148.81</v>
          </cell>
          <cell r="M283">
            <v>38082</v>
          </cell>
          <cell r="N283">
            <v>34381</v>
          </cell>
          <cell r="O283">
            <v>35608.86</v>
          </cell>
          <cell r="P283">
            <v>62541.71</v>
          </cell>
          <cell r="Q283">
            <v>30043.82</v>
          </cell>
          <cell r="R283">
            <v>36684.61</v>
          </cell>
          <cell r="S283">
            <v>35160.33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C283">
            <v>81508.13</v>
          </cell>
          <cell r="AD283">
            <v>124690.31</v>
          </cell>
          <cell r="AE283">
            <v>169750.53</v>
          </cell>
          <cell r="AF283">
            <v>217983.7</v>
          </cell>
          <cell r="AG283">
            <v>263495.24</v>
          </cell>
          <cell r="AH283">
            <v>302666.42</v>
          </cell>
          <cell r="AI283">
            <v>369164.11</v>
          </cell>
          <cell r="AJ283">
            <v>411442.5</v>
          </cell>
          <cell r="AK283">
            <v>452591.31</v>
          </cell>
          <cell r="AL283">
            <v>490673.31</v>
          </cell>
          <cell r="AM283">
            <v>525054.31000000006</v>
          </cell>
          <cell r="AN283">
            <v>560663.17000000004</v>
          </cell>
          <cell r="AO283">
            <v>62541.71</v>
          </cell>
          <cell r="AP283">
            <v>92585.53</v>
          </cell>
          <cell r="AQ283">
            <v>129270.14</v>
          </cell>
          <cell r="AR283">
            <v>164430.47</v>
          </cell>
          <cell r="AS283">
            <v>164430.47</v>
          </cell>
          <cell r="AT283">
            <v>164430.47</v>
          </cell>
          <cell r="AU283">
            <v>164430.47</v>
          </cell>
          <cell r="AV283">
            <v>164430.47</v>
          </cell>
          <cell r="AW283">
            <v>164430.47</v>
          </cell>
          <cell r="AX283">
            <v>164430.47</v>
          </cell>
          <cell r="AY283">
            <v>164430.47</v>
          </cell>
          <cell r="AZ283">
            <v>164430.47</v>
          </cell>
        </row>
        <row r="284">
          <cell r="C284">
            <v>-47135.34</v>
          </cell>
          <cell r="D284">
            <v>-21869.09</v>
          </cell>
          <cell r="E284">
            <v>-22633.52</v>
          </cell>
          <cell r="F284">
            <v>-43297.14</v>
          </cell>
          <cell r="G284">
            <v>-23891.25</v>
          </cell>
          <cell r="H284">
            <v>-22125.46</v>
          </cell>
          <cell r="I284">
            <v>-37724.980000000003</v>
          </cell>
          <cell r="J284">
            <v>-19735.759999999998</v>
          </cell>
          <cell r="K284">
            <v>-18879.73</v>
          </cell>
          <cell r="L284">
            <v>-41995.4</v>
          </cell>
          <cell r="M284">
            <v>-18984.580000000002</v>
          </cell>
          <cell r="N284">
            <v>-100127.43</v>
          </cell>
          <cell r="O284">
            <v>-33498.11</v>
          </cell>
          <cell r="P284">
            <v>-16739.18</v>
          </cell>
          <cell r="Q284">
            <v>-15141.91</v>
          </cell>
          <cell r="R284">
            <v>-29724.34</v>
          </cell>
          <cell r="S284">
            <v>-15241.26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C284">
            <v>-21869.09</v>
          </cell>
          <cell r="AD284">
            <v>-44502.61</v>
          </cell>
          <cell r="AE284">
            <v>-87799.75</v>
          </cell>
          <cell r="AF284">
            <v>-111691</v>
          </cell>
          <cell r="AG284">
            <v>-133816.46</v>
          </cell>
          <cell r="AH284">
            <v>-171541.44</v>
          </cell>
          <cell r="AI284">
            <v>-191277.2</v>
          </cell>
          <cell r="AJ284">
            <v>-210156.93000000002</v>
          </cell>
          <cell r="AK284">
            <v>-252152.33000000002</v>
          </cell>
          <cell r="AL284">
            <v>-271136.91000000003</v>
          </cell>
          <cell r="AM284">
            <v>-371264.34</v>
          </cell>
          <cell r="AN284">
            <v>-404762.45</v>
          </cell>
          <cell r="AO284">
            <v>-16739.18</v>
          </cell>
          <cell r="AP284">
            <v>-31881.09</v>
          </cell>
          <cell r="AQ284">
            <v>-61605.43</v>
          </cell>
          <cell r="AR284">
            <v>-76846.69</v>
          </cell>
          <cell r="AS284">
            <v>-76846.69</v>
          </cell>
          <cell r="AT284">
            <v>-76846.69</v>
          </cell>
          <cell r="AU284">
            <v>-76846.69</v>
          </cell>
          <cell r="AV284">
            <v>-76846.69</v>
          </cell>
          <cell r="AW284">
            <v>-76846.69</v>
          </cell>
          <cell r="AX284">
            <v>-76846.69</v>
          </cell>
          <cell r="AY284">
            <v>-76846.69</v>
          </cell>
          <cell r="AZ284">
            <v>-76846.69</v>
          </cell>
        </row>
        <row r="285">
          <cell r="C285">
            <v>-11332.5</v>
          </cell>
          <cell r="D285">
            <v>-353074.17</v>
          </cell>
          <cell r="E285">
            <v>-43442.03</v>
          </cell>
          <cell r="F285">
            <v>674799.04</v>
          </cell>
          <cell r="G285">
            <v>-316211.93</v>
          </cell>
          <cell r="H285">
            <v>2436.4199999999851</v>
          </cell>
          <cell r="I285">
            <v>-4674.9900000000052</v>
          </cell>
          <cell r="J285">
            <v>-298111.53999999998</v>
          </cell>
          <cell r="K285">
            <v>686596.25</v>
          </cell>
          <cell r="L285">
            <v>8954.460000000021</v>
          </cell>
          <cell r="M285">
            <v>-394120.01</v>
          </cell>
          <cell r="N285">
            <v>-35851.43</v>
          </cell>
          <cell r="O285">
            <v>825312.95</v>
          </cell>
          <cell r="P285">
            <v>-326167.28000000003</v>
          </cell>
          <cell r="Q285">
            <v>-28877.63</v>
          </cell>
          <cell r="R285">
            <v>340303.67000000004</v>
          </cell>
          <cell r="S285">
            <v>-344187.99</v>
          </cell>
          <cell r="T285">
            <v>-25759.59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C285">
            <v>-353074.17</v>
          </cell>
          <cell r="AD285">
            <v>-396516.19999999995</v>
          </cell>
          <cell r="AE285">
            <v>278282.84000000008</v>
          </cell>
          <cell r="AF285">
            <v>-37929.089999999909</v>
          </cell>
          <cell r="AG285">
            <v>-35492.669999999925</v>
          </cell>
          <cell r="AH285">
            <v>-40167.659999999931</v>
          </cell>
          <cell r="AI285">
            <v>-338279.1999999999</v>
          </cell>
          <cell r="AJ285">
            <v>348317.0500000001</v>
          </cell>
          <cell r="AK285">
            <v>357271.51000000013</v>
          </cell>
          <cell r="AL285">
            <v>-36848.499999999884</v>
          </cell>
          <cell r="AM285">
            <v>-72699.929999999877</v>
          </cell>
          <cell r="AN285">
            <v>752613.02</v>
          </cell>
          <cell r="AO285">
            <v>-326167.28000000003</v>
          </cell>
          <cell r="AP285">
            <v>-355044.91000000003</v>
          </cell>
          <cell r="AQ285">
            <v>-14741.239999999991</v>
          </cell>
          <cell r="AR285">
            <v>-358929.23</v>
          </cell>
          <cell r="AS285">
            <v>-384688.82</v>
          </cell>
          <cell r="AT285">
            <v>-384688.82</v>
          </cell>
          <cell r="AU285">
            <v>-384688.82</v>
          </cell>
          <cell r="AV285">
            <v>-384688.82</v>
          </cell>
          <cell r="AW285">
            <v>-384688.82</v>
          </cell>
          <cell r="AX285">
            <v>-384688.82</v>
          </cell>
          <cell r="AY285">
            <v>-384688.82</v>
          </cell>
          <cell r="AZ285">
            <v>-384688.82</v>
          </cell>
        </row>
        <row r="286"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</row>
        <row r="287">
          <cell r="C287">
            <v>177119.96</v>
          </cell>
          <cell r="D287">
            <v>186729.93</v>
          </cell>
          <cell r="E287">
            <v>321039.58999999997</v>
          </cell>
          <cell r="F287">
            <v>279459.53999999998</v>
          </cell>
          <cell r="G287">
            <v>287838.33</v>
          </cell>
          <cell r="H287">
            <v>304410.02</v>
          </cell>
          <cell r="I287">
            <v>297773.3</v>
          </cell>
          <cell r="J287">
            <v>274257.90999999997</v>
          </cell>
          <cell r="K287">
            <v>327740.59999999998</v>
          </cell>
          <cell r="L287">
            <v>256766.75</v>
          </cell>
          <cell r="M287">
            <v>261564.78999999998</v>
          </cell>
          <cell r="N287">
            <v>280383.92000000004</v>
          </cell>
          <cell r="O287">
            <v>257458.11</v>
          </cell>
          <cell r="P287">
            <v>251368.33</v>
          </cell>
          <cell r="Q287">
            <v>267145.77</v>
          </cell>
          <cell r="R287">
            <v>237683.5</v>
          </cell>
          <cell r="S287">
            <v>254803.92</v>
          </cell>
          <cell r="T287">
            <v>173.5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C287">
            <v>186729.93</v>
          </cell>
          <cell r="AD287">
            <v>507769.51999999996</v>
          </cell>
          <cell r="AE287">
            <v>787229.05999999994</v>
          </cell>
          <cell r="AF287">
            <v>1075067.3899999999</v>
          </cell>
          <cell r="AG287">
            <v>1379477.41</v>
          </cell>
          <cell r="AH287">
            <v>1677250.71</v>
          </cell>
          <cell r="AI287">
            <v>1951508.6199999999</v>
          </cell>
          <cell r="AJ287">
            <v>2279249.2199999997</v>
          </cell>
          <cell r="AK287">
            <v>2536015.9699999997</v>
          </cell>
          <cell r="AL287">
            <v>2797580.76</v>
          </cell>
          <cell r="AM287">
            <v>3077964.6799999997</v>
          </cell>
          <cell r="AN287">
            <v>3335422.7899999996</v>
          </cell>
          <cell r="AO287">
            <v>251368.33</v>
          </cell>
          <cell r="AP287">
            <v>518514.1</v>
          </cell>
          <cell r="AQ287">
            <v>756197.6</v>
          </cell>
          <cell r="AR287">
            <v>1011001.52</v>
          </cell>
          <cell r="AS287">
            <v>1011175.02</v>
          </cell>
          <cell r="AT287">
            <v>1011175.02</v>
          </cell>
          <cell r="AU287">
            <v>1011175.02</v>
          </cell>
          <cell r="AV287">
            <v>1011175.02</v>
          </cell>
          <cell r="AW287">
            <v>1011175.02</v>
          </cell>
          <cell r="AX287">
            <v>1011175.02</v>
          </cell>
          <cell r="AY287">
            <v>1011175.02</v>
          </cell>
          <cell r="AZ287">
            <v>1011175.02</v>
          </cell>
        </row>
        <row r="288">
          <cell r="C288">
            <v>2443.37</v>
          </cell>
          <cell r="D288">
            <v>2943.67</v>
          </cell>
          <cell r="E288">
            <v>2671.54</v>
          </cell>
          <cell r="F288">
            <v>2490.9699999999998</v>
          </cell>
          <cell r="G288">
            <v>2316.33</v>
          </cell>
          <cell r="H288">
            <v>358.83</v>
          </cell>
          <cell r="I288">
            <v>60.57</v>
          </cell>
          <cell r="J288">
            <v>3483.45</v>
          </cell>
          <cell r="K288">
            <v>2572.4899999999998</v>
          </cell>
          <cell r="L288">
            <v>4195.25</v>
          </cell>
          <cell r="M288">
            <v>4516.33</v>
          </cell>
          <cell r="N288">
            <v>1814.03</v>
          </cell>
          <cell r="O288">
            <v>934.99</v>
          </cell>
          <cell r="P288">
            <v>297.49</v>
          </cell>
          <cell r="Q288">
            <v>339.91</v>
          </cell>
          <cell r="R288">
            <v>463.26</v>
          </cell>
          <cell r="S288">
            <v>101.72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C288">
            <v>2943.67</v>
          </cell>
          <cell r="AD288">
            <v>5615.21</v>
          </cell>
          <cell r="AE288">
            <v>8106.18</v>
          </cell>
          <cell r="AF288">
            <v>10422.51</v>
          </cell>
          <cell r="AG288">
            <v>10781.34</v>
          </cell>
          <cell r="AH288">
            <v>10841.91</v>
          </cell>
          <cell r="AI288">
            <v>14325.36</v>
          </cell>
          <cell r="AJ288">
            <v>16897.849999999999</v>
          </cell>
          <cell r="AK288">
            <v>21093.1</v>
          </cell>
          <cell r="AL288">
            <v>25609.43</v>
          </cell>
          <cell r="AM288">
            <v>27423.46</v>
          </cell>
          <cell r="AN288">
            <v>28358.45</v>
          </cell>
          <cell r="AO288">
            <v>297.49</v>
          </cell>
          <cell r="AP288">
            <v>637.40000000000009</v>
          </cell>
          <cell r="AQ288">
            <v>1100.6600000000001</v>
          </cell>
          <cell r="AR288">
            <v>1202.3800000000001</v>
          </cell>
          <cell r="AS288">
            <v>1202.3800000000001</v>
          </cell>
          <cell r="AT288">
            <v>1202.3800000000001</v>
          </cell>
          <cell r="AU288">
            <v>1202.3800000000001</v>
          </cell>
          <cell r="AV288">
            <v>1202.3800000000001</v>
          </cell>
          <cell r="AW288">
            <v>1202.3800000000001</v>
          </cell>
          <cell r="AX288">
            <v>1202.3800000000001</v>
          </cell>
          <cell r="AY288">
            <v>1202.3800000000001</v>
          </cell>
          <cell r="AZ288">
            <v>1202.3800000000001</v>
          </cell>
        </row>
        <row r="289">
          <cell r="C289">
            <v>0</v>
          </cell>
          <cell r="D289">
            <v>29703</v>
          </cell>
          <cell r="E289">
            <v>38751.5</v>
          </cell>
          <cell r="F289">
            <v>38800</v>
          </cell>
          <cell r="G289">
            <v>43829</v>
          </cell>
          <cell r="H289">
            <v>44399.5</v>
          </cell>
          <cell r="I289">
            <v>38326</v>
          </cell>
          <cell r="J289">
            <v>50957.5</v>
          </cell>
          <cell r="K289">
            <v>37351</v>
          </cell>
          <cell r="L289">
            <v>40807.5</v>
          </cell>
          <cell r="M289">
            <v>41982.5</v>
          </cell>
          <cell r="N289">
            <v>35935.5</v>
          </cell>
          <cell r="O289">
            <v>43032.5</v>
          </cell>
          <cell r="P289">
            <v>34355.5</v>
          </cell>
          <cell r="Q289">
            <v>35177.5</v>
          </cell>
          <cell r="R289">
            <v>39338.5</v>
          </cell>
          <cell r="S289">
            <v>31940.5</v>
          </cell>
          <cell r="T289">
            <v>128.5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C289">
            <v>29703</v>
          </cell>
          <cell r="AD289">
            <v>68454.5</v>
          </cell>
          <cell r="AE289">
            <v>107254.5</v>
          </cell>
          <cell r="AF289">
            <v>151083.5</v>
          </cell>
          <cell r="AG289">
            <v>195483</v>
          </cell>
          <cell r="AH289">
            <v>233809</v>
          </cell>
          <cell r="AI289">
            <v>284766.5</v>
          </cell>
          <cell r="AJ289">
            <v>322117.5</v>
          </cell>
          <cell r="AK289">
            <v>362925</v>
          </cell>
          <cell r="AL289">
            <v>404907.5</v>
          </cell>
          <cell r="AM289">
            <v>440843</v>
          </cell>
          <cell r="AN289">
            <v>483875.5</v>
          </cell>
          <cell r="AO289">
            <v>34355.5</v>
          </cell>
          <cell r="AP289">
            <v>69533</v>
          </cell>
          <cell r="AQ289">
            <v>108871.5</v>
          </cell>
          <cell r="AR289">
            <v>140812</v>
          </cell>
          <cell r="AS289">
            <v>140940.5</v>
          </cell>
          <cell r="AT289">
            <v>140940.5</v>
          </cell>
          <cell r="AU289">
            <v>140940.5</v>
          </cell>
          <cell r="AV289">
            <v>140940.5</v>
          </cell>
          <cell r="AW289">
            <v>140940.5</v>
          </cell>
          <cell r="AX289">
            <v>140940.5</v>
          </cell>
          <cell r="AY289">
            <v>140940.5</v>
          </cell>
          <cell r="AZ289">
            <v>140940.5</v>
          </cell>
        </row>
        <row r="290">
          <cell r="C290">
            <v>1031.73</v>
          </cell>
          <cell r="D290">
            <v>1720.46</v>
          </cell>
          <cell r="E290">
            <v>883.19</v>
          </cell>
          <cell r="F290">
            <v>626.23</v>
          </cell>
          <cell r="G290">
            <v>627</v>
          </cell>
          <cell r="H290">
            <v>536.69000000000005</v>
          </cell>
          <cell r="I290">
            <v>596.73</v>
          </cell>
          <cell r="J290">
            <v>839.46</v>
          </cell>
          <cell r="K290">
            <v>442.5</v>
          </cell>
          <cell r="L290">
            <v>590</v>
          </cell>
          <cell r="M290">
            <v>767</v>
          </cell>
          <cell r="N290">
            <v>575.5</v>
          </cell>
          <cell r="O290">
            <v>693.5</v>
          </cell>
          <cell r="P290">
            <v>546</v>
          </cell>
          <cell r="Q290">
            <v>1040</v>
          </cell>
          <cell r="R290">
            <v>449.23</v>
          </cell>
          <cell r="S290">
            <v>480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C290">
            <v>1720.46</v>
          </cell>
          <cell r="AD290">
            <v>2603.65</v>
          </cell>
          <cell r="AE290">
            <v>3229.88</v>
          </cell>
          <cell r="AF290">
            <v>3856.88</v>
          </cell>
          <cell r="AG290">
            <v>4393.57</v>
          </cell>
          <cell r="AH290">
            <v>4990.2999999999993</v>
          </cell>
          <cell r="AI290">
            <v>5829.7599999999993</v>
          </cell>
          <cell r="AJ290">
            <v>6272.2599999999993</v>
          </cell>
          <cell r="AK290">
            <v>6862.2599999999993</v>
          </cell>
          <cell r="AL290">
            <v>7629.2599999999993</v>
          </cell>
          <cell r="AM290">
            <v>8204.7599999999984</v>
          </cell>
          <cell r="AN290">
            <v>8898.2599999999984</v>
          </cell>
          <cell r="AO290">
            <v>546</v>
          </cell>
          <cell r="AP290">
            <v>1586</v>
          </cell>
          <cell r="AQ290">
            <v>2035.23</v>
          </cell>
          <cell r="AR290">
            <v>2515.23</v>
          </cell>
          <cell r="AS290">
            <v>2515.23</v>
          </cell>
          <cell r="AT290">
            <v>2515.23</v>
          </cell>
          <cell r="AU290">
            <v>2515.23</v>
          </cell>
          <cell r="AV290">
            <v>2515.23</v>
          </cell>
          <cell r="AW290">
            <v>2515.23</v>
          </cell>
          <cell r="AX290">
            <v>2515.23</v>
          </cell>
          <cell r="AY290">
            <v>2515.23</v>
          </cell>
          <cell r="AZ290">
            <v>2515.23</v>
          </cell>
        </row>
        <row r="291">
          <cell r="C291">
            <v>173644.86</v>
          </cell>
          <cell r="D291">
            <v>152362.79999999999</v>
          </cell>
          <cell r="E291">
            <v>278733.36</v>
          </cell>
          <cell r="F291">
            <v>237542.34</v>
          </cell>
          <cell r="G291">
            <v>241066</v>
          </cell>
          <cell r="H291">
            <v>259115</v>
          </cell>
          <cell r="I291">
            <v>258790</v>
          </cell>
          <cell r="J291">
            <v>218977.5</v>
          </cell>
          <cell r="K291">
            <v>287374.61</v>
          </cell>
          <cell r="L291">
            <v>211174</v>
          </cell>
          <cell r="M291">
            <v>214298.96</v>
          </cell>
          <cell r="N291">
            <v>242058.89</v>
          </cell>
          <cell r="O291">
            <v>212797.12</v>
          </cell>
          <cell r="P291">
            <v>216169.34</v>
          </cell>
          <cell r="Q291">
            <v>230588.36</v>
          </cell>
          <cell r="R291">
            <v>197432.51</v>
          </cell>
          <cell r="S291">
            <v>222281.7</v>
          </cell>
          <cell r="T291">
            <v>45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C291">
            <v>152362.79999999999</v>
          </cell>
          <cell r="AD291">
            <v>431096.16</v>
          </cell>
          <cell r="AE291">
            <v>668638.5</v>
          </cell>
          <cell r="AF291">
            <v>909704.5</v>
          </cell>
          <cell r="AG291">
            <v>1168819.5</v>
          </cell>
          <cell r="AH291">
            <v>1427609.5</v>
          </cell>
          <cell r="AI291">
            <v>1646587</v>
          </cell>
          <cell r="AJ291">
            <v>1933961.6099999999</v>
          </cell>
          <cell r="AK291">
            <v>2145135.61</v>
          </cell>
          <cell r="AL291">
            <v>2359434.5699999998</v>
          </cell>
          <cell r="AM291">
            <v>2601493.46</v>
          </cell>
          <cell r="AN291">
            <v>2814290.58</v>
          </cell>
          <cell r="AO291">
            <v>216169.34</v>
          </cell>
          <cell r="AP291">
            <v>446757.69999999995</v>
          </cell>
          <cell r="AQ291">
            <v>644190.21</v>
          </cell>
          <cell r="AR291">
            <v>866471.90999999992</v>
          </cell>
          <cell r="AS291">
            <v>866516.90999999992</v>
          </cell>
          <cell r="AT291">
            <v>866516.90999999992</v>
          </cell>
          <cell r="AU291">
            <v>866516.90999999992</v>
          </cell>
          <cell r="AV291">
            <v>866516.90999999992</v>
          </cell>
          <cell r="AW291">
            <v>866516.90999999992</v>
          </cell>
          <cell r="AX291">
            <v>866516.90999999992</v>
          </cell>
          <cell r="AY291">
            <v>866516.90999999992</v>
          </cell>
          <cell r="AZ291">
            <v>866516.90999999992</v>
          </cell>
        </row>
        <row r="292">
          <cell r="C292">
            <v>-301563.4633</v>
          </cell>
          <cell r="D292">
            <v>-333996.09340000001</v>
          </cell>
          <cell r="E292">
            <v>-117300.37409999999</v>
          </cell>
          <cell r="F292">
            <v>-252590.3395</v>
          </cell>
          <cell r="G292">
            <v>-273873.39490000001</v>
          </cell>
          <cell r="H292">
            <v>-272498.77489999996</v>
          </cell>
          <cell r="I292">
            <v>-270238.19350000005</v>
          </cell>
          <cell r="J292">
            <v>-270870.837</v>
          </cell>
          <cell r="K292">
            <v>-273479.71159999998</v>
          </cell>
          <cell r="L292">
            <v>-265089.25360000005</v>
          </cell>
          <cell r="M292">
            <v>-266364.5368</v>
          </cell>
          <cell r="N292">
            <v>-262559.51130000001</v>
          </cell>
          <cell r="O292">
            <v>-262313.86919999996</v>
          </cell>
          <cell r="P292">
            <v>-288391.55619999999</v>
          </cell>
          <cell r="Q292">
            <v>22656.871599999962</v>
          </cell>
          <cell r="R292">
            <v>-280623.68770000007</v>
          </cell>
          <cell r="S292">
            <v>-296385.33730000001</v>
          </cell>
          <cell r="T292">
            <v>-0.84000000000014552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C292">
            <v>-333996.09340000001</v>
          </cell>
          <cell r="AD292">
            <v>-451296.46750000003</v>
          </cell>
          <cell r="AE292">
            <v>-703886.80700000003</v>
          </cell>
          <cell r="AF292">
            <v>-977760.20189999999</v>
          </cell>
          <cell r="AG292">
            <v>-1250258.9767999998</v>
          </cell>
          <cell r="AH292">
            <v>-1520497.1702999999</v>
          </cell>
          <cell r="AI292">
            <v>-1791368.0072999999</v>
          </cell>
          <cell r="AJ292">
            <v>-2064847.7189</v>
          </cell>
          <cell r="AK292">
            <v>-2329936.9725000001</v>
          </cell>
          <cell r="AL292">
            <v>-2596301.5093</v>
          </cell>
          <cell r="AM292">
            <v>-2858861.0205999999</v>
          </cell>
          <cell r="AN292">
            <v>-3121174.8898</v>
          </cell>
          <cell r="AO292">
            <v>-288391.55619999999</v>
          </cell>
          <cell r="AP292">
            <v>-265734.68460000004</v>
          </cell>
          <cell r="AQ292">
            <v>-546358.37230000016</v>
          </cell>
          <cell r="AR292">
            <v>-842743.70960000018</v>
          </cell>
          <cell r="AS292">
            <v>-842744.54960000014</v>
          </cell>
          <cell r="AT292">
            <v>-842744.54960000014</v>
          </cell>
          <cell r="AU292">
            <v>-842744.54960000014</v>
          </cell>
          <cell r="AV292">
            <v>-842744.54960000014</v>
          </cell>
          <cell r="AW292">
            <v>-842744.54960000014</v>
          </cell>
          <cell r="AX292">
            <v>-842744.54960000014</v>
          </cell>
          <cell r="AY292">
            <v>-842744.54960000014</v>
          </cell>
          <cell r="AZ292">
            <v>-842744.54960000014</v>
          </cell>
        </row>
        <row r="293"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</row>
        <row r="294">
          <cell r="C294">
            <v>-41514.86</v>
          </cell>
          <cell r="D294">
            <v>-39543.760000000002</v>
          </cell>
          <cell r="E294">
            <v>-37069.599999999999</v>
          </cell>
          <cell r="F294">
            <v>-37865.980000000003</v>
          </cell>
          <cell r="G294">
            <v>-42541.599999999999</v>
          </cell>
          <cell r="H294">
            <v>-42524.4</v>
          </cell>
          <cell r="I294">
            <v>-37295.9</v>
          </cell>
          <cell r="J294">
            <v>-44748.3</v>
          </cell>
          <cell r="K294">
            <v>-37879.599999999999</v>
          </cell>
          <cell r="L294">
            <v>-40632.720000000001</v>
          </cell>
          <cell r="M294">
            <v>-43258.559999999998</v>
          </cell>
          <cell r="N294">
            <v>-40596.400000000001</v>
          </cell>
          <cell r="O294">
            <v>-44585.08</v>
          </cell>
          <cell r="P294">
            <v>-41913.480000000003</v>
          </cell>
          <cell r="Q294">
            <v>-39226.54</v>
          </cell>
          <cell r="R294">
            <v>-43223.4</v>
          </cell>
          <cell r="S294">
            <v>-42306.64</v>
          </cell>
          <cell r="T294">
            <v>-0.84000000000014552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C294">
            <v>-39543.760000000002</v>
          </cell>
          <cell r="AD294">
            <v>-76613.36</v>
          </cell>
          <cell r="AE294">
            <v>-114479.34</v>
          </cell>
          <cell r="AF294">
            <v>-157020.94</v>
          </cell>
          <cell r="AG294">
            <v>-199545.34</v>
          </cell>
          <cell r="AH294">
            <v>-236841.24</v>
          </cell>
          <cell r="AI294">
            <v>-281589.53999999998</v>
          </cell>
          <cell r="AJ294">
            <v>-319469.13999999996</v>
          </cell>
          <cell r="AK294">
            <v>-360101.86</v>
          </cell>
          <cell r="AL294">
            <v>-403360.42</v>
          </cell>
          <cell r="AM294">
            <v>-443956.82</v>
          </cell>
          <cell r="AN294">
            <v>-488541.9</v>
          </cell>
          <cell r="AO294">
            <v>-41913.480000000003</v>
          </cell>
          <cell r="AP294">
            <v>-81140.02</v>
          </cell>
          <cell r="AQ294">
            <v>-124363.42000000001</v>
          </cell>
          <cell r="AR294">
            <v>-166670.06</v>
          </cell>
          <cell r="AS294">
            <v>-166670.9</v>
          </cell>
          <cell r="AT294">
            <v>-166670.9</v>
          </cell>
          <cell r="AU294">
            <v>-166670.9</v>
          </cell>
          <cell r="AV294">
            <v>-166670.9</v>
          </cell>
          <cell r="AW294">
            <v>-166670.9</v>
          </cell>
          <cell r="AX294">
            <v>-166670.9</v>
          </cell>
          <cell r="AY294">
            <v>-166670.9</v>
          </cell>
          <cell r="AZ294">
            <v>-166670.9</v>
          </cell>
        </row>
        <row r="295">
          <cell r="C295">
            <v>-260048.60329999999</v>
          </cell>
          <cell r="D295">
            <v>-294452.3334</v>
          </cell>
          <cell r="E295">
            <v>-80230.774099999981</v>
          </cell>
          <cell r="F295">
            <v>-214724.35949999999</v>
          </cell>
          <cell r="G295">
            <v>-231331.79490000001</v>
          </cell>
          <cell r="H295">
            <v>-229974.37489999997</v>
          </cell>
          <cell r="I295">
            <v>-232942.29350000003</v>
          </cell>
          <cell r="J295">
            <v>-226122.53699999998</v>
          </cell>
          <cell r="K295">
            <v>-235600.1116</v>
          </cell>
          <cell r="L295">
            <v>-224456.53360000002</v>
          </cell>
          <cell r="M295">
            <v>-223105.97679999997</v>
          </cell>
          <cell r="N295">
            <v>-221963.11129999999</v>
          </cell>
          <cell r="O295">
            <v>-217728.78919999997</v>
          </cell>
          <cell r="P295">
            <v>-246478.07620000001</v>
          </cell>
          <cell r="Q295">
            <v>61883.411599999963</v>
          </cell>
          <cell r="R295">
            <v>-237400.28770000004</v>
          </cell>
          <cell r="S295">
            <v>-254078.69730000003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C295">
            <v>-294452.3334</v>
          </cell>
          <cell r="AD295">
            <v>-374683.10749999998</v>
          </cell>
          <cell r="AE295">
            <v>-589407.46699999995</v>
          </cell>
          <cell r="AF295">
            <v>-820739.26189999992</v>
          </cell>
          <cell r="AG295">
            <v>-1050713.6368</v>
          </cell>
          <cell r="AH295">
            <v>-1283655.9303000001</v>
          </cell>
          <cell r="AI295">
            <v>-1509778.4673000001</v>
          </cell>
          <cell r="AJ295">
            <v>-1745378.5789000001</v>
          </cell>
          <cell r="AK295">
            <v>-1969835.1125</v>
          </cell>
          <cell r="AL295">
            <v>-2192941.0893000001</v>
          </cell>
          <cell r="AM295">
            <v>-2414904.2006000001</v>
          </cell>
          <cell r="AN295">
            <v>-2632632.9898000001</v>
          </cell>
          <cell r="AO295">
            <v>-246478.07620000001</v>
          </cell>
          <cell r="AP295">
            <v>-184594.66460000005</v>
          </cell>
          <cell r="AQ295">
            <v>-421994.95230000012</v>
          </cell>
          <cell r="AR295">
            <v>-676073.64960000012</v>
          </cell>
          <cell r="AS295">
            <v>-676073.64960000012</v>
          </cell>
          <cell r="AT295">
            <v>-676073.64960000012</v>
          </cell>
          <cell r="AU295">
            <v>-676073.64960000012</v>
          </cell>
          <cell r="AV295">
            <v>-676073.64960000012</v>
          </cell>
          <cell r="AW295">
            <v>-676073.64960000012</v>
          </cell>
          <cell r="AX295">
            <v>-676073.64960000012</v>
          </cell>
          <cell r="AY295">
            <v>-676073.64960000012</v>
          </cell>
          <cell r="AZ295">
            <v>-676073.64960000012</v>
          </cell>
        </row>
        <row r="296">
          <cell r="C296">
            <v>-396359.33</v>
          </cell>
          <cell r="D296">
            <v>-82522.069999999992</v>
          </cell>
          <cell r="E296">
            <v>-156697.88</v>
          </cell>
          <cell r="F296">
            <v>-441172.9</v>
          </cell>
          <cell r="G296">
            <v>-178714</v>
          </cell>
          <cell r="H296">
            <v>-297928.26</v>
          </cell>
          <cell r="I296">
            <v>-260918.27000000002</v>
          </cell>
          <cell r="J296">
            <v>-151577.38999999998</v>
          </cell>
          <cell r="K296">
            <v>-244327.76</v>
          </cell>
          <cell r="L296">
            <v>-289563.56</v>
          </cell>
          <cell r="M296">
            <v>-393698.11</v>
          </cell>
          <cell r="N296">
            <v>-478866.07999999996</v>
          </cell>
          <cell r="O296">
            <v>-1494973.02</v>
          </cell>
          <cell r="P296">
            <v>-130365.04</v>
          </cell>
          <cell r="Q296">
            <v>-319114.62999999995</v>
          </cell>
          <cell r="R296">
            <v>-282524.79999999999</v>
          </cell>
          <cell r="S296">
            <v>-583915.51000000013</v>
          </cell>
          <cell r="T296">
            <v>-148212.12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C296">
            <v>-82522.069999999992</v>
          </cell>
          <cell r="AD296">
            <v>-239219.95</v>
          </cell>
          <cell r="AE296">
            <v>-680392.85000000009</v>
          </cell>
          <cell r="AF296">
            <v>-859106.85000000009</v>
          </cell>
          <cell r="AG296">
            <v>-1157035.1100000001</v>
          </cell>
          <cell r="AH296">
            <v>-1417953.3800000001</v>
          </cell>
          <cell r="AI296">
            <v>-1569530.77</v>
          </cell>
          <cell r="AJ296">
            <v>-1813858.53</v>
          </cell>
          <cell r="AK296">
            <v>-2103422.09</v>
          </cell>
          <cell r="AL296">
            <v>-2497120.1999999997</v>
          </cell>
          <cell r="AM296">
            <v>-2975986.28</v>
          </cell>
          <cell r="AN296">
            <v>-4470959.3</v>
          </cell>
          <cell r="AO296">
            <v>-130365.04</v>
          </cell>
          <cell r="AP296">
            <v>-449479.66999999993</v>
          </cell>
          <cell r="AQ296">
            <v>-732004.47</v>
          </cell>
          <cell r="AR296">
            <v>-1315919.98</v>
          </cell>
          <cell r="AS296">
            <v>-1464132.1</v>
          </cell>
          <cell r="AT296">
            <v>-1464132.1</v>
          </cell>
          <cell r="AU296">
            <v>-1464132.1</v>
          </cell>
          <cell r="AV296">
            <v>-1464132.1</v>
          </cell>
          <cell r="AW296">
            <v>-1464132.1</v>
          </cell>
          <cell r="AX296">
            <v>-1464132.1</v>
          </cell>
          <cell r="AY296">
            <v>-1464132.1</v>
          </cell>
          <cell r="AZ296">
            <v>-1464132.1</v>
          </cell>
        </row>
        <row r="297">
          <cell r="C297">
            <v>-2028.4</v>
          </cell>
          <cell r="D297">
            <v>-1364.03</v>
          </cell>
          <cell r="E297">
            <v>-1397.84</v>
          </cell>
          <cell r="F297">
            <v>-1252.57</v>
          </cell>
          <cell r="G297">
            <v>-1727.5</v>
          </cell>
          <cell r="H297">
            <v>-1573.73</v>
          </cell>
          <cell r="I297">
            <v>-1529.79</v>
          </cell>
          <cell r="J297">
            <v>-1316.84</v>
          </cell>
          <cell r="K297">
            <v>-1495.88</v>
          </cell>
          <cell r="L297">
            <v>-1608.02</v>
          </cell>
          <cell r="M297">
            <v>-1315.43</v>
          </cell>
          <cell r="N297">
            <v>-1522.47</v>
          </cell>
          <cell r="O297">
            <v>-1979.72</v>
          </cell>
          <cell r="P297">
            <v>-1343.48</v>
          </cell>
          <cell r="Q297">
            <v>-1491.72</v>
          </cell>
          <cell r="R297">
            <v>-1210.08</v>
          </cell>
          <cell r="S297">
            <v>-1434.14</v>
          </cell>
          <cell r="T297">
            <v>1358.24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C297">
            <v>-1364.03</v>
          </cell>
          <cell r="AD297">
            <v>-2761.87</v>
          </cell>
          <cell r="AE297">
            <v>-4014.4399999999996</v>
          </cell>
          <cell r="AF297">
            <v>-5741.94</v>
          </cell>
          <cell r="AG297">
            <v>-7315.67</v>
          </cell>
          <cell r="AH297">
            <v>-8845.4599999999991</v>
          </cell>
          <cell r="AI297">
            <v>-10162.299999999999</v>
          </cell>
          <cell r="AJ297">
            <v>-11658.18</v>
          </cell>
          <cell r="AK297">
            <v>-13266.2</v>
          </cell>
          <cell r="AL297">
            <v>-14581.630000000001</v>
          </cell>
          <cell r="AM297">
            <v>-16104.1</v>
          </cell>
          <cell r="AN297">
            <v>-18083.82</v>
          </cell>
          <cell r="AO297">
            <v>-1343.48</v>
          </cell>
          <cell r="AP297">
            <v>-2835.2</v>
          </cell>
          <cell r="AQ297">
            <v>-4045.2799999999997</v>
          </cell>
          <cell r="AR297">
            <v>-5479.42</v>
          </cell>
          <cell r="AS297">
            <v>-4121.18</v>
          </cell>
          <cell r="AT297">
            <v>-4121.18</v>
          </cell>
          <cell r="AU297">
            <v>-4121.18</v>
          </cell>
          <cell r="AV297">
            <v>-4121.18</v>
          </cell>
          <cell r="AW297">
            <v>-4121.18</v>
          </cell>
          <cell r="AX297">
            <v>-4121.18</v>
          </cell>
          <cell r="AY297">
            <v>-4121.18</v>
          </cell>
          <cell r="AZ297">
            <v>-4121.18</v>
          </cell>
        </row>
        <row r="298"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</row>
        <row r="299">
          <cell r="C299">
            <v>-394330.93</v>
          </cell>
          <cell r="D299">
            <v>-81158.039999999994</v>
          </cell>
          <cell r="E299">
            <v>-155300.04</v>
          </cell>
          <cell r="F299">
            <v>-439920.33</v>
          </cell>
          <cell r="G299">
            <v>-176986.5</v>
          </cell>
          <cell r="H299">
            <v>-296354.53000000003</v>
          </cell>
          <cell r="I299">
            <v>-259388.48</v>
          </cell>
          <cell r="J299">
            <v>-150260.54999999999</v>
          </cell>
          <cell r="K299">
            <v>-242831.88</v>
          </cell>
          <cell r="L299">
            <v>-287955.53999999998</v>
          </cell>
          <cell r="M299">
            <v>-392382.68</v>
          </cell>
          <cell r="N299">
            <v>-477343.61</v>
          </cell>
          <cell r="O299">
            <v>-1492993.3</v>
          </cell>
          <cell r="P299">
            <v>-129021.56</v>
          </cell>
          <cell r="Q299">
            <v>-317622.90999999997</v>
          </cell>
          <cell r="R299">
            <v>-281314.71999999997</v>
          </cell>
          <cell r="S299">
            <v>-582481.37000000011</v>
          </cell>
          <cell r="T299">
            <v>-149570.35999999999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C299">
            <v>-81158.039999999994</v>
          </cell>
          <cell r="AD299">
            <v>-236458.08000000002</v>
          </cell>
          <cell r="AE299">
            <v>-676378.41</v>
          </cell>
          <cell r="AF299">
            <v>-853364.91</v>
          </cell>
          <cell r="AG299">
            <v>-1149719.44</v>
          </cell>
          <cell r="AH299">
            <v>-1409107.92</v>
          </cell>
          <cell r="AI299">
            <v>-1559368.47</v>
          </cell>
          <cell r="AJ299">
            <v>-1802200.35</v>
          </cell>
          <cell r="AK299">
            <v>-2090155.8900000001</v>
          </cell>
          <cell r="AL299">
            <v>-2482538.5700000003</v>
          </cell>
          <cell r="AM299">
            <v>-2959882.18</v>
          </cell>
          <cell r="AN299">
            <v>-4452875.4800000004</v>
          </cell>
          <cell r="AO299">
            <v>-129021.56</v>
          </cell>
          <cell r="AP299">
            <v>-446644.47</v>
          </cell>
          <cell r="AQ299">
            <v>-727959.19</v>
          </cell>
          <cell r="AR299">
            <v>-1310440.56</v>
          </cell>
          <cell r="AS299">
            <v>-1460010.92</v>
          </cell>
          <cell r="AT299">
            <v>-1460010.92</v>
          </cell>
          <cell r="AU299">
            <v>-1460010.92</v>
          </cell>
          <cell r="AV299">
            <v>-1460010.92</v>
          </cell>
          <cell r="AW299">
            <v>-1460010.92</v>
          </cell>
          <cell r="AX299">
            <v>-1460010.92</v>
          </cell>
          <cell r="AY299">
            <v>-1460010.92</v>
          </cell>
          <cell r="AZ299">
            <v>-1460010.92</v>
          </cell>
        </row>
        <row r="300">
          <cell r="C300">
            <v>3069.909999999998</v>
          </cell>
          <cell r="D300">
            <v>1831.5800000000017</v>
          </cell>
          <cell r="E300">
            <v>39.559999999999945</v>
          </cell>
          <cell r="F300">
            <v>1042.1499999999996</v>
          </cell>
          <cell r="G300">
            <v>701.60999999999876</v>
          </cell>
          <cell r="H300">
            <v>1283</v>
          </cell>
          <cell r="I300">
            <v>2027.1200000000026</v>
          </cell>
          <cell r="J300">
            <v>194.5</v>
          </cell>
          <cell r="K300">
            <v>1961.6399999999994</v>
          </cell>
          <cell r="L300">
            <v>1056.1100000000006</v>
          </cell>
          <cell r="M300">
            <v>1855.7399999999907</v>
          </cell>
          <cell r="N300">
            <v>1512.1699999999983</v>
          </cell>
          <cell r="O300">
            <v>480.18000000000029</v>
          </cell>
          <cell r="P300">
            <v>1531.5999999999913</v>
          </cell>
          <cell r="Q300">
            <v>902.00999999999476</v>
          </cell>
          <cell r="R300">
            <v>4450.0100000000093</v>
          </cell>
          <cell r="S300">
            <v>1029.3899999999994</v>
          </cell>
          <cell r="T300">
            <v>37.770000000000003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C300">
            <v>1831.5800000000017</v>
          </cell>
          <cell r="AD300">
            <v>1871.1400000000017</v>
          </cell>
          <cell r="AE300">
            <v>2913.2900000000013</v>
          </cell>
          <cell r="AF300">
            <v>3614.9</v>
          </cell>
          <cell r="AG300">
            <v>4897.8999999999996</v>
          </cell>
          <cell r="AH300">
            <v>6925.0200000000023</v>
          </cell>
          <cell r="AI300">
            <v>7119.5200000000023</v>
          </cell>
          <cell r="AJ300">
            <v>9081.1600000000017</v>
          </cell>
          <cell r="AK300">
            <v>10137.270000000002</v>
          </cell>
          <cell r="AL300">
            <v>11993.009999999993</v>
          </cell>
          <cell r="AM300">
            <v>13505.179999999991</v>
          </cell>
          <cell r="AN300">
            <v>13985.359999999991</v>
          </cell>
          <cell r="AO300">
            <v>1531.5999999999913</v>
          </cell>
          <cell r="AP300">
            <v>2433.609999999986</v>
          </cell>
          <cell r="AQ300">
            <v>6883.6199999999953</v>
          </cell>
          <cell r="AR300">
            <v>7913.0099999999948</v>
          </cell>
          <cell r="AS300">
            <v>7950.7799999999952</v>
          </cell>
          <cell r="AT300">
            <v>7950.7799999999952</v>
          </cell>
          <cell r="AU300">
            <v>7950.7799999999952</v>
          </cell>
          <cell r="AV300">
            <v>7950.7799999999952</v>
          </cell>
          <cell r="AW300">
            <v>7950.7799999999952</v>
          </cell>
          <cell r="AX300">
            <v>7950.7799999999952</v>
          </cell>
          <cell r="AY300">
            <v>7950.7799999999952</v>
          </cell>
          <cell r="AZ300">
            <v>7950.7799999999952</v>
          </cell>
        </row>
        <row r="301">
          <cell r="C301">
            <v>386282.7</v>
          </cell>
          <cell r="D301">
            <v>383672.7</v>
          </cell>
          <cell r="E301">
            <v>559958.07999999996</v>
          </cell>
          <cell r="F301">
            <v>437233.08</v>
          </cell>
          <cell r="G301">
            <v>423651.64</v>
          </cell>
          <cell r="H301">
            <v>442734.12</v>
          </cell>
          <cell r="I301">
            <v>432774.5</v>
          </cell>
          <cell r="J301">
            <v>401007.92</v>
          </cell>
          <cell r="K301">
            <v>399127.54</v>
          </cell>
          <cell r="L301">
            <v>202109.18</v>
          </cell>
          <cell r="M301">
            <v>170788.16</v>
          </cell>
          <cell r="N301">
            <v>171017.42</v>
          </cell>
          <cell r="O301">
            <v>167463.1</v>
          </cell>
          <cell r="P301">
            <v>163277.54</v>
          </cell>
          <cell r="Q301">
            <v>163429.1</v>
          </cell>
          <cell r="R301">
            <v>195312.58</v>
          </cell>
          <cell r="S301">
            <v>163904.44</v>
          </cell>
          <cell r="T301">
            <v>12.080000000001746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C301">
            <v>383672.7</v>
          </cell>
          <cell r="AD301">
            <v>943630.78</v>
          </cell>
          <cell r="AE301">
            <v>1380863.86</v>
          </cell>
          <cell r="AF301">
            <v>1804515.5</v>
          </cell>
          <cell r="AG301">
            <v>2247249.62</v>
          </cell>
          <cell r="AH301">
            <v>2680024.12</v>
          </cell>
          <cell r="AI301">
            <v>3081032.04</v>
          </cell>
          <cell r="AJ301">
            <v>3480159.58</v>
          </cell>
          <cell r="AK301">
            <v>3682268.7600000002</v>
          </cell>
          <cell r="AL301">
            <v>3853056.9200000004</v>
          </cell>
          <cell r="AM301">
            <v>4024074.3400000003</v>
          </cell>
          <cell r="AN301">
            <v>4191537.4400000004</v>
          </cell>
          <cell r="AO301">
            <v>163277.54</v>
          </cell>
          <cell r="AP301">
            <v>326706.64</v>
          </cell>
          <cell r="AQ301">
            <v>522019.22</v>
          </cell>
          <cell r="AR301">
            <v>685923.65999999992</v>
          </cell>
          <cell r="AS301">
            <v>685935.73999999987</v>
          </cell>
          <cell r="AT301">
            <v>685935.73999999987</v>
          </cell>
          <cell r="AU301">
            <v>685935.73999999987</v>
          </cell>
          <cell r="AV301">
            <v>685935.73999999987</v>
          </cell>
          <cell r="AW301">
            <v>685935.73999999987</v>
          </cell>
          <cell r="AX301">
            <v>685935.73999999987</v>
          </cell>
          <cell r="AY301">
            <v>685935.73999999987</v>
          </cell>
          <cell r="AZ301">
            <v>685935.73999999987</v>
          </cell>
        </row>
        <row r="302">
          <cell r="C302">
            <v>-4256108.6500000004</v>
          </cell>
          <cell r="D302">
            <v>223977.44</v>
          </cell>
          <cell r="E302">
            <v>-354840.51300000004</v>
          </cell>
          <cell r="F302">
            <v>-1286141.96</v>
          </cell>
          <cell r="G302">
            <v>-782087.94000000006</v>
          </cell>
          <cell r="H302">
            <v>-635085.42200000014</v>
          </cell>
          <cell r="I302">
            <v>-1523066.7799999998</v>
          </cell>
          <cell r="J302">
            <v>-1228563.5530000001</v>
          </cell>
          <cell r="K302">
            <v>-1108597.922</v>
          </cell>
          <cell r="L302">
            <v>-1369635.7220000001</v>
          </cell>
          <cell r="M302">
            <v>-3309682.57</v>
          </cell>
          <cell r="N302">
            <v>2945.6910000001226</v>
          </cell>
          <cell r="O302">
            <v>-676291.99699999974</v>
          </cell>
          <cell r="P302">
            <v>370728.43</v>
          </cell>
          <cell r="Q302">
            <v>-89843.080000000118</v>
          </cell>
          <cell r="R302">
            <v>-686862.07000000007</v>
          </cell>
          <cell r="S302">
            <v>589312.71099999966</v>
          </cell>
          <cell r="T302">
            <v>-2707814.3999999999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C302">
            <v>223977.44</v>
          </cell>
          <cell r="AD302">
            <v>-130863.07300000003</v>
          </cell>
          <cell r="AE302">
            <v>-1417005.0330000001</v>
          </cell>
          <cell r="AF302">
            <v>-2199092.9730000002</v>
          </cell>
          <cell r="AG302">
            <v>-2834178.3950000005</v>
          </cell>
          <cell r="AH302">
            <v>-4357245.1750000007</v>
          </cell>
          <cell r="AI302">
            <v>-5585808.7280000011</v>
          </cell>
          <cell r="AJ302">
            <v>-6694406.6500000013</v>
          </cell>
          <cell r="AK302">
            <v>-8064042.3720000014</v>
          </cell>
          <cell r="AL302">
            <v>-11373724.942000002</v>
          </cell>
          <cell r="AM302">
            <v>-11370779.251000002</v>
          </cell>
          <cell r="AN302">
            <v>-12047071.248000002</v>
          </cell>
          <cell r="AO302">
            <v>370728.43</v>
          </cell>
          <cell r="AP302">
            <v>280885.34999999986</v>
          </cell>
          <cell r="AQ302">
            <v>-405976.7200000002</v>
          </cell>
          <cell r="AR302">
            <v>183335.99099999946</v>
          </cell>
          <cell r="AS302">
            <v>-2524478.4090000005</v>
          </cell>
          <cell r="AT302">
            <v>-2524478.4090000005</v>
          </cell>
          <cell r="AU302">
            <v>-2524478.4090000005</v>
          </cell>
          <cell r="AV302">
            <v>-2524478.4090000005</v>
          </cell>
          <cell r="AW302">
            <v>-2524478.4090000005</v>
          </cell>
          <cell r="AX302">
            <v>-2524478.4090000005</v>
          </cell>
          <cell r="AY302">
            <v>-2524478.4090000005</v>
          </cell>
          <cell r="AZ302">
            <v>-2524478.4090000005</v>
          </cell>
        </row>
        <row r="303">
          <cell r="C303">
            <v>1080789.69</v>
          </cell>
          <cell r="D303">
            <v>1621763.07</v>
          </cell>
          <cell r="E303">
            <v>476570.5</v>
          </cell>
          <cell r="F303">
            <v>-38504.919999999925</v>
          </cell>
          <cell r="G303">
            <v>1528478.35</v>
          </cell>
          <cell r="H303">
            <v>1154657.54</v>
          </cell>
          <cell r="I303">
            <v>166517.80000000005</v>
          </cell>
          <cell r="J303">
            <v>963306.37000000011</v>
          </cell>
          <cell r="K303">
            <v>729283.72</v>
          </cell>
          <cell r="L303">
            <v>640600.6799999997</v>
          </cell>
          <cell r="M303">
            <v>745537.46</v>
          </cell>
          <cell r="N303">
            <v>582270.02</v>
          </cell>
          <cell r="O303">
            <v>62456.880000000121</v>
          </cell>
          <cell r="P303">
            <v>1458011.48</v>
          </cell>
          <cell r="Q303">
            <v>714679.55</v>
          </cell>
          <cell r="R303">
            <v>566125.47</v>
          </cell>
          <cell r="S303">
            <v>1288709.1700000002</v>
          </cell>
          <cell r="T303">
            <v>-2591895.2300000004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C303">
            <v>1621763.07</v>
          </cell>
          <cell r="AD303">
            <v>2098333.5700000003</v>
          </cell>
          <cell r="AE303">
            <v>2059828.6500000004</v>
          </cell>
          <cell r="AF303">
            <v>3588307.0000000005</v>
          </cell>
          <cell r="AG303">
            <v>4742964.540000001</v>
          </cell>
          <cell r="AH303">
            <v>4909482.3400000008</v>
          </cell>
          <cell r="AI303">
            <v>5872788.7100000009</v>
          </cell>
          <cell r="AJ303">
            <v>6602072.4300000006</v>
          </cell>
          <cell r="AK303">
            <v>7242673.1100000003</v>
          </cell>
          <cell r="AL303">
            <v>7988210.5700000003</v>
          </cell>
          <cell r="AM303">
            <v>8570480.5899999999</v>
          </cell>
          <cell r="AN303">
            <v>8632937.4700000007</v>
          </cell>
          <cell r="AO303">
            <v>1458011.48</v>
          </cell>
          <cell r="AP303">
            <v>2172691.0300000003</v>
          </cell>
          <cell r="AQ303">
            <v>2738816.5</v>
          </cell>
          <cell r="AR303">
            <v>4027525.67</v>
          </cell>
          <cell r="AS303">
            <v>1435630.4399999995</v>
          </cell>
          <cell r="AT303">
            <v>1435630.4399999995</v>
          </cell>
          <cell r="AU303">
            <v>1435630.4399999995</v>
          </cell>
          <cell r="AV303">
            <v>1435630.4399999995</v>
          </cell>
          <cell r="AW303">
            <v>1435630.4399999995</v>
          </cell>
          <cell r="AX303">
            <v>1435630.4399999995</v>
          </cell>
          <cell r="AY303">
            <v>1435630.4399999995</v>
          </cell>
          <cell r="AZ303">
            <v>1435630.4399999995</v>
          </cell>
        </row>
        <row r="304">
          <cell r="C304">
            <v>1806001.73</v>
          </cell>
          <cell r="D304">
            <v>1616519.27</v>
          </cell>
          <cell r="E304">
            <v>1513386.81</v>
          </cell>
          <cell r="F304">
            <v>1557003.23</v>
          </cell>
          <cell r="G304">
            <v>1804633.86</v>
          </cell>
          <cell r="H304">
            <v>1807488.64</v>
          </cell>
          <cell r="I304">
            <v>1619991.44</v>
          </cell>
          <cell r="J304">
            <v>1999829.82</v>
          </cell>
          <cell r="K304">
            <v>1819297.54</v>
          </cell>
          <cell r="L304">
            <v>1785650.39</v>
          </cell>
          <cell r="M304">
            <v>1758672.02</v>
          </cell>
          <cell r="N304">
            <v>1646790.16</v>
          </cell>
          <cell r="O304">
            <v>1857496.61</v>
          </cell>
          <cell r="P304">
            <v>1449276.95</v>
          </cell>
          <cell r="Q304">
            <v>1341421.5900000001</v>
          </cell>
          <cell r="R304">
            <v>1525683.23</v>
          </cell>
          <cell r="S304">
            <v>1493287.45</v>
          </cell>
          <cell r="T304">
            <v>0.46999999997206032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C304">
            <v>1616519.27</v>
          </cell>
          <cell r="AD304">
            <v>3129906.08</v>
          </cell>
          <cell r="AE304">
            <v>4686909.3100000005</v>
          </cell>
          <cell r="AF304">
            <v>6491543.1700000009</v>
          </cell>
          <cell r="AG304">
            <v>8299031.8100000005</v>
          </cell>
          <cell r="AH304">
            <v>9919023.25</v>
          </cell>
          <cell r="AI304">
            <v>11918853.07</v>
          </cell>
          <cell r="AJ304">
            <v>13738150.609999999</v>
          </cell>
          <cell r="AK304">
            <v>15523801</v>
          </cell>
          <cell r="AL304">
            <v>17282473.02</v>
          </cell>
          <cell r="AM304">
            <v>18929263.18</v>
          </cell>
          <cell r="AN304">
            <v>20786759.789999999</v>
          </cell>
          <cell r="AO304">
            <v>1449276.95</v>
          </cell>
          <cell r="AP304">
            <v>2790698.54</v>
          </cell>
          <cell r="AQ304">
            <v>4316381.7699999996</v>
          </cell>
          <cell r="AR304">
            <v>5809669.2199999997</v>
          </cell>
          <cell r="AS304">
            <v>5809669.6899999995</v>
          </cell>
          <cell r="AT304">
            <v>5809669.6899999995</v>
          </cell>
          <cell r="AU304">
            <v>5809669.6899999995</v>
          </cell>
          <cell r="AV304">
            <v>5809669.6899999995</v>
          </cell>
          <cell r="AW304">
            <v>5809669.6899999995</v>
          </cell>
          <cell r="AX304">
            <v>5809669.6899999995</v>
          </cell>
          <cell r="AY304">
            <v>5809669.6899999995</v>
          </cell>
          <cell r="AZ304">
            <v>5809669.6899999995</v>
          </cell>
        </row>
        <row r="305">
          <cell r="C305">
            <v>5950</v>
          </cell>
          <cell r="D305">
            <v>5300</v>
          </cell>
          <cell r="E305">
            <v>5800</v>
          </cell>
          <cell r="F305">
            <v>5200</v>
          </cell>
          <cell r="G305">
            <v>6300</v>
          </cell>
          <cell r="H305">
            <v>5550</v>
          </cell>
          <cell r="I305">
            <v>4978.33</v>
          </cell>
          <cell r="J305">
            <v>0</v>
          </cell>
          <cell r="K305">
            <v>9150</v>
          </cell>
          <cell r="L305">
            <v>6390.91</v>
          </cell>
          <cell r="M305">
            <v>5920</v>
          </cell>
          <cell r="N305">
            <v>4025</v>
          </cell>
          <cell r="O305">
            <v>3575</v>
          </cell>
          <cell r="P305">
            <v>8737.0300000000007</v>
          </cell>
          <cell r="Q305">
            <v>1200</v>
          </cell>
          <cell r="R305">
            <v>10955</v>
          </cell>
          <cell r="S305">
            <v>5550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C305">
            <v>5300</v>
          </cell>
          <cell r="AD305">
            <v>11100</v>
          </cell>
          <cell r="AE305">
            <v>16300</v>
          </cell>
          <cell r="AF305">
            <v>22600</v>
          </cell>
          <cell r="AG305">
            <v>28150</v>
          </cell>
          <cell r="AH305">
            <v>33128.33</v>
          </cell>
          <cell r="AI305">
            <v>33128.33</v>
          </cell>
          <cell r="AJ305">
            <v>42278.33</v>
          </cell>
          <cell r="AK305">
            <v>48669.240000000005</v>
          </cell>
          <cell r="AL305">
            <v>54589.240000000005</v>
          </cell>
          <cell r="AM305">
            <v>58614.240000000005</v>
          </cell>
          <cell r="AN305">
            <v>62189.240000000005</v>
          </cell>
          <cell r="AO305">
            <v>8737.0300000000007</v>
          </cell>
          <cell r="AP305">
            <v>9937.0300000000007</v>
          </cell>
          <cell r="AQ305">
            <v>20892.03</v>
          </cell>
          <cell r="AR305">
            <v>26442.03</v>
          </cell>
          <cell r="AS305">
            <v>26442.03</v>
          </cell>
          <cell r="AT305">
            <v>26442.03</v>
          </cell>
          <cell r="AU305">
            <v>26442.03</v>
          </cell>
          <cell r="AV305">
            <v>26442.03</v>
          </cell>
          <cell r="AW305">
            <v>26442.03</v>
          </cell>
          <cell r="AX305">
            <v>26442.03</v>
          </cell>
          <cell r="AY305">
            <v>26442.03</v>
          </cell>
          <cell r="AZ305">
            <v>26442.03</v>
          </cell>
        </row>
        <row r="306">
          <cell r="C306">
            <v>-731162.04</v>
          </cell>
          <cell r="D306">
            <v>-56.2</v>
          </cell>
          <cell r="E306">
            <v>-1042616.31</v>
          </cell>
          <cell r="F306">
            <v>-1600708.15</v>
          </cell>
          <cell r="G306">
            <v>-282455.51</v>
          </cell>
          <cell r="H306">
            <v>-658381.1</v>
          </cell>
          <cell r="I306">
            <v>-1458451.97</v>
          </cell>
          <cell r="J306">
            <v>-1036523.45</v>
          </cell>
          <cell r="K306">
            <v>-1099163.82</v>
          </cell>
          <cell r="L306">
            <v>-1151440.6200000001</v>
          </cell>
          <cell r="M306">
            <v>-1019054.56</v>
          </cell>
          <cell r="N306">
            <v>-1068545.1399999999</v>
          </cell>
          <cell r="O306">
            <v>-1798614.73</v>
          </cell>
          <cell r="P306">
            <v>-2.5</v>
          </cell>
          <cell r="Q306">
            <v>-627942.04</v>
          </cell>
          <cell r="R306">
            <v>-970512.76</v>
          </cell>
          <cell r="S306">
            <v>-210128.2799999998</v>
          </cell>
          <cell r="T306">
            <v>-2591895.7000000002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C306">
            <v>-56.2</v>
          </cell>
          <cell r="AD306">
            <v>-1042672.51</v>
          </cell>
          <cell r="AE306">
            <v>-2643380.66</v>
          </cell>
          <cell r="AF306">
            <v>-2925836.17</v>
          </cell>
          <cell r="AG306">
            <v>-3584217.27</v>
          </cell>
          <cell r="AH306">
            <v>-5042669.24</v>
          </cell>
          <cell r="AI306">
            <v>-6079192.6900000004</v>
          </cell>
          <cell r="AJ306">
            <v>-7178356.5100000007</v>
          </cell>
          <cell r="AK306">
            <v>-8329797.1300000008</v>
          </cell>
          <cell r="AL306">
            <v>-9348851.6900000013</v>
          </cell>
          <cell r="AM306">
            <v>-10417396.830000002</v>
          </cell>
          <cell r="AN306">
            <v>-12216011.560000002</v>
          </cell>
          <cell r="AO306">
            <v>-2.5</v>
          </cell>
          <cell r="AP306">
            <v>-627944.54</v>
          </cell>
          <cell r="AQ306">
            <v>-1598457.3</v>
          </cell>
          <cell r="AR306">
            <v>-1808585.5799999998</v>
          </cell>
          <cell r="AS306">
            <v>-4400481.28</v>
          </cell>
          <cell r="AT306">
            <v>-4400481.28</v>
          </cell>
          <cell r="AU306">
            <v>-4400481.28</v>
          </cell>
          <cell r="AV306">
            <v>-4400481.28</v>
          </cell>
          <cell r="AW306">
            <v>-4400481.28</v>
          </cell>
          <cell r="AX306">
            <v>-4400481.28</v>
          </cell>
          <cell r="AY306">
            <v>-4400481.28</v>
          </cell>
          <cell r="AZ306">
            <v>-4400481.28</v>
          </cell>
        </row>
        <row r="307">
          <cell r="C307">
            <v>799504.51349999988</v>
          </cell>
          <cell r="D307">
            <v>1768823.3348000001</v>
          </cell>
          <cell r="E307">
            <v>1554307.6993</v>
          </cell>
          <cell r="F307">
            <v>569090.8175</v>
          </cell>
          <cell r="G307">
            <v>1359712.1423999993</v>
          </cell>
          <cell r="H307">
            <v>1270788.8433999999</v>
          </cell>
          <cell r="I307">
            <v>689519.33219999995</v>
          </cell>
          <cell r="J307">
            <v>1442262.0584</v>
          </cell>
          <cell r="K307">
            <v>1490574.3081</v>
          </cell>
          <cell r="L307">
            <v>1507542.5915999999</v>
          </cell>
          <cell r="M307">
            <v>1266325.0192</v>
          </cell>
          <cell r="N307">
            <v>1376179.2631999999</v>
          </cell>
          <cell r="O307">
            <v>1349315.3696999999</v>
          </cell>
          <cell r="P307">
            <v>1990757.263</v>
          </cell>
          <cell r="Q307">
            <v>1342440.2963</v>
          </cell>
          <cell r="R307">
            <v>1585119.0354000002</v>
          </cell>
          <cell r="S307">
            <v>789364.93819999998</v>
          </cell>
          <cell r="T307">
            <v>-263904.15000000002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C307">
            <v>1768823.3348000001</v>
          </cell>
          <cell r="AD307">
            <v>3323131.0340999998</v>
          </cell>
          <cell r="AE307">
            <v>3892221.8515999997</v>
          </cell>
          <cell r="AF307">
            <v>5251933.993999999</v>
          </cell>
          <cell r="AG307">
            <v>6522722.8373999987</v>
          </cell>
          <cell r="AH307">
            <v>7212242.1695999987</v>
          </cell>
          <cell r="AI307">
            <v>8654504.2279999983</v>
          </cell>
          <cell r="AJ307">
            <v>10145078.536099998</v>
          </cell>
          <cell r="AK307">
            <v>11652621.127699997</v>
          </cell>
          <cell r="AL307">
            <v>12918946.146899998</v>
          </cell>
          <cell r="AM307">
            <v>14295125.410099998</v>
          </cell>
          <cell r="AN307">
            <v>15644440.779799998</v>
          </cell>
          <cell r="AO307">
            <v>1990757.263</v>
          </cell>
          <cell r="AP307">
            <v>3333197.5592999998</v>
          </cell>
          <cell r="AQ307">
            <v>4918316.5947000002</v>
          </cell>
          <cell r="AR307">
            <v>5707681.5329</v>
          </cell>
          <cell r="AS307">
            <v>5443777.3828999996</v>
          </cell>
          <cell r="AT307">
            <v>5443777.3828999996</v>
          </cell>
          <cell r="AU307">
            <v>5443777.3828999996</v>
          </cell>
          <cell r="AV307">
            <v>5443777.3828999996</v>
          </cell>
          <cell r="AW307">
            <v>5443777.3828999996</v>
          </cell>
          <cell r="AX307">
            <v>5443777.3828999996</v>
          </cell>
          <cell r="AY307">
            <v>5443777.3828999996</v>
          </cell>
          <cell r="AZ307">
            <v>5443777.3828999996</v>
          </cell>
        </row>
        <row r="308">
          <cell r="C308">
            <v>1505218.64</v>
          </cell>
          <cell r="D308">
            <v>1811829.35</v>
          </cell>
          <cell r="E308">
            <v>1740389.36</v>
          </cell>
          <cell r="F308">
            <v>1449441.55</v>
          </cell>
          <cell r="G308">
            <v>1717326.4799999993</v>
          </cell>
          <cell r="H308">
            <v>1745156.15</v>
          </cell>
          <cell r="I308">
            <v>1687787.51</v>
          </cell>
          <cell r="J308">
            <v>1715909.55</v>
          </cell>
          <cell r="K308">
            <v>1834127.9</v>
          </cell>
          <cell r="L308">
            <v>1881968.29</v>
          </cell>
          <cell r="M308">
            <v>1781636.17</v>
          </cell>
          <cell r="N308">
            <v>1747886.52</v>
          </cell>
          <cell r="O308">
            <v>1807442.91</v>
          </cell>
          <cell r="P308">
            <v>2033289.31</v>
          </cell>
          <cell r="Q308">
            <v>1782072.34</v>
          </cell>
          <cell r="R308">
            <v>1685484.36</v>
          </cell>
          <cell r="S308">
            <v>1771581.04</v>
          </cell>
          <cell r="T308">
            <v>1095.8500000000022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C308">
            <v>1811829.35</v>
          </cell>
          <cell r="AD308">
            <v>3552218.71</v>
          </cell>
          <cell r="AE308">
            <v>5001660.26</v>
          </cell>
          <cell r="AF308">
            <v>6718986.7399999993</v>
          </cell>
          <cell r="AG308">
            <v>8464142.8899999987</v>
          </cell>
          <cell r="AH308">
            <v>10151930.399999999</v>
          </cell>
          <cell r="AI308">
            <v>11867839.949999999</v>
          </cell>
          <cell r="AJ308">
            <v>13701967.85</v>
          </cell>
          <cell r="AK308">
            <v>15583936.140000001</v>
          </cell>
          <cell r="AL308">
            <v>17365572.310000002</v>
          </cell>
          <cell r="AM308">
            <v>19113458.830000002</v>
          </cell>
          <cell r="AN308">
            <v>20920901.740000002</v>
          </cell>
          <cell r="AO308">
            <v>2033289.31</v>
          </cell>
          <cell r="AP308">
            <v>3815361.6500000004</v>
          </cell>
          <cell r="AQ308">
            <v>5500846.0100000007</v>
          </cell>
          <cell r="AR308">
            <v>7272427.0500000007</v>
          </cell>
          <cell r="AS308">
            <v>7273522.9000000004</v>
          </cell>
          <cell r="AT308">
            <v>7273522.9000000004</v>
          </cell>
          <cell r="AU308">
            <v>7273522.9000000004</v>
          </cell>
          <cell r="AV308">
            <v>7273522.9000000004</v>
          </cell>
          <cell r="AW308">
            <v>7273522.9000000004</v>
          </cell>
          <cell r="AX308">
            <v>7273522.9000000004</v>
          </cell>
          <cell r="AY308">
            <v>7273522.9000000004</v>
          </cell>
          <cell r="AZ308">
            <v>7273522.9000000004</v>
          </cell>
        </row>
        <row r="309">
          <cell r="C309">
            <v>-705714.12650000001</v>
          </cell>
          <cell r="D309">
            <v>-43006.015199999994</v>
          </cell>
          <cell r="E309">
            <v>-186081.66070000001</v>
          </cell>
          <cell r="F309">
            <v>-880350.73250000004</v>
          </cell>
          <cell r="G309">
            <v>-357614.33759999997</v>
          </cell>
          <cell r="H309">
            <v>-474367.30660000001</v>
          </cell>
          <cell r="I309">
            <v>-998268.17780000006</v>
          </cell>
          <cell r="J309">
            <v>-273647.49160000001</v>
          </cell>
          <cell r="K309">
            <v>-343553.5919</v>
          </cell>
          <cell r="L309">
            <v>-374425.69839999999</v>
          </cell>
          <cell r="M309">
            <v>-515311.1508</v>
          </cell>
          <cell r="N309">
            <v>-371707.25679999997</v>
          </cell>
          <cell r="O309">
            <v>-458127.54029999999</v>
          </cell>
          <cell r="P309">
            <v>-42532.046999999991</v>
          </cell>
          <cell r="Q309">
            <v>-439632.04370000004</v>
          </cell>
          <cell r="R309">
            <v>-100365.32459999996</v>
          </cell>
          <cell r="S309">
            <v>-982216.10180000006</v>
          </cell>
          <cell r="T309">
            <v>-265000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C309">
            <v>-43006.015199999994</v>
          </cell>
          <cell r="AD309">
            <v>-229087.6759</v>
          </cell>
          <cell r="AE309">
            <v>-1109438.4084000001</v>
          </cell>
          <cell r="AF309">
            <v>-1467052.746</v>
          </cell>
          <cell r="AG309">
            <v>-1941420.0526000001</v>
          </cell>
          <cell r="AH309">
            <v>-2939688.2304000002</v>
          </cell>
          <cell r="AI309">
            <v>-3213335.7220000001</v>
          </cell>
          <cell r="AJ309">
            <v>-3556889.3139</v>
          </cell>
          <cell r="AK309">
            <v>-3931315.0123000001</v>
          </cell>
          <cell r="AL309">
            <v>-4446626.1631000005</v>
          </cell>
          <cell r="AM309">
            <v>-4818333.4199000001</v>
          </cell>
          <cell r="AN309">
            <v>-5276460.9602000006</v>
          </cell>
          <cell r="AO309">
            <v>-42532.046999999991</v>
          </cell>
          <cell r="AP309">
            <v>-482164.09070000006</v>
          </cell>
          <cell r="AQ309">
            <v>-582529.41529999999</v>
          </cell>
          <cell r="AR309">
            <v>-1564745.5171000001</v>
          </cell>
          <cell r="AS309">
            <v>-1829745.5171000001</v>
          </cell>
          <cell r="AT309">
            <v>-1829745.5171000001</v>
          </cell>
          <cell r="AU309">
            <v>-1829745.5171000001</v>
          </cell>
          <cell r="AV309">
            <v>-1829745.5171000001</v>
          </cell>
          <cell r="AW309">
            <v>-1829745.5171000001</v>
          </cell>
          <cell r="AX309">
            <v>-1829745.5171000001</v>
          </cell>
          <cell r="AY309">
            <v>-1829745.5171000001</v>
          </cell>
          <cell r="AZ309">
            <v>-1829745.5171000001</v>
          </cell>
        </row>
        <row r="310">
          <cell r="C310">
            <v>8791035.2697999999</v>
          </cell>
          <cell r="D310">
            <v>9123597.7676000018</v>
          </cell>
          <cell r="E310">
            <v>7838459.2917999998</v>
          </cell>
          <cell r="F310">
            <v>9031642.591</v>
          </cell>
          <cell r="G310">
            <v>8446122.7055000011</v>
          </cell>
          <cell r="H310">
            <v>8337140.6645000009</v>
          </cell>
          <cell r="I310">
            <v>7639164.3482999997</v>
          </cell>
          <cell r="J310">
            <v>8482112.398599999</v>
          </cell>
          <cell r="K310">
            <v>7739947.6995000001</v>
          </cell>
          <cell r="L310">
            <v>7476468.9119999995</v>
          </cell>
          <cell r="M310">
            <v>10939729.1206</v>
          </cell>
          <cell r="N310">
            <v>10942136.842099998</v>
          </cell>
          <cell r="O310">
            <v>11870279.8495</v>
          </cell>
          <cell r="P310">
            <v>12240639.166199999</v>
          </cell>
          <cell r="Q310">
            <v>11654804.2971</v>
          </cell>
          <cell r="R310">
            <v>13188275.498300001</v>
          </cell>
          <cell r="S310">
            <v>11768344.6601</v>
          </cell>
          <cell r="T310">
            <v>725989.65000000014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C310">
            <v>9123597.7676000018</v>
          </cell>
          <cell r="AD310">
            <v>16962057.0594</v>
          </cell>
          <cell r="AE310">
            <v>25993699.650399998</v>
          </cell>
          <cell r="AF310">
            <v>34439822.355899997</v>
          </cell>
          <cell r="AG310">
            <v>42776963.020399995</v>
          </cell>
          <cell r="AH310">
            <v>50416127.368699998</v>
          </cell>
          <cell r="AI310">
            <v>58898239.767299995</v>
          </cell>
          <cell r="AJ310">
            <v>66638187.466799997</v>
          </cell>
          <cell r="AK310">
            <v>74114656.37879999</v>
          </cell>
          <cell r="AL310">
            <v>85054385.49939999</v>
          </cell>
          <cell r="AM310">
            <v>95996522.341499984</v>
          </cell>
          <cell r="AN310">
            <v>107866802.19099998</v>
          </cell>
          <cell r="AO310">
            <v>12240639.166199999</v>
          </cell>
          <cell r="AP310">
            <v>23895443.463299997</v>
          </cell>
          <cell r="AQ310">
            <v>37083718.961599998</v>
          </cell>
          <cell r="AR310">
            <v>48852063.621699996</v>
          </cell>
          <cell r="AS310">
            <v>49578053.271699995</v>
          </cell>
          <cell r="AT310">
            <v>49578053.271699995</v>
          </cell>
          <cell r="AU310">
            <v>49578053.271699995</v>
          </cell>
          <cell r="AV310">
            <v>49578053.271699995</v>
          </cell>
          <cell r="AW310">
            <v>49578053.271699995</v>
          </cell>
          <cell r="AX310">
            <v>49578053.271699995</v>
          </cell>
          <cell r="AY310">
            <v>49578053.271699995</v>
          </cell>
          <cell r="AZ310">
            <v>49578053.271699995</v>
          </cell>
        </row>
        <row r="311">
          <cell r="C311">
            <v>2433569.5099999998</v>
          </cell>
          <cell r="D311">
            <v>2151584.2889999999</v>
          </cell>
          <cell r="E311">
            <v>2026937.6669999999</v>
          </cell>
          <cell r="F311">
            <v>2367724.3889999995</v>
          </cell>
          <cell r="G311">
            <v>1940838.3499999999</v>
          </cell>
          <cell r="H311">
            <v>2085874.8189999997</v>
          </cell>
          <cell r="I311">
            <v>1643081.6269999999</v>
          </cell>
          <cell r="J311">
            <v>1851654.97</v>
          </cell>
          <cell r="K311">
            <v>1204187.8760000002</v>
          </cell>
          <cell r="L311">
            <v>1398480.1099999999</v>
          </cell>
          <cell r="M311">
            <v>1230560.6850000001</v>
          </cell>
          <cell r="N311">
            <v>1412019.544</v>
          </cell>
          <cell r="O311">
            <v>1764230.8330000001</v>
          </cell>
          <cell r="P311">
            <v>1391725.9010000001</v>
          </cell>
          <cell r="Q311">
            <v>1524936.091</v>
          </cell>
          <cell r="R311">
            <v>1522072.9180000001</v>
          </cell>
          <cell r="S311">
            <v>1059256.341</v>
          </cell>
          <cell r="T311">
            <v>36996.410000000011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C311">
            <v>2151584.2889999999</v>
          </cell>
          <cell r="AD311">
            <v>4178521.9559999998</v>
          </cell>
          <cell r="AE311">
            <v>6546246.3449999988</v>
          </cell>
          <cell r="AF311">
            <v>8487084.6949999984</v>
          </cell>
          <cell r="AG311">
            <v>10572959.513999999</v>
          </cell>
          <cell r="AH311">
            <v>12216041.140999999</v>
          </cell>
          <cell r="AI311">
            <v>14067696.111</v>
          </cell>
          <cell r="AJ311">
            <v>15271883.987</v>
          </cell>
          <cell r="AK311">
            <v>16670364.096999999</v>
          </cell>
          <cell r="AL311">
            <v>17900924.781999998</v>
          </cell>
          <cell r="AM311">
            <v>19312944.325999998</v>
          </cell>
          <cell r="AN311">
            <v>21077175.158999998</v>
          </cell>
          <cell r="AO311">
            <v>1391725.9010000001</v>
          </cell>
          <cell r="AP311">
            <v>2916661.9920000001</v>
          </cell>
          <cell r="AQ311">
            <v>4438734.91</v>
          </cell>
          <cell r="AR311">
            <v>5497991.2510000002</v>
          </cell>
          <cell r="AS311">
            <v>5534987.6610000003</v>
          </cell>
          <cell r="AT311">
            <v>5534987.6610000003</v>
          </cell>
          <cell r="AU311">
            <v>5534987.6610000003</v>
          </cell>
          <cell r="AV311">
            <v>5534987.6610000003</v>
          </cell>
          <cell r="AW311">
            <v>5534987.6610000003</v>
          </cell>
          <cell r="AX311">
            <v>5534987.6610000003</v>
          </cell>
          <cell r="AY311">
            <v>5534987.6610000003</v>
          </cell>
          <cell r="AZ311">
            <v>5534987.6610000003</v>
          </cell>
        </row>
        <row r="312">
          <cell r="C312">
            <v>817216.23</v>
          </cell>
          <cell r="D312">
            <v>692092.58600000013</v>
          </cell>
          <cell r="E312">
            <v>692742.93099999987</v>
          </cell>
          <cell r="F312">
            <v>983943.8609999998</v>
          </cell>
          <cell r="G312">
            <v>572136.82499999995</v>
          </cell>
          <cell r="H312">
            <v>628156.67799999984</v>
          </cell>
          <cell r="I312">
            <v>887345.74699999997</v>
          </cell>
          <cell r="J312">
            <v>1082074.068</v>
          </cell>
          <cell r="K312">
            <v>486224.46799999999</v>
          </cell>
          <cell r="L312">
            <v>698883.82799999998</v>
          </cell>
          <cell r="M312">
            <v>502714.41300000006</v>
          </cell>
          <cell r="N312">
            <v>712490.15600000008</v>
          </cell>
          <cell r="O312">
            <v>1053179.8160000001</v>
          </cell>
          <cell r="P312">
            <v>716686.75200000009</v>
          </cell>
          <cell r="Q312">
            <v>841954.75300000003</v>
          </cell>
          <cell r="R312">
            <v>846135.90799999994</v>
          </cell>
          <cell r="S312">
            <v>446125.36100000003</v>
          </cell>
          <cell r="T312">
            <v>12022.299999999996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C312">
            <v>692092.58600000013</v>
          </cell>
          <cell r="AD312">
            <v>1384835.517</v>
          </cell>
          <cell r="AE312">
            <v>2368779.3779999996</v>
          </cell>
          <cell r="AF312">
            <v>2940916.2029999997</v>
          </cell>
          <cell r="AG312">
            <v>3569072.8809999996</v>
          </cell>
          <cell r="AH312">
            <v>4456418.6279999996</v>
          </cell>
          <cell r="AI312">
            <v>5538492.6959999995</v>
          </cell>
          <cell r="AJ312">
            <v>6024717.1639999999</v>
          </cell>
          <cell r="AK312">
            <v>6723600.9919999996</v>
          </cell>
          <cell r="AL312">
            <v>7226315.4049999993</v>
          </cell>
          <cell r="AM312">
            <v>7938805.5609999998</v>
          </cell>
          <cell r="AN312">
            <v>8991985.3770000003</v>
          </cell>
          <cell r="AO312">
            <v>716686.75200000009</v>
          </cell>
          <cell r="AP312">
            <v>1558641.5050000001</v>
          </cell>
          <cell r="AQ312">
            <v>2404777.4130000002</v>
          </cell>
          <cell r="AR312">
            <v>2850902.7740000002</v>
          </cell>
          <cell r="AS312">
            <v>2862925.074</v>
          </cell>
          <cell r="AT312">
            <v>2862925.074</v>
          </cell>
          <cell r="AU312">
            <v>2862925.074</v>
          </cell>
          <cell r="AV312">
            <v>2862925.074</v>
          </cell>
          <cell r="AW312">
            <v>2862925.074</v>
          </cell>
          <cell r="AX312">
            <v>2862925.074</v>
          </cell>
          <cell r="AY312">
            <v>2862925.074</v>
          </cell>
          <cell r="AZ312">
            <v>2862925.074</v>
          </cell>
        </row>
        <row r="313">
          <cell r="C313">
            <v>1616353.2799999998</v>
          </cell>
          <cell r="D313">
            <v>1459491.7029999997</v>
          </cell>
          <cell r="E313">
            <v>1334194.736</v>
          </cell>
          <cell r="F313">
            <v>1383780.5279999999</v>
          </cell>
          <cell r="G313">
            <v>1368701.5249999999</v>
          </cell>
          <cell r="H313">
            <v>1457718.1409999998</v>
          </cell>
          <cell r="I313">
            <v>755735.88</v>
          </cell>
          <cell r="J313">
            <v>769580.902</v>
          </cell>
          <cell r="K313">
            <v>717963.40800000005</v>
          </cell>
          <cell r="L313">
            <v>699596.28200000001</v>
          </cell>
          <cell r="M313">
            <v>727846.272</v>
          </cell>
          <cell r="N313">
            <v>699529.38799999992</v>
          </cell>
          <cell r="O313">
            <v>711051.01699999988</v>
          </cell>
          <cell r="P313">
            <v>675039.14899999986</v>
          </cell>
          <cell r="Q313">
            <v>682981.33799999999</v>
          </cell>
          <cell r="R313">
            <v>675937.01</v>
          </cell>
          <cell r="S313">
            <v>613130.98</v>
          </cell>
          <cell r="T313">
            <v>24974.110000000015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C313">
            <v>1459491.7029999997</v>
          </cell>
          <cell r="AD313">
            <v>2793686.4389999998</v>
          </cell>
          <cell r="AE313">
            <v>4177466.9669999997</v>
          </cell>
          <cell r="AF313">
            <v>5546168.4919999996</v>
          </cell>
          <cell r="AG313">
            <v>7003886.6329999994</v>
          </cell>
          <cell r="AH313">
            <v>7759622.5129999993</v>
          </cell>
          <cell r="AI313">
            <v>8529203.4149999991</v>
          </cell>
          <cell r="AJ313">
            <v>9247166.8229999989</v>
          </cell>
          <cell r="AK313">
            <v>9946763.1049999986</v>
          </cell>
          <cell r="AL313">
            <v>10674609.376999998</v>
          </cell>
          <cell r="AM313">
            <v>11374138.764999999</v>
          </cell>
          <cell r="AN313">
            <v>12085189.781999998</v>
          </cell>
          <cell r="AO313">
            <v>675039.14899999986</v>
          </cell>
          <cell r="AP313">
            <v>1358020.4869999997</v>
          </cell>
          <cell r="AQ313">
            <v>2033957.4969999997</v>
          </cell>
          <cell r="AR313">
            <v>2647088.477</v>
          </cell>
          <cell r="AS313">
            <v>2672062.5869999998</v>
          </cell>
          <cell r="AT313">
            <v>2672062.5869999998</v>
          </cell>
          <cell r="AU313">
            <v>2672062.5869999998</v>
          </cell>
          <cell r="AV313">
            <v>2672062.5869999998</v>
          </cell>
          <cell r="AW313">
            <v>2672062.5869999998</v>
          </cell>
          <cell r="AX313">
            <v>2672062.5869999998</v>
          </cell>
          <cell r="AY313">
            <v>2672062.5869999998</v>
          </cell>
          <cell r="AZ313">
            <v>2672062.5869999998</v>
          </cell>
        </row>
        <row r="314">
          <cell r="C314">
            <v>1586456.36</v>
          </cell>
          <cell r="D314">
            <v>2182257.61</v>
          </cell>
          <cell r="E314">
            <v>1723677.6800000002</v>
          </cell>
          <cell r="F314">
            <v>1598732.0399999998</v>
          </cell>
          <cell r="G314">
            <v>1674349.81</v>
          </cell>
          <cell r="H314">
            <v>1737950.743</v>
          </cell>
          <cell r="I314">
            <v>1534877.6600000001</v>
          </cell>
          <cell r="J314">
            <v>1912973.21</v>
          </cell>
          <cell r="K314">
            <v>1971882.03</v>
          </cell>
          <cell r="L314">
            <v>1791600.49</v>
          </cell>
          <cell r="M314">
            <v>2028618.2800000003</v>
          </cell>
          <cell r="N314">
            <v>1995053.46</v>
          </cell>
          <cell r="O314">
            <v>1738586.73</v>
          </cell>
          <cell r="P314">
            <v>2754115.6300000004</v>
          </cell>
          <cell r="Q314">
            <v>2179314.58</v>
          </cell>
          <cell r="R314">
            <v>1863893.7900000003</v>
          </cell>
          <cell r="S314">
            <v>1793273.42</v>
          </cell>
          <cell r="T314">
            <v>37329.720000000008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C314">
            <v>2182257.61</v>
          </cell>
          <cell r="AD314">
            <v>3905935.29</v>
          </cell>
          <cell r="AE314">
            <v>5504667.3300000001</v>
          </cell>
          <cell r="AF314">
            <v>7179017.1400000006</v>
          </cell>
          <cell r="AG314">
            <v>8916967.8830000013</v>
          </cell>
          <cell r="AH314">
            <v>10451845.543000001</v>
          </cell>
          <cell r="AI314">
            <v>12364818.753000002</v>
          </cell>
          <cell r="AJ314">
            <v>14336700.783000002</v>
          </cell>
          <cell r="AK314">
            <v>16128301.273000002</v>
          </cell>
          <cell r="AL314">
            <v>18156919.553000003</v>
          </cell>
          <cell r="AM314">
            <v>20151973.013000004</v>
          </cell>
          <cell r="AN314">
            <v>21890559.743000004</v>
          </cell>
          <cell r="AO314">
            <v>2754115.6300000004</v>
          </cell>
          <cell r="AP314">
            <v>4933430.2100000009</v>
          </cell>
          <cell r="AQ314">
            <v>6797324.0000000009</v>
          </cell>
          <cell r="AR314">
            <v>8590597.4200000018</v>
          </cell>
          <cell r="AS314">
            <v>8627927.1400000025</v>
          </cell>
          <cell r="AT314">
            <v>8627927.1400000025</v>
          </cell>
          <cell r="AU314">
            <v>8627927.1400000025</v>
          </cell>
          <cell r="AV314">
            <v>8627927.1400000025</v>
          </cell>
          <cell r="AW314">
            <v>8627927.1400000025</v>
          </cell>
          <cell r="AX314">
            <v>8627927.1400000025</v>
          </cell>
          <cell r="AY314">
            <v>8627927.1400000025</v>
          </cell>
          <cell r="AZ314">
            <v>8627927.1400000025</v>
          </cell>
        </row>
        <row r="315">
          <cell r="C315">
            <v>1283606.3799999999</v>
          </cell>
          <cell r="D315">
            <v>1625805.67</v>
          </cell>
          <cell r="E315">
            <v>1456358.08</v>
          </cell>
          <cell r="F315">
            <v>1236294.03</v>
          </cell>
          <cell r="G315">
            <v>1248230.1299999999</v>
          </cell>
          <cell r="H315">
            <v>1354121.213</v>
          </cell>
          <cell r="I315">
            <v>1227158.95</v>
          </cell>
          <cell r="J315">
            <v>1404973.94</v>
          </cell>
          <cell r="K315">
            <v>1174012.3700000001</v>
          </cell>
          <cell r="L315">
            <v>1116686.5900000001</v>
          </cell>
          <cell r="M315">
            <v>1143178.08</v>
          </cell>
          <cell r="N315">
            <v>1093761.77</v>
          </cell>
          <cell r="O315">
            <v>1016593.31</v>
          </cell>
          <cell r="P315">
            <v>1390583.75</v>
          </cell>
          <cell r="Q315">
            <v>1231739.24</v>
          </cell>
          <cell r="R315">
            <v>1148176.03</v>
          </cell>
          <cell r="S315">
            <v>1041218.75</v>
          </cell>
          <cell r="T315">
            <v>2932.0100000000093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C315">
            <v>1625805.67</v>
          </cell>
          <cell r="AD315">
            <v>3082163.75</v>
          </cell>
          <cell r="AE315">
            <v>4318457.78</v>
          </cell>
          <cell r="AF315">
            <v>5566687.9100000001</v>
          </cell>
          <cell r="AG315">
            <v>6920809.1229999997</v>
          </cell>
          <cell r="AH315">
            <v>8147968.0729999999</v>
          </cell>
          <cell r="AI315">
            <v>9552942.0130000003</v>
          </cell>
          <cell r="AJ315">
            <v>10726954.383000001</v>
          </cell>
          <cell r="AK315">
            <v>11843640.973000001</v>
          </cell>
          <cell r="AL315">
            <v>12986819.053000001</v>
          </cell>
          <cell r="AM315">
            <v>14080580.823000001</v>
          </cell>
          <cell r="AN315">
            <v>15097174.133000001</v>
          </cell>
          <cell r="AO315">
            <v>1390583.75</v>
          </cell>
          <cell r="AP315">
            <v>2622322.9900000002</v>
          </cell>
          <cell r="AQ315">
            <v>3770499.0200000005</v>
          </cell>
          <cell r="AR315">
            <v>4811717.7700000005</v>
          </cell>
          <cell r="AS315">
            <v>4814649.78</v>
          </cell>
          <cell r="AT315">
            <v>4814649.78</v>
          </cell>
          <cell r="AU315">
            <v>4814649.78</v>
          </cell>
          <cell r="AV315">
            <v>4814649.78</v>
          </cell>
          <cell r="AW315">
            <v>4814649.78</v>
          </cell>
          <cell r="AX315">
            <v>4814649.78</v>
          </cell>
          <cell r="AY315">
            <v>4814649.78</v>
          </cell>
          <cell r="AZ315">
            <v>4814649.78</v>
          </cell>
        </row>
        <row r="316">
          <cell r="C316">
            <v>4125.57</v>
          </cell>
          <cell r="D316">
            <v>4468.18</v>
          </cell>
          <cell r="E316">
            <v>3829.53</v>
          </cell>
          <cell r="F316">
            <v>4754.47</v>
          </cell>
          <cell r="G316">
            <v>4265.4799999999996</v>
          </cell>
          <cell r="H316">
            <v>4395.68</v>
          </cell>
          <cell r="I316">
            <v>4194.12</v>
          </cell>
          <cell r="J316">
            <v>4081.68</v>
          </cell>
          <cell r="K316">
            <v>3670.19</v>
          </cell>
          <cell r="L316">
            <v>3825.02</v>
          </cell>
          <cell r="M316">
            <v>4096.04</v>
          </cell>
          <cell r="N316">
            <v>4071.04</v>
          </cell>
          <cell r="O316">
            <v>4937.5600000000004</v>
          </cell>
          <cell r="P316">
            <v>5063.5600000000004</v>
          </cell>
          <cell r="Q316">
            <v>5402.73</v>
          </cell>
          <cell r="R316">
            <v>6529.11</v>
          </cell>
          <cell r="S316">
            <v>7304.75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C316">
            <v>4468.18</v>
          </cell>
          <cell r="AD316">
            <v>8297.7100000000009</v>
          </cell>
          <cell r="AE316">
            <v>13052.18</v>
          </cell>
          <cell r="AF316">
            <v>17317.66</v>
          </cell>
          <cell r="AG316">
            <v>21713.34</v>
          </cell>
          <cell r="AH316">
            <v>25907.46</v>
          </cell>
          <cell r="AI316">
            <v>29989.14</v>
          </cell>
          <cell r="AJ316">
            <v>33659.33</v>
          </cell>
          <cell r="AK316">
            <v>37484.35</v>
          </cell>
          <cell r="AL316">
            <v>41580.39</v>
          </cell>
          <cell r="AM316">
            <v>45651.43</v>
          </cell>
          <cell r="AN316">
            <v>50588.99</v>
          </cell>
          <cell r="AO316">
            <v>5063.5600000000004</v>
          </cell>
          <cell r="AP316">
            <v>10466.290000000001</v>
          </cell>
          <cell r="AQ316">
            <v>16995.400000000001</v>
          </cell>
          <cell r="AR316">
            <v>24300.15</v>
          </cell>
          <cell r="AS316">
            <v>24300.15</v>
          </cell>
          <cell r="AT316">
            <v>24300.15</v>
          </cell>
          <cell r="AU316">
            <v>24300.15</v>
          </cell>
          <cell r="AV316">
            <v>24300.15</v>
          </cell>
          <cell r="AW316">
            <v>24300.15</v>
          </cell>
          <cell r="AX316">
            <v>24300.15</v>
          </cell>
          <cell r="AY316">
            <v>24300.15</v>
          </cell>
          <cell r="AZ316">
            <v>24300.15</v>
          </cell>
        </row>
        <row r="317">
          <cell r="C317">
            <v>231213.3</v>
          </cell>
          <cell r="D317">
            <v>481342.38</v>
          </cell>
          <cell r="E317">
            <v>202053.77</v>
          </cell>
          <cell r="F317">
            <v>217065.88</v>
          </cell>
          <cell r="G317">
            <v>320365.87</v>
          </cell>
          <cell r="H317">
            <v>291095.90000000002</v>
          </cell>
          <cell r="I317">
            <v>215834.35</v>
          </cell>
          <cell r="J317">
            <v>408326.29</v>
          </cell>
          <cell r="K317">
            <v>700328.25</v>
          </cell>
          <cell r="L317">
            <v>556861.49</v>
          </cell>
          <cell r="M317">
            <v>785605.66</v>
          </cell>
          <cell r="N317">
            <v>800027.48</v>
          </cell>
          <cell r="O317">
            <v>613626.73</v>
          </cell>
          <cell r="P317">
            <v>1232557.55</v>
          </cell>
          <cell r="Q317">
            <v>843866.17</v>
          </cell>
          <cell r="R317">
            <v>572372.81000000006</v>
          </cell>
          <cell r="S317">
            <v>681992.01</v>
          </cell>
          <cell r="T317">
            <v>34397.71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C317">
            <v>481342.38</v>
          </cell>
          <cell r="AD317">
            <v>683396.15</v>
          </cell>
          <cell r="AE317">
            <v>900462.03</v>
          </cell>
          <cell r="AF317">
            <v>1220827.8999999999</v>
          </cell>
          <cell r="AG317">
            <v>1511923.7999999998</v>
          </cell>
          <cell r="AH317">
            <v>1727758.15</v>
          </cell>
          <cell r="AI317">
            <v>2136084.44</v>
          </cell>
          <cell r="AJ317">
            <v>2836412.69</v>
          </cell>
          <cell r="AK317">
            <v>3393274.1799999997</v>
          </cell>
          <cell r="AL317">
            <v>4178879.84</v>
          </cell>
          <cell r="AM317">
            <v>4978907.32</v>
          </cell>
          <cell r="AN317">
            <v>5592534.0500000007</v>
          </cell>
          <cell r="AO317">
            <v>1232557.55</v>
          </cell>
          <cell r="AP317">
            <v>2076423.7200000002</v>
          </cell>
          <cell r="AQ317">
            <v>2648796.5300000003</v>
          </cell>
          <cell r="AR317">
            <v>3330788.54</v>
          </cell>
          <cell r="AS317">
            <v>3365186.25</v>
          </cell>
          <cell r="AT317">
            <v>3365186.25</v>
          </cell>
          <cell r="AU317">
            <v>3365186.25</v>
          </cell>
          <cell r="AV317">
            <v>3365186.25</v>
          </cell>
          <cell r="AW317">
            <v>3365186.25</v>
          </cell>
          <cell r="AX317">
            <v>3365186.25</v>
          </cell>
          <cell r="AY317">
            <v>3365186.25</v>
          </cell>
          <cell r="AZ317">
            <v>3365186.25</v>
          </cell>
        </row>
        <row r="318">
          <cell r="C318">
            <v>67511.11</v>
          </cell>
          <cell r="D318">
            <v>70641.38</v>
          </cell>
          <cell r="E318">
            <v>61436.3</v>
          </cell>
          <cell r="F318">
            <v>140617.66</v>
          </cell>
          <cell r="G318">
            <v>101488.33</v>
          </cell>
          <cell r="H318">
            <v>88337.95</v>
          </cell>
          <cell r="I318">
            <v>87690.240000000005</v>
          </cell>
          <cell r="J318">
            <v>95591.3</v>
          </cell>
          <cell r="K318">
            <v>93871.22</v>
          </cell>
          <cell r="L318">
            <v>114227.39</v>
          </cell>
          <cell r="M318">
            <v>95738.5</v>
          </cell>
          <cell r="N318">
            <v>97193.17</v>
          </cell>
          <cell r="O318">
            <v>103429.13</v>
          </cell>
          <cell r="P318">
            <v>125910.77</v>
          </cell>
          <cell r="Q318">
            <v>98306.44</v>
          </cell>
          <cell r="R318">
            <v>136815.84</v>
          </cell>
          <cell r="S318">
            <v>62757.91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C318">
            <v>70641.38</v>
          </cell>
          <cell r="AD318">
            <v>132077.68</v>
          </cell>
          <cell r="AE318">
            <v>272695.33999999997</v>
          </cell>
          <cell r="AF318">
            <v>374183.67</v>
          </cell>
          <cell r="AG318">
            <v>462521.62</v>
          </cell>
          <cell r="AH318">
            <v>550211.86</v>
          </cell>
          <cell r="AI318">
            <v>645803.16</v>
          </cell>
          <cell r="AJ318">
            <v>739674.38</v>
          </cell>
          <cell r="AK318">
            <v>853901.77</v>
          </cell>
          <cell r="AL318">
            <v>949640.27</v>
          </cell>
          <cell r="AM318">
            <v>1046833.4400000001</v>
          </cell>
          <cell r="AN318">
            <v>1150262.57</v>
          </cell>
          <cell r="AO318">
            <v>125910.77</v>
          </cell>
          <cell r="AP318">
            <v>224217.21000000002</v>
          </cell>
          <cell r="AQ318">
            <v>361033.05000000005</v>
          </cell>
          <cell r="AR318">
            <v>423790.96000000008</v>
          </cell>
          <cell r="AS318">
            <v>423790.96000000008</v>
          </cell>
          <cell r="AT318">
            <v>423790.96000000008</v>
          </cell>
          <cell r="AU318">
            <v>423790.96000000008</v>
          </cell>
          <cell r="AV318">
            <v>423790.96000000008</v>
          </cell>
          <cell r="AW318">
            <v>423790.96000000008</v>
          </cell>
          <cell r="AX318">
            <v>423790.96000000008</v>
          </cell>
          <cell r="AY318">
            <v>423790.96000000008</v>
          </cell>
          <cell r="AZ318">
            <v>423790.96000000008</v>
          </cell>
        </row>
        <row r="319">
          <cell r="C319">
            <v>1585197.55</v>
          </cell>
          <cell r="D319">
            <v>1572123.2</v>
          </cell>
          <cell r="E319">
            <v>1427487.32</v>
          </cell>
          <cell r="F319">
            <v>1515846.71</v>
          </cell>
          <cell r="G319">
            <v>1589747.04</v>
          </cell>
          <cell r="H319">
            <v>1714773.83</v>
          </cell>
          <cell r="I319">
            <v>1511902.27</v>
          </cell>
          <cell r="J319">
            <v>1574470.78</v>
          </cell>
          <cell r="K319">
            <v>1382455.33</v>
          </cell>
          <cell r="L319">
            <v>1000760.73</v>
          </cell>
          <cell r="M319">
            <v>771186.08</v>
          </cell>
          <cell r="N319">
            <v>656165.62</v>
          </cell>
          <cell r="O319">
            <v>608625.67000000004</v>
          </cell>
          <cell r="P319">
            <v>633933.54</v>
          </cell>
          <cell r="Q319">
            <v>616362.23999999999</v>
          </cell>
          <cell r="R319">
            <v>601915.97</v>
          </cell>
          <cell r="S319">
            <v>603905.1</v>
          </cell>
          <cell r="T319">
            <v>967.36999999999534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C319">
            <v>1572123.2</v>
          </cell>
          <cell r="AD319">
            <v>2999610.52</v>
          </cell>
          <cell r="AE319">
            <v>4515457.2300000004</v>
          </cell>
          <cell r="AF319">
            <v>6105204.2700000005</v>
          </cell>
          <cell r="AG319">
            <v>7819978.1000000006</v>
          </cell>
          <cell r="AH319">
            <v>9331880.370000001</v>
          </cell>
          <cell r="AI319">
            <v>10906351.15</v>
          </cell>
          <cell r="AJ319">
            <v>12288806.48</v>
          </cell>
          <cell r="AK319">
            <v>13289567.210000001</v>
          </cell>
          <cell r="AL319">
            <v>14060753.290000001</v>
          </cell>
          <cell r="AM319">
            <v>14716918.91</v>
          </cell>
          <cell r="AN319">
            <v>15325544.58</v>
          </cell>
          <cell r="AO319">
            <v>633933.54</v>
          </cell>
          <cell r="AP319">
            <v>1250295.78</v>
          </cell>
          <cell r="AQ319">
            <v>1852211.75</v>
          </cell>
          <cell r="AR319">
            <v>2456116.85</v>
          </cell>
          <cell r="AS319">
            <v>2457084.2200000002</v>
          </cell>
          <cell r="AT319">
            <v>2457084.2200000002</v>
          </cell>
          <cell r="AU319">
            <v>2457084.2200000002</v>
          </cell>
          <cell r="AV319">
            <v>2457084.2200000002</v>
          </cell>
          <cell r="AW319">
            <v>2457084.2200000002</v>
          </cell>
          <cell r="AX319">
            <v>2457084.2200000002</v>
          </cell>
          <cell r="AY319">
            <v>2457084.2200000002</v>
          </cell>
          <cell r="AZ319">
            <v>2457084.2200000002</v>
          </cell>
        </row>
        <row r="320">
          <cell r="C320">
            <v>969256.09</v>
          </cell>
          <cell r="D320">
            <v>931568.69</v>
          </cell>
          <cell r="E320">
            <v>923392.64</v>
          </cell>
          <cell r="F320">
            <v>1530106.08</v>
          </cell>
          <cell r="G320">
            <v>1022501.313</v>
          </cell>
          <cell r="H320">
            <v>1011135.371</v>
          </cell>
          <cell r="I320">
            <v>974091.54</v>
          </cell>
          <cell r="J320">
            <v>1147400.1200000001</v>
          </cell>
          <cell r="K320">
            <v>1370479.55</v>
          </cell>
          <cell r="L320">
            <v>1444749.44</v>
          </cell>
          <cell r="M320">
            <v>1428525.9279999998</v>
          </cell>
          <cell r="N320">
            <v>1213410.8799999999</v>
          </cell>
          <cell r="O320">
            <v>1464194.0270000002</v>
          </cell>
          <cell r="P320">
            <v>1251657.5020000001</v>
          </cell>
          <cell r="Q320">
            <v>1333349.3939999999</v>
          </cell>
          <cell r="R320">
            <v>1364528.1580000003</v>
          </cell>
          <cell r="S320">
            <v>1135087.1199999999</v>
          </cell>
          <cell r="T320">
            <v>23409.580000000075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C320">
            <v>931568.69</v>
          </cell>
          <cell r="AD320">
            <v>1854961.33</v>
          </cell>
          <cell r="AE320">
            <v>3385067.41</v>
          </cell>
          <cell r="AF320">
            <v>4407568.7230000002</v>
          </cell>
          <cell r="AG320">
            <v>5418704.0940000005</v>
          </cell>
          <cell r="AH320">
            <v>6392795.6340000005</v>
          </cell>
          <cell r="AI320">
            <v>7540195.7540000007</v>
          </cell>
          <cell r="AJ320">
            <v>8910675.3040000014</v>
          </cell>
          <cell r="AK320">
            <v>10355424.744000001</v>
          </cell>
          <cell r="AL320">
            <v>11783950.672</v>
          </cell>
          <cell r="AM320">
            <v>12997361.552000001</v>
          </cell>
          <cell r="AN320">
            <v>14461555.579000002</v>
          </cell>
          <cell r="AO320">
            <v>1251657.5020000001</v>
          </cell>
          <cell r="AP320">
            <v>2585006.8959999997</v>
          </cell>
          <cell r="AQ320">
            <v>3949535.054</v>
          </cell>
          <cell r="AR320">
            <v>5084622.1739999996</v>
          </cell>
          <cell r="AS320">
            <v>5108031.7539999997</v>
          </cell>
          <cell r="AT320">
            <v>5108031.7539999997</v>
          </cell>
          <cell r="AU320">
            <v>5108031.7539999997</v>
          </cell>
          <cell r="AV320">
            <v>5108031.7539999997</v>
          </cell>
          <cell r="AW320">
            <v>5108031.7539999997</v>
          </cell>
          <cell r="AX320">
            <v>5108031.7539999997</v>
          </cell>
          <cell r="AY320">
            <v>5108031.7539999997</v>
          </cell>
          <cell r="AZ320">
            <v>5108031.7539999997</v>
          </cell>
        </row>
        <row r="321">
          <cell r="C321">
            <v>376081.72980000009</v>
          </cell>
          <cell r="D321">
            <v>474794.52860000002</v>
          </cell>
          <cell r="E321">
            <v>329783.94480000006</v>
          </cell>
          <cell r="F321">
            <v>297318.89199999999</v>
          </cell>
          <cell r="G321">
            <v>346135.79249999998</v>
          </cell>
          <cell r="H321">
            <v>343711.46149999998</v>
          </cell>
          <cell r="I321">
            <v>305510.28130000009</v>
          </cell>
          <cell r="J321">
            <v>350983.90859999991</v>
          </cell>
          <cell r="K321">
            <v>291725.78350000014</v>
          </cell>
          <cell r="L321">
            <v>314049.93200000003</v>
          </cell>
          <cell r="M321">
            <v>341735.8076</v>
          </cell>
          <cell r="N321">
            <v>321068.0281</v>
          </cell>
          <cell r="O321">
            <v>337429.29950000002</v>
          </cell>
          <cell r="P321">
            <v>1001224.4832</v>
          </cell>
          <cell r="Q321">
            <v>1091329.5521000002</v>
          </cell>
          <cell r="R321">
            <v>1411260.1623</v>
          </cell>
          <cell r="S321">
            <v>1758748.6991000001</v>
          </cell>
          <cell r="T321">
            <v>207299.3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C321">
            <v>474794.52860000002</v>
          </cell>
          <cell r="AD321">
            <v>804578.47340000002</v>
          </cell>
          <cell r="AE321">
            <v>1101897.3654</v>
          </cell>
          <cell r="AF321">
            <v>1448033.1579</v>
          </cell>
          <cell r="AG321">
            <v>1791744.6194</v>
          </cell>
          <cell r="AH321">
            <v>2097254.9007000001</v>
          </cell>
          <cell r="AI321">
            <v>2448238.8092999998</v>
          </cell>
          <cell r="AJ321">
            <v>2739964.5927999998</v>
          </cell>
          <cell r="AK321">
            <v>3054014.5247999998</v>
          </cell>
          <cell r="AL321">
            <v>3395750.3323999997</v>
          </cell>
          <cell r="AM321">
            <v>3716818.3604999995</v>
          </cell>
          <cell r="AN321">
            <v>4054247.6599999997</v>
          </cell>
          <cell r="AO321">
            <v>1001224.4832</v>
          </cell>
          <cell r="AP321">
            <v>2092554.0353000001</v>
          </cell>
          <cell r="AQ321">
            <v>3503814.1976000001</v>
          </cell>
          <cell r="AR321">
            <v>5262562.8967000004</v>
          </cell>
          <cell r="AS321">
            <v>5469862.1967000002</v>
          </cell>
          <cell r="AT321">
            <v>5469862.1967000002</v>
          </cell>
          <cell r="AU321">
            <v>5469862.1967000002</v>
          </cell>
          <cell r="AV321">
            <v>5469862.1967000002</v>
          </cell>
          <cell r="AW321">
            <v>5469862.1967000002</v>
          </cell>
          <cell r="AX321">
            <v>5469862.1967000002</v>
          </cell>
          <cell r="AY321">
            <v>5469862.1967000002</v>
          </cell>
          <cell r="AZ321">
            <v>5469862.1967000002</v>
          </cell>
        </row>
        <row r="322">
          <cell r="C322">
            <v>364621.32</v>
          </cell>
          <cell r="D322">
            <v>351891.94</v>
          </cell>
          <cell r="E322">
            <v>299007.55000000005</v>
          </cell>
          <cell r="F322">
            <v>283454.7</v>
          </cell>
          <cell r="G322">
            <v>333509.8</v>
          </cell>
          <cell r="H322">
            <v>265498.34999999998</v>
          </cell>
          <cell r="I322">
            <v>264198.01</v>
          </cell>
          <cell r="J322">
            <v>301969.96999999997</v>
          </cell>
          <cell r="K322">
            <v>244681.94000000003</v>
          </cell>
          <cell r="L322">
            <v>221473.58000000002</v>
          </cell>
          <cell r="M322">
            <v>242973.85</v>
          </cell>
          <cell r="N322">
            <v>230060.69</v>
          </cell>
          <cell r="O322">
            <v>243305.27</v>
          </cell>
          <cell r="P322">
            <v>467766.36</v>
          </cell>
          <cell r="Q322">
            <v>243313.02000000002</v>
          </cell>
          <cell r="R322">
            <v>237071.22</v>
          </cell>
          <cell r="S322">
            <v>237199.48000000004</v>
          </cell>
          <cell r="T322">
            <v>6612.77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C322">
            <v>351891.94</v>
          </cell>
          <cell r="AD322">
            <v>650899.49</v>
          </cell>
          <cell r="AE322">
            <v>934354.19</v>
          </cell>
          <cell r="AF322">
            <v>1267863.99</v>
          </cell>
          <cell r="AG322">
            <v>1533362.3399999999</v>
          </cell>
          <cell r="AH322">
            <v>1797560.3499999999</v>
          </cell>
          <cell r="AI322">
            <v>2099530.3199999998</v>
          </cell>
          <cell r="AJ322">
            <v>2344212.2599999998</v>
          </cell>
          <cell r="AK322">
            <v>2565685.84</v>
          </cell>
          <cell r="AL322">
            <v>2808659.69</v>
          </cell>
          <cell r="AM322">
            <v>3038720.38</v>
          </cell>
          <cell r="AN322">
            <v>3282025.65</v>
          </cell>
          <cell r="AO322">
            <v>467766.36</v>
          </cell>
          <cell r="AP322">
            <v>711079.38</v>
          </cell>
          <cell r="AQ322">
            <v>948150.6</v>
          </cell>
          <cell r="AR322">
            <v>1185350.08</v>
          </cell>
          <cell r="AS322">
            <v>1191962.8500000001</v>
          </cell>
          <cell r="AT322">
            <v>1191962.8500000001</v>
          </cell>
          <cell r="AU322">
            <v>1191962.8500000001</v>
          </cell>
          <cell r="AV322">
            <v>1191962.8500000001</v>
          </cell>
          <cell r="AW322">
            <v>1191962.8500000001</v>
          </cell>
          <cell r="AX322">
            <v>1191962.8500000001</v>
          </cell>
          <cell r="AY322">
            <v>1191962.8500000001</v>
          </cell>
          <cell r="AZ322">
            <v>1191962.8500000001</v>
          </cell>
        </row>
        <row r="323">
          <cell r="C323">
            <v>256669.75</v>
          </cell>
          <cell r="D323">
            <v>244559.13999999998</v>
          </cell>
          <cell r="E323">
            <v>207913.27000000002</v>
          </cell>
          <cell r="F323">
            <v>189977.77000000002</v>
          </cell>
          <cell r="G323">
            <v>243321.03</v>
          </cell>
          <cell r="H323">
            <v>174941.82</v>
          </cell>
          <cell r="I323">
            <v>189810.14</v>
          </cell>
          <cell r="J323">
            <v>225601.31999999998</v>
          </cell>
          <cell r="K323">
            <v>180837.34000000003</v>
          </cell>
          <cell r="L323">
            <v>157898.83000000002</v>
          </cell>
          <cell r="M323">
            <v>169058.19</v>
          </cell>
          <cell r="N323">
            <v>169329.15</v>
          </cell>
          <cell r="O323">
            <v>175278.99</v>
          </cell>
          <cell r="P323">
            <v>399733.61</v>
          </cell>
          <cell r="Q323">
            <v>180970.33000000002</v>
          </cell>
          <cell r="R323">
            <v>172407.5</v>
          </cell>
          <cell r="S323">
            <v>179300.43000000002</v>
          </cell>
          <cell r="T323">
            <v>5563.2000000000007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C323">
            <v>244559.13999999998</v>
          </cell>
          <cell r="AD323">
            <v>452472.41000000003</v>
          </cell>
          <cell r="AE323">
            <v>642450.18000000005</v>
          </cell>
          <cell r="AF323">
            <v>885771.21000000008</v>
          </cell>
          <cell r="AG323">
            <v>1060713.03</v>
          </cell>
          <cell r="AH323">
            <v>1250523.17</v>
          </cell>
          <cell r="AI323">
            <v>1476124.49</v>
          </cell>
          <cell r="AJ323">
            <v>1656961.83</v>
          </cell>
          <cell r="AK323">
            <v>1814860.6600000001</v>
          </cell>
          <cell r="AL323">
            <v>1983918.85</v>
          </cell>
          <cell r="AM323">
            <v>2153248</v>
          </cell>
          <cell r="AN323">
            <v>2328526.9900000002</v>
          </cell>
          <cell r="AO323">
            <v>399733.61</v>
          </cell>
          <cell r="AP323">
            <v>580703.93999999994</v>
          </cell>
          <cell r="AQ323">
            <v>753111.44</v>
          </cell>
          <cell r="AR323">
            <v>932411.87</v>
          </cell>
          <cell r="AS323">
            <v>937975.07</v>
          </cell>
          <cell r="AT323">
            <v>937975.07</v>
          </cell>
          <cell r="AU323">
            <v>937975.07</v>
          </cell>
          <cell r="AV323">
            <v>937975.07</v>
          </cell>
          <cell r="AW323">
            <v>937975.07</v>
          </cell>
          <cell r="AX323">
            <v>937975.07</v>
          </cell>
          <cell r="AY323">
            <v>937975.07</v>
          </cell>
          <cell r="AZ323">
            <v>937975.07</v>
          </cell>
        </row>
        <row r="324">
          <cell r="C324">
            <v>248304.32</v>
          </cell>
          <cell r="D324">
            <v>220297.08</v>
          </cell>
          <cell r="E324">
            <v>201129.60000000001</v>
          </cell>
          <cell r="F324">
            <v>205179.13</v>
          </cell>
          <cell r="G324">
            <v>194331.77</v>
          </cell>
          <cell r="H324">
            <v>214812.92</v>
          </cell>
          <cell r="I324">
            <v>197181.67</v>
          </cell>
          <cell r="J324">
            <v>205861.58</v>
          </cell>
          <cell r="K324">
            <v>192642.2</v>
          </cell>
          <cell r="L324">
            <v>174461.39</v>
          </cell>
          <cell r="M324">
            <v>181385.81</v>
          </cell>
          <cell r="N324">
            <v>189632.75</v>
          </cell>
          <cell r="O324">
            <v>200887.24</v>
          </cell>
          <cell r="P324">
            <v>172642.56</v>
          </cell>
          <cell r="Q324">
            <v>177726.44</v>
          </cell>
          <cell r="R324">
            <v>170539.85</v>
          </cell>
          <cell r="S324">
            <v>170214.92</v>
          </cell>
          <cell r="T324">
            <v>5563.2000000000007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C324">
            <v>220297.08</v>
          </cell>
          <cell r="AD324">
            <v>421426.68</v>
          </cell>
          <cell r="AE324">
            <v>626605.81000000006</v>
          </cell>
          <cell r="AF324">
            <v>820937.58000000007</v>
          </cell>
          <cell r="AG324">
            <v>1035750.5000000001</v>
          </cell>
          <cell r="AH324">
            <v>1232932.1700000002</v>
          </cell>
          <cell r="AI324">
            <v>1438793.7500000002</v>
          </cell>
          <cell r="AJ324">
            <v>1631435.9500000002</v>
          </cell>
          <cell r="AK324">
            <v>1805897.3400000003</v>
          </cell>
          <cell r="AL324">
            <v>1987283.1500000004</v>
          </cell>
          <cell r="AM324">
            <v>2176915.9000000004</v>
          </cell>
          <cell r="AN324">
            <v>2377803.1400000006</v>
          </cell>
          <cell r="AO324">
            <v>172642.56</v>
          </cell>
          <cell r="AP324">
            <v>350369</v>
          </cell>
          <cell r="AQ324">
            <v>520908.85</v>
          </cell>
          <cell r="AR324">
            <v>691123.77</v>
          </cell>
          <cell r="AS324">
            <v>696686.97</v>
          </cell>
          <cell r="AT324">
            <v>696686.97</v>
          </cell>
          <cell r="AU324">
            <v>696686.97</v>
          </cell>
          <cell r="AV324">
            <v>696686.97</v>
          </cell>
          <cell r="AW324">
            <v>696686.97</v>
          </cell>
          <cell r="AX324">
            <v>696686.97</v>
          </cell>
          <cell r="AY324">
            <v>696686.97</v>
          </cell>
          <cell r="AZ324">
            <v>696686.97</v>
          </cell>
        </row>
        <row r="325">
          <cell r="C325">
            <v>8365.43</v>
          </cell>
          <cell r="D325">
            <v>24262.06</v>
          </cell>
          <cell r="E325">
            <v>6783.67</v>
          </cell>
          <cell r="F325">
            <v>-15201.36</v>
          </cell>
          <cell r="G325">
            <v>48989.26</v>
          </cell>
          <cell r="H325">
            <v>-39871.1</v>
          </cell>
          <cell r="I325">
            <v>-7371.53</v>
          </cell>
          <cell r="J325">
            <v>19739.740000000002</v>
          </cell>
          <cell r="K325">
            <v>-11804.86</v>
          </cell>
          <cell r="L325">
            <v>-16562.560000000001</v>
          </cell>
          <cell r="M325">
            <v>-12327.62</v>
          </cell>
          <cell r="N325">
            <v>-20303.599999999999</v>
          </cell>
          <cell r="O325">
            <v>-25608.25</v>
          </cell>
          <cell r="P325">
            <v>227091.05</v>
          </cell>
          <cell r="Q325">
            <v>3243.89</v>
          </cell>
          <cell r="R325">
            <v>1867.65</v>
          </cell>
          <cell r="S325">
            <v>9085.51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C325">
            <v>24262.06</v>
          </cell>
          <cell r="AD325">
            <v>31045.730000000003</v>
          </cell>
          <cell r="AE325">
            <v>15844.370000000003</v>
          </cell>
          <cell r="AF325">
            <v>64833.630000000005</v>
          </cell>
          <cell r="AG325">
            <v>24962.530000000006</v>
          </cell>
          <cell r="AH325">
            <v>17591.000000000007</v>
          </cell>
          <cell r="AI325">
            <v>37330.740000000005</v>
          </cell>
          <cell r="AJ325">
            <v>25525.880000000005</v>
          </cell>
          <cell r="AK325">
            <v>8963.3200000000033</v>
          </cell>
          <cell r="AL325">
            <v>-3364.2999999999975</v>
          </cell>
          <cell r="AM325">
            <v>-23667.899999999994</v>
          </cell>
          <cell r="AN325">
            <v>-49276.149999999994</v>
          </cell>
          <cell r="AO325">
            <v>227091.05</v>
          </cell>
          <cell r="AP325">
            <v>230334.94</v>
          </cell>
          <cell r="AQ325">
            <v>232202.59</v>
          </cell>
          <cell r="AR325">
            <v>241288.1</v>
          </cell>
          <cell r="AS325">
            <v>241288.1</v>
          </cell>
          <cell r="AT325">
            <v>241288.1</v>
          </cell>
          <cell r="AU325">
            <v>241288.1</v>
          </cell>
          <cell r="AV325">
            <v>241288.1</v>
          </cell>
          <cell r="AW325">
            <v>241288.1</v>
          </cell>
          <cell r="AX325">
            <v>241288.1</v>
          </cell>
          <cell r="AY325">
            <v>241288.1</v>
          </cell>
          <cell r="AZ325">
            <v>241288.1</v>
          </cell>
        </row>
        <row r="326">
          <cell r="C326">
            <v>107951.57</v>
          </cell>
          <cell r="D326">
            <v>107332.8</v>
          </cell>
          <cell r="E326">
            <v>91094.28</v>
          </cell>
          <cell r="F326">
            <v>93476.93</v>
          </cell>
          <cell r="G326">
            <v>90188.77</v>
          </cell>
          <cell r="H326">
            <v>90556.53</v>
          </cell>
          <cell r="I326">
            <v>74387.87</v>
          </cell>
          <cell r="J326">
            <v>76368.649999999994</v>
          </cell>
          <cell r="K326">
            <v>63844.6</v>
          </cell>
          <cell r="L326">
            <v>63574.75</v>
          </cell>
          <cell r="M326">
            <v>73915.66</v>
          </cell>
          <cell r="N326">
            <v>60731.54</v>
          </cell>
          <cell r="O326">
            <v>68026.28</v>
          </cell>
          <cell r="P326">
            <v>68032.75</v>
          </cell>
          <cell r="Q326">
            <v>62342.69</v>
          </cell>
          <cell r="R326">
            <v>64663.72</v>
          </cell>
          <cell r="S326">
            <v>57899.05</v>
          </cell>
          <cell r="T326">
            <v>1049.5699999999997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C326">
            <v>107332.8</v>
          </cell>
          <cell r="AD326">
            <v>198427.08000000002</v>
          </cell>
          <cell r="AE326">
            <v>291904.01</v>
          </cell>
          <cell r="AF326">
            <v>382092.78</v>
          </cell>
          <cell r="AG326">
            <v>472649.31000000006</v>
          </cell>
          <cell r="AH326">
            <v>547037.18000000005</v>
          </cell>
          <cell r="AI326">
            <v>623405.83000000007</v>
          </cell>
          <cell r="AJ326">
            <v>687250.43</v>
          </cell>
          <cell r="AK326">
            <v>750825.18</v>
          </cell>
          <cell r="AL326">
            <v>824740.84000000008</v>
          </cell>
          <cell r="AM326">
            <v>885472.38000000012</v>
          </cell>
          <cell r="AN326">
            <v>953498.66000000015</v>
          </cell>
          <cell r="AO326">
            <v>68032.75</v>
          </cell>
          <cell r="AP326">
            <v>130375.44</v>
          </cell>
          <cell r="AQ326">
            <v>195039.16</v>
          </cell>
          <cell r="AR326">
            <v>252938.21000000002</v>
          </cell>
          <cell r="AS326">
            <v>253987.78000000003</v>
          </cell>
          <cell r="AT326">
            <v>253987.78000000003</v>
          </cell>
          <cell r="AU326">
            <v>253987.78000000003</v>
          </cell>
          <cell r="AV326">
            <v>253987.78000000003</v>
          </cell>
          <cell r="AW326">
            <v>253987.78000000003</v>
          </cell>
          <cell r="AX326">
            <v>253987.78000000003</v>
          </cell>
          <cell r="AY326">
            <v>253987.78000000003</v>
          </cell>
          <cell r="AZ326">
            <v>253987.78000000003</v>
          </cell>
        </row>
        <row r="327">
          <cell r="C327">
            <v>-79802.360199999952</v>
          </cell>
          <cell r="D327">
            <v>40626.348600000012</v>
          </cell>
          <cell r="E327">
            <v>-37001.215200000006</v>
          </cell>
          <cell r="F327">
            <v>-64993.347999999998</v>
          </cell>
          <cell r="G327">
            <v>-79784.757499999978</v>
          </cell>
          <cell r="H327">
            <v>-26303.508500000018</v>
          </cell>
          <cell r="I327">
            <v>-49636.258699999948</v>
          </cell>
          <cell r="J327">
            <v>-38407.051400000055</v>
          </cell>
          <cell r="K327">
            <v>-49692.906499999925</v>
          </cell>
          <cell r="L327">
            <v>-47318.917999999961</v>
          </cell>
          <cell r="M327">
            <v>-41588.592400000038</v>
          </cell>
          <cell r="N327">
            <v>-65169.491900000023</v>
          </cell>
          <cell r="O327">
            <v>-90246.930499999959</v>
          </cell>
          <cell r="P327">
            <v>-42532.246800000008</v>
          </cell>
          <cell r="Q327">
            <v>-29552.337899999933</v>
          </cell>
          <cell r="R327">
            <v>-41380.637699999977</v>
          </cell>
          <cell r="S327">
            <v>309052.46910000005</v>
          </cell>
          <cell r="T327">
            <v>661.66000000000076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C327">
            <v>40626.348600000012</v>
          </cell>
          <cell r="AD327">
            <v>3625.1334000000061</v>
          </cell>
          <cell r="AE327">
            <v>-61368.214599999992</v>
          </cell>
          <cell r="AF327">
            <v>-141152.97209999996</v>
          </cell>
          <cell r="AG327">
            <v>-167456.48059999998</v>
          </cell>
          <cell r="AH327">
            <v>-217092.73929999993</v>
          </cell>
          <cell r="AI327">
            <v>-255499.79069999998</v>
          </cell>
          <cell r="AJ327">
            <v>-305192.69719999994</v>
          </cell>
          <cell r="AK327">
            <v>-352511.61519999988</v>
          </cell>
          <cell r="AL327">
            <v>-394100.20759999991</v>
          </cell>
          <cell r="AM327">
            <v>-459269.69949999993</v>
          </cell>
          <cell r="AN327">
            <v>-549516.62999999989</v>
          </cell>
          <cell r="AO327">
            <v>-42532.246800000008</v>
          </cell>
          <cell r="AP327">
            <v>-72084.584699999948</v>
          </cell>
          <cell r="AQ327">
            <v>-113465.22239999993</v>
          </cell>
          <cell r="AR327">
            <v>195587.24670000013</v>
          </cell>
          <cell r="AS327">
            <v>196248.90670000014</v>
          </cell>
          <cell r="AT327">
            <v>196248.90670000014</v>
          </cell>
          <cell r="AU327">
            <v>196248.90670000014</v>
          </cell>
          <cell r="AV327">
            <v>196248.90670000014</v>
          </cell>
          <cell r="AW327">
            <v>196248.90670000014</v>
          </cell>
          <cell r="AX327">
            <v>196248.90670000014</v>
          </cell>
          <cell r="AY327">
            <v>196248.90670000014</v>
          </cell>
          <cell r="AZ327">
            <v>196248.90670000014</v>
          </cell>
        </row>
        <row r="328">
          <cell r="C328">
            <v>91262.77</v>
          </cell>
          <cell r="D328">
            <v>82276.240000000005</v>
          </cell>
          <cell r="E328">
            <v>67777.61</v>
          </cell>
          <cell r="F328">
            <v>78857.539999999994</v>
          </cell>
          <cell r="G328">
            <v>92410.75</v>
          </cell>
          <cell r="H328">
            <v>104516.62</v>
          </cell>
          <cell r="I328">
            <v>90948.53</v>
          </cell>
          <cell r="J328">
            <v>87420.99</v>
          </cell>
          <cell r="K328">
            <v>96736.75</v>
          </cell>
          <cell r="L328">
            <v>139895.26999999999</v>
          </cell>
          <cell r="M328">
            <v>140350.54999999999</v>
          </cell>
          <cell r="N328">
            <v>156176.82999999999</v>
          </cell>
          <cell r="O328">
            <v>184370.96</v>
          </cell>
          <cell r="P328">
            <v>575990.37</v>
          </cell>
          <cell r="Q328">
            <v>877568.87</v>
          </cell>
          <cell r="R328">
            <v>1215569.58</v>
          </cell>
          <cell r="S328">
            <v>1212496.75</v>
          </cell>
          <cell r="T328">
            <v>200024.87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C328">
            <v>82276.240000000005</v>
          </cell>
          <cell r="AD328">
            <v>150053.85</v>
          </cell>
          <cell r="AE328">
            <v>228911.39</v>
          </cell>
          <cell r="AF328">
            <v>321322.14</v>
          </cell>
          <cell r="AG328">
            <v>425838.76</v>
          </cell>
          <cell r="AH328">
            <v>516787.29000000004</v>
          </cell>
          <cell r="AI328">
            <v>604208.28</v>
          </cell>
          <cell r="AJ328">
            <v>700945.03</v>
          </cell>
          <cell r="AK328">
            <v>840840.3</v>
          </cell>
          <cell r="AL328">
            <v>981190.85000000009</v>
          </cell>
          <cell r="AM328">
            <v>1137367.6800000002</v>
          </cell>
          <cell r="AN328">
            <v>1321738.6400000001</v>
          </cell>
          <cell r="AO328">
            <v>575990.37</v>
          </cell>
          <cell r="AP328">
            <v>1453559.24</v>
          </cell>
          <cell r="AQ328">
            <v>2669128.8200000003</v>
          </cell>
          <cell r="AR328">
            <v>3881625.5700000003</v>
          </cell>
          <cell r="AS328">
            <v>4081650.4400000004</v>
          </cell>
          <cell r="AT328">
            <v>4081650.4400000004</v>
          </cell>
          <cell r="AU328">
            <v>4081650.4400000004</v>
          </cell>
          <cell r="AV328">
            <v>4081650.4400000004</v>
          </cell>
          <cell r="AW328">
            <v>4081650.4400000004</v>
          </cell>
          <cell r="AX328">
            <v>4081650.4400000004</v>
          </cell>
          <cell r="AY328">
            <v>4081650.4400000004</v>
          </cell>
          <cell r="AZ328">
            <v>4081650.4400000004</v>
          </cell>
        </row>
        <row r="329">
          <cell r="C329">
            <v>1637219.22</v>
          </cell>
          <cell r="D329">
            <v>1403522.12</v>
          </cell>
          <cell r="E329">
            <v>1074552.5</v>
          </cell>
          <cell r="F329">
            <v>1094488.9099999999</v>
          </cell>
          <cell r="G329">
            <v>1060517.92</v>
          </cell>
          <cell r="H329">
            <v>1076809.31</v>
          </cell>
          <cell r="I329">
            <v>1027117.72</v>
          </cell>
          <cell r="J329">
            <v>1050451.81</v>
          </cell>
          <cell r="K329">
            <v>982031.22</v>
          </cell>
          <cell r="L329">
            <v>1036952.68</v>
          </cell>
          <cell r="M329">
            <v>4560485.9399999995</v>
          </cell>
          <cell r="N329">
            <v>4695453.8999999994</v>
          </cell>
          <cell r="O329">
            <v>5395510.3400000008</v>
          </cell>
          <cell r="P329">
            <v>4682349.1199999992</v>
          </cell>
          <cell r="Q329">
            <v>4048009.08</v>
          </cell>
          <cell r="R329">
            <v>5284741.49</v>
          </cell>
          <cell r="S329">
            <v>4422797.72</v>
          </cell>
          <cell r="T329">
            <v>383597.20999999996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C329">
            <v>1403522.12</v>
          </cell>
          <cell r="AD329">
            <v>2478074.62</v>
          </cell>
          <cell r="AE329">
            <v>3572563.5300000003</v>
          </cell>
          <cell r="AF329">
            <v>4633081.45</v>
          </cell>
          <cell r="AG329">
            <v>5709890.7599999998</v>
          </cell>
          <cell r="AH329">
            <v>6737008.4799999995</v>
          </cell>
          <cell r="AI329">
            <v>7787460.2899999991</v>
          </cell>
          <cell r="AJ329">
            <v>8769491.5099999998</v>
          </cell>
          <cell r="AK329">
            <v>9806444.1899999995</v>
          </cell>
          <cell r="AL329">
            <v>14366930.129999999</v>
          </cell>
          <cell r="AM329">
            <v>19062384.029999997</v>
          </cell>
          <cell r="AN329">
            <v>24457894.369999997</v>
          </cell>
          <cell r="AO329">
            <v>4682349.1199999992</v>
          </cell>
          <cell r="AP329">
            <v>8730358.1999999993</v>
          </cell>
          <cell r="AQ329">
            <v>14015099.689999999</v>
          </cell>
          <cell r="AR329">
            <v>18437897.41</v>
          </cell>
          <cell r="AS329">
            <v>18821494.620000001</v>
          </cell>
          <cell r="AT329">
            <v>18821494.620000001</v>
          </cell>
          <cell r="AU329">
            <v>18821494.620000001</v>
          </cell>
          <cell r="AV329">
            <v>18821494.620000001</v>
          </cell>
          <cell r="AW329">
            <v>18821494.620000001</v>
          </cell>
          <cell r="AX329">
            <v>18821494.620000001</v>
          </cell>
          <cell r="AY329">
            <v>18821494.620000001</v>
          </cell>
          <cell r="AZ329">
            <v>18821494.620000001</v>
          </cell>
        </row>
        <row r="330">
          <cell r="C330">
            <v>1037648.57</v>
          </cell>
          <cell r="D330">
            <v>1039325.16</v>
          </cell>
          <cell r="E330">
            <v>1026257.66</v>
          </cell>
          <cell r="F330">
            <v>1035701.52</v>
          </cell>
          <cell r="G330">
            <v>1002909.46</v>
          </cell>
          <cell r="H330">
            <v>998654.28</v>
          </cell>
          <cell r="I330">
            <v>989937.62</v>
          </cell>
          <cell r="J330">
            <v>991064.58</v>
          </cell>
          <cell r="K330">
            <v>959514.87</v>
          </cell>
          <cell r="L330">
            <v>954529.26</v>
          </cell>
          <cell r="M330">
            <v>4489986.8899999997</v>
          </cell>
          <cell r="N330">
            <v>4652352.3899999997</v>
          </cell>
          <cell r="O330">
            <v>5366448.4000000004</v>
          </cell>
          <cell r="P330">
            <v>4589646.5999999996</v>
          </cell>
          <cell r="Q330">
            <v>4007738.43</v>
          </cell>
          <cell r="R330">
            <v>5157178.83</v>
          </cell>
          <cell r="S330">
            <v>4389379.7699999996</v>
          </cell>
          <cell r="T330">
            <v>382948.38999999996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C330">
            <v>1039325.16</v>
          </cell>
          <cell r="AD330">
            <v>2065582.82</v>
          </cell>
          <cell r="AE330">
            <v>3101284.34</v>
          </cell>
          <cell r="AF330">
            <v>4104193.8</v>
          </cell>
          <cell r="AG330">
            <v>5102848.08</v>
          </cell>
          <cell r="AH330">
            <v>6092785.7000000002</v>
          </cell>
          <cell r="AI330">
            <v>7083850.2800000003</v>
          </cell>
          <cell r="AJ330">
            <v>8043365.1500000004</v>
          </cell>
          <cell r="AK330">
            <v>8997894.4100000001</v>
          </cell>
          <cell r="AL330">
            <v>13487881.300000001</v>
          </cell>
          <cell r="AM330">
            <v>18140233.690000001</v>
          </cell>
          <cell r="AN330">
            <v>23506682.090000004</v>
          </cell>
          <cell r="AO330">
            <v>4589646.5999999996</v>
          </cell>
          <cell r="AP330">
            <v>8597385.0299999993</v>
          </cell>
          <cell r="AQ330">
            <v>13754563.859999999</v>
          </cell>
          <cell r="AR330">
            <v>18143943.629999999</v>
          </cell>
          <cell r="AS330">
            <v>18526892.02</v>
          </cell>
          <cell r="AT330">
            <v>18526892.02</v>
          </cell>
          <cell r="AU330">
            <v>18526892.02</v>
          </cell>
          <cell r="AV330">
            <v>18526892.02</v>
          </cell>
          <cell r="AW330">
            <v>18526892.02</v>
          </cell>
          <cell r="AX330">
            <v>18526892.02</v>
          </cell>
          <cell r="AY330">
            <v>18526892.02</v>
          </cell>
          <cell r="AZ330">
            <v>18526892.02</v>
          </cell>
        </row>
        <row r="331">
          <cell r="C331">
            <v>599570.65</v>
          </cell>
          <cell r="D331">
            <v>364196.96</v>
          </cell>
          <cell r="E331">
            <v>48294.84</v>
          </cell>
          <cell r="F331">
            <v>58787.39</v>
          </cell>
          <cell r="G331">
            <v>57608.46</v>
          </cell>
          <cell r="H331">
            <v>78155.03</v>
          </cell>
          <cell r="I331">
            <v>37180.1</v>
          </cell>
          <cell r="J331">
            <v>59387.23</v>
          </cell>
          <cell r="K331">
            <v>22516.35</v>
          </cell>
          <cell r="L331">
            <v>82423.42</v>
          </cell>
          <cell r="M331">
            <v>70499.05</v>
          </cell>
          <cell r="N331">
            <v>43101.51</v>
          </cell>
          <cell r="O331">
            <v>29061.94</v>
          </cell>
          <cell r="P331">
            <v>92702.52</v>
          </cell>
          <cell r="Q331">
            <v>40270.65</v>
          </cell>
          <cell r="R331">
            <v>127562.66</v>
          </cell>
          <cell r="S331">
            <v>33417.949999999997</v>
          </cell>
          <cell r="T331">
            <v>648.82000000000016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C331">
            <v>364196.96</v>
          </cell>
          <cell r="AD331">
            <v>412491.80000000005</v>
          </cell>
          <cell r="AE331">
            <v>471279.19000000006</v>
          </cell>
          <cell r="AF331">
            <v>528887.65</v>
          </cell>
          <cell r="AG331">
            <v>607042.68000000005</v>
          </cell>
          <cell r="AH331">
            <v>644222.78</v>
          </cell>
          <cell r="AI331">
            <v>703610.01</v>
          </cell>
          <cell r="AJ331">
            <v>726126.36</v>
          </cell>
          <cell r="AK331">
            <v>808549.78</v>
          </cell>
          <cell r="AL331">
            <v>879048.83000000007</v>
          </cell>
          <cell r="AM331">
            <v>922150.34000000008</v>
          </cell>
          <cell r="AN331">
            <v>951212.28</v>
          </cell>
          <cell r="AO331">
            <v>92702.52</v>
          </cell>
          <cell r="AP331">
            <v>132973.17000000001</v>
          </cell>
          <cell r="AQ331">
            <v>260535.83000000002</v>
          </cell>
          <cell r="AR331">
            <v>293953.78000000003</v>
          </cell>
          <cell r="AS331">
            <v>294602.60000000003</v>
          </cell>
          <cell r="AT331">
            <v>294602.60000000003</v>
          </cell>
          <cell r="AU331">
            <v>294602.60000000003</v>
          </cell>
          <cell r="AV331">
            <v>294602.60000000003</v>
          </cell>
          <cell r="AW331">
            <v>294602.60000000003</v>
          </cell>
          <cell r="AX331">
            <v>294602.60000000003</v>
          </cell>
          <cell r="AY331">
            <v>294602.60000000003</v>
          </cell>
          <cell r="AZ331">
            <v>294602.60000000003</v>
          </cell>
        </row>
        <row r="332">
          <cell r="C332">
            <v>268522.56999999995</v>
          </cell>
          <cell r="D332">
            <v>198730.17</v>
          </cell>
          <cell r="E332">
            <v>245825.19999999998</v>
          </cell>
          <cell r="F332">
            <v>296922.71999999997</v>
          </cell>
          <cell r="G332">
            <v>211313.59000000005</v>
          </cell>
          <cell r="H332">
            <v>368283.91000000003</v>
          </cell>
          <cell r="I332">
            <v>314659.67</v>
          </cell>
          <cell r="J332">
            <v>306228.69999999995</v>
          </cell>
          <cell r="K332">
            <v>278692.36000000004</v>
          </cell>
          <cell r="L332">
            <v>301027.57000000007</v>
          </cell>
          <cell r="M332">
            <v>321035.49</v>
          </cell>
          <cell r="N332">
            <v>285508.26</v>
          </cell>
          <cell r="O332">
            <v>528926.16</v>
          </cell>
          <cell r="P332">
            <v>268416.27999999962</v>
          </cell>
          <cell r="Q332">
            <v>935392.17</v>
          </cell>
          <cell r="R332">
            <v>1205941.42</v>
          </cell>
          <cell r="S332">
            <v>1124739.26</v>
          </cell>
          <cell r="T332">
            <v>36390.060000000012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C332">
            <v>198730.17</v>
          </cell>
          <cell r="AD332">
            <v>444555.37</v>
          </cell>
          <cell r="AE332">
            <v>741478.09</v>
          </cell>
          <cell r="AF332">
            <v>952791.68</v>
          </cell>
          <cell r="AG332">
            <v>1321075.5900000001</v>
          </cell>
          <cell r="AH332">
            <v>1635735.26</v>
          </cell>
          <cell r="AI332">
            <v>1941963.96</v>
          </cell>
          <cell r="AJ332">
            <v>2220656.3199999998</v>
          </cell>
          <cell r="AK332">
            <v>2521683.8899999997</v>
          </cell>
          <cell r="AL332">
            <v>2842719.38</v>
          </cell>
          <cell r="AM332">
            <v>3128227.6399999997</v>
          </cell>
          <cell r="AN332">
            <v>3657153.8</v>
          </cell>
          <cell r="AO332">
            <v>268416.27999999962</v>
          </cell>
          <cell r="AP332">
            <v>1203808.4499999997</v>
          </cell>
          <cell r="AQ332">
            <v>2409749.8699999996</v>
          </cell>
          <cell r="AR332">
            <v>3534489.13</v>
          </cell>
          <cell r="AS332">
            <v>3570879.19</v>
          </cell>
          <cell r="AT332">
            <v>3570879.19</v>
          </cell>
          <cell r="AU332">
            <v>3570879.19</v>
          </cell>
          <cell r="AV332">
            <v>3570879.19</v>
          </cell>
          <cell r="AW332">
            <v>3570879.19</v>
          </cell>
          <cell r="AX332">
            <v>3570879.19</v>
          </cell>
          <cell r="AY332">
            <v>3570879.19</v>
          </cell>
          <cell r="AZ332">
            <v>3570879.19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</row>
        <row r="334">
          <cell r="C334">
            <v>268522.56999999995</v>
          </cell>
          <cell r="D334">
            <v>198730.17</v>
          </cell>
          <cell r="E334">
            <v>245825.19999999998</v>
          </cell>
          <cell r="F334">
            <v>296922.71999999997</v>
          </cell>
          <cell r="G334">
            <v>211313.59000000005</v>
          </cell>
          <cell r="H334">
            <v>368283.91000000003</v>
          </cell>
          <cell r="I334">
            <v>314659.67</v>
          </cell>
          <cell r="J334">
            <v>306228.69999999995</v>
          </cell>
          <cell r="K334">
            <v>278692.36000000004</v>
          </cell>
          <cell r="L334">
            <v>301027.57000000007</v>
          </cell>
          <cell r="M334">
            <v>321035.49</v>
          </cell>
          <cell r="N334">
            <v>285508.26</v>
          </cell>
          <cell r="O334">
            <v>528926.16</v>
          </cell>
          <cell r="P334">
            <v>268416.27999999962</v>
          </cell>
          <cell r="Q334">
            <v>935392.17</v>
          </cell>
          <cell r="R334">
            <v>1205941.42</v>
          </cell>
          <cell r="S334">
            <v>1124739.26</v>
          </cell>
          <cell r="T334">
            <v>36390.060000000012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C334">
            <v>198730.17</v>
          </cell>
          <cell r="AD334">
            <v>444555.37</v>
          </cell>
          <cell r="AE334">
            <v>741478.09</v>
          </cell>
          <cell r="AF334">
            <v>952791.68</v>
          </cell>
          <cell r="AG334">
            <v>1321075.5900000001</v>
          </cell>
          <cell r="AH334">
            <v>1635735.26</v>
          </cell>
          <cell r="AI334">
            <v>1941963.96</v>
          </cell>
          <cell r="AJ334">
            <v>2220656.3199999998</v>
          </cell>
          <cell r="AK334">
            <v>2521683.8899999997</v>
          </cell>
          <cell r="AL334">
            <v>2842719.38</v>
          </cell>
          <cell r="AM334">
            <v>3128227.6399999997</v>
          </cell>
          <cell r="AN334">
            <v>3657153.8</v>
          </cell>
          <cell r="AO334">
            <v>268416.27999999962</v>
          </cell>
          <cell r="AP334">
            <v>1203808.4499999997</v>
          </cell>
          <cell r="AQ334">
            <v>2409749.8699999996</v>
          </cell>
          <cell r="AR334">
            <v>3534489.13</v>
          </cell>
          <cell r="AS334">
            <v>3570879.19</v>
          </cell>
          <cell r="AT334">
            <v>3570879.19</v>
          </cell>
          <cell r="AU334">
            <v>3570879.19</v>
          </cell>
          <cell r="AV334">
            <v>3570879.19</v>
          </cell>
          <cell r="AW334">
            <v>3570879.19</v>
          </cell>
          <cell r="AX334">
            <v>3570879.19</v>
          </cell>
          <cell r="AY334">
            <v>3570879.19</v>
          </cell>
          <cell r="AZ334">
            <v>3570879.19</v>
          </cell>
        </row>
        <row r="335"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</row>
        <row r="336"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-3.7107383832335472E-10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-3.7107383832335472E-10</v>
          </cell>
          <cell r="AP336">
            <v>-3.7107383832335472E-10</v>
          </cell>
          <cell r="AQ336">
            <v>-3.7107383832335472E-10</v>
          </cell>
          <cell r="AR336">
            <v>-3.7107383832335472E-10</v>
          </cell>
          <cell r="AS336">
            <v>-3.7107383832335472E-10</v>
          </cell>
          <cell r="AT336">
            <v>-3.7107383832335472E-10</v>
          </cell>
          <cell r="AU336">
            <v>-3.7107383832335472E-10</v>
          </cell>
          <cell r="AV336">
            <v>-3.7107383832335472E-10</v>
          </cell>
          <cell r="AW336">
            <v>-3.7107383832335472E-10</v>
          </cell>
          <cell r="AX336">
            <v>-3.7107383832335472E-10</v>
          </cell>
          <cell r="AY336">
            <v>-3.7107383832335472E-10</v>
          </cell>
          <cell r="AZ336">
            <v>-3.7107383832335472E-10</v>
          </cell>
        </row>
        <row r="337"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</row>
        <row r="338"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</row>
        <row r="339"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-3.7107383832335472E-10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-3.7107383832335472E-10</v>
          </cell>
          <cell r="AP339">
            <v>-3.7107383832335472E-10</v>
          </cell>
          <cell r="AQ339">
            <v>-3.7107383832335472E-10</v>
          </cell>
          <cell r="AR339">
            <v>-3.7107383832335472E-10</v>
          </cell>
          <cell r="AS339">
            <v>-3.7107383832335472E-10</v>
          </cell>
          <cell r="AT339">
            <v>-3.7107383832335472E-10</v>
          </cell>
          <cell r="AU339">
            <v>-3.7107383832335472E-10</v>
          </cell>
          <cell r="AV339">
            <v>-3.7107383832335472E-10</v>
          </cell>
          <cell r="AW339">
            <v>-3.7107383832335472E-10</v>
          </cell>
          <cell r="AX339">
            <v>-3.7107383832335472E-10</v>
          </cell>
          <cell r="AY339">
            <v>-3.7107383832335472E-10</v>
          </cell>
          <cell r="AZ339">
            <v>-3.7107383832335472E-10</v>
          </cell>
        </row>
        <row r="340"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</row>
        <row r="341"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</row>
        <row r="342"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</row>
        <row r="343"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</row>
        <row r="344">
          <cell r="C344">
            <v>-8632.6400000000012</v>
          </cell>
          <cell r="D344">
            <v>208.79999999999927</v>
          </cell>
          <cell r="E344">
            <v>-3612.9100000000035</v>
          </cell>
          <cell r="F344">
            <v>-3295.5799999999981</v>
          </cell>
          <cell r="G344">
            <v>-4835.9799999999814</v>
          </cell>
          <cell r="H344">
            <v>-2098.8300000000054</v>
          </cell>
          <cell r="I344">
            <v>-4321.2099999999991</v>
          </cell>
          <cell r="J344">
            <v>-7550.7099999999991</v>
          </cell>
          <cell r="K344">
            <v>-2583.3099999999977</v>
          </cell>
          <cell r="L344">
            <v>-3394.7799999999988</v>
          </cell>
          <cell r="M344">
            <v>-6071.8600000000006</v>
          </cell>
          <cell r="N344">
            <v>-3033.6799999999944</v>
          </cell>
          <cell r="O344">
            <v>-3937.1100000000006</v>
          </cell>
          <cell r="P344">
            <v>-26769.87</v>
          </cell>
          <cell r="Q344">
            <v>496.39000000000669</v>
          </cell>
          <cell r="R344">
            <v>-1913.9700000000012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C344">
            <v>208.79999999999927</v>
          </cell>
          <cell r="AD344">
            <v>-3404.1100000000042</v>
          </cell>
          <cell r="AE344">
            <v>-6699.6900000000023</v>
          </cell>
          <cell r="AF344">
            <v>-11535.669999999984</v>
          </cell>
          <cell r="AG344">
            <v>-13634.499999999989</v>
          </cell>
          <cell r="AH344">
            <v>-17955.709999999988</v>
          </cell>
          <cell r="AI344">
            <v>-25506.419999999987</v>
          </cell>
          <cell r="AJ344">
            <v>-28089.729999999985</v>
          </cell>
          <cell r="AK344">
            <v>-31484.509999999984</v>
          </cell>
          <cell r="AL344">
            <v>-37556.369999999981</v>
          </cell>
          <cell r="AM344">
            <v>-40590.049999999974</v>
          </cell>
          <cell r="AN344">
            <v>-44527.159999999974</v>
          </cell>
          <cell r="AO344">
            <v>-26769.87</v>
          </cell>
          <cell r="AP344">
            <v>-26273.479999999992</v>
          </cell>
          <cell r="AQ344">
            <v>-28187.449999999993</v>
          </cell>
          <cell r="AR344">
            <v>-28187.449999999993</v>
          </cell>
          <cell r="AS344">
            <v>-28187.449999999993</v>
          </cell>
          <cell r="AT344">
            <v>-28187.449999999993</v>
          </cell>
          <cell r="AU344">
            <v>-28187.449999999993</v>
          </cell>
          <cell r="AV344">
            <v>-28187.449999999993</v>
          </cell>
          <cell r="AW344">
            <v>-28187.449999999993</v>
          </cell>
          <cell r="AX344">
            <v>-28187.449999999993</v>
          </cell>
          <cell r="AY344">
            <v>-28187.449999999993</v>
          </cell>
          <cell r="AZ344">
            <v>-28187.449999999993</v>
          </cell>
        </row>
        <row r="345"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</row>
        <row r="346"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</row>
        <row r="347">
          <cell r="C347">
            <v>-8632.6400000000012</v>
          </cell>
          <cell r="D347">
            <v>208.79999999999927</v>
          </cell>
          <cell r="E347">
            <v>-3612.9100000000035</v>
          </cell>
          <cell r="F347">
            <v>-3295.5799999999981</v>
          </cell>
          <cell r="G347">
            <v>-4835.9799999999814</v>
          </cell>
          <cell r="H347">
            <v>-2098.8300000000054</v>
          </cell>
          <cell r="I347">
            <v>-4321.2099999999991</v>
          </cell>
          <cell r="J347">
            <v>-7550.7099999999991</v>
          </cell>
          <cell r="K347">
            <v>-2583.3099999999977</v>
          </cell>
          <cell r="L347">
            <v>-3394.7799999999988</v>
          </cell>
          <cell r="M347">
            <v>-6071.8600000000006</v>
          </cell>
          <cell r="N347">
            <v>-3033.6799999999944</v>
          </cell>
          <cell r="O347">
            <v>-3937.1100000000006</v>
          </cell>
          <cell r="P347">
            <v>-26769.87</v>
          </cell>
          <cell r="Q347">
            <v>496.39000000000669</v>
          </cell>
          <cell r="R347">
            <v>-1913.9700000000012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C347">
            <v>208.79999999999927</v>
          </cell>
          <cell r="AD347">
            <v>-3404.1100000000042</v>
          </cell>
          <cell r="AE347">
            <v>-6699.6900000000023</v>
          </cell>
          <cell r="AF347">
            <v>-11535.669999999984</v>
          </cell>
          <cell r="AG347">
            <v>-13634.499999999989</v>
          </cell>
          <cell r="AH347">
            <v>-17955.709999999988</v>
          </cell>
          <cell r="AI347">
            <v>-25506.419999999987</v>
          </cell>
          <cell r="AJ347">
            <v>-28089.729999999985</v>
          </cell>
          <cell r="AK347">
            <v>-31484.509999999984</v>
          </cell>
          <cell r="AL347">
            <v>-37556.369999999981</v>
          </cell>
          <cell r="AM347">
            <v>-40590.049999999974</v>
          </cell>
          <cell r="AN347">
            <v>-44527.159999999974</v>
          </cell>
          <cell r="AO347">
            <v>-26769.87</v>
          </cell>
          <cell r="AP347">
            <v>-26273.479999999992</v>
          </cell>
          <cell r="AQ347">
            <v>-28187.449999999993</v>
          </cell>
          <cell r="AR347">
            <v>-28187.449999999993</v>
          </cell>
          <cell r="AS347">
            <v>-28187.449999999993</v>
          </cell>
          <cell r="AT347">
            <v>-28187.449999999993</v>
          </cell>
          <cell r="AU347">
            <v>-28187.449999999993</v>
          </cell>
          <cell r="AV347">
            <v>-28187.449999999993</v>
          </cell>
          <cell r="AW347">
            <v>-28187.449999999993</v>
          </cell>
          <cell r="AX347">
            <v>-28187.449999999993</v>
          </cell>
          <cell r="AY347">
            <v>-28187.449999999993</v>
          </cell>
          <cell r="AZ347">
            <v>-28187.449999999993</v>
          </cell>
        </row>
        <row r="348"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250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250</v>
          </cell>
          <cell r="AP348">
            <v>250</v>
          </cell>
          <cell r="AQ348">
            <v>250</v>
          </cell>
          <cell r="AR348">
            <v>250</v>
          </cell>
          <cell r="AS348">
            <v>250</v>
          </cell>
          <cell r="AT348">
            <v>250</v>
          </cell>
          <cell r="AU348">
            <v>250</v>
          </cell>
          <cell r="AV348">
            <v>250</v>
          </cell>
          <cell r="AW348">
            <v>250</v>
          </cell>
          <cell r="AX348">
            <v>250</v>
          </cell>
          <cell r="AY348">
            <v>250</v>
          </cell>
          <cell r="AZ348">
            <v>250</v>
          </cell>
        </row>
        <row r="349">
          <cell r="C349">
            <v>277155.20999999996</v>
          </cell>
          <cell r="D349">
            <v>198521.37000000002</v>
          </cell>
          <cell r="E349">
            <v>249438.11</v>
          </cell>
          <cell r="F349">
            <v>300218.3</v>
          </cell>
          <cell r="G349">
            <v>216149.57000000004</v>
          </cell>
          <cell r="H349">
            <v>370382.74000000005</v>
          </cell>
          <cell r="I349">
            <v>318980.88</v>
          </cell>
          <cell r="J349">
            <v>313779.40999999997</v>
          </cell>
          <cell r="K349">
            <v>281275.67000000004</v>
          </cell>
          <cell r="L349">
            <v>304422.35000000003</v>
          </cell>
          <cell r="M349">
            <v>327107.34999999998</v>
          </cell>
          <cell r="N349">
            <v>288541.94</v>
          </cell>
          <cell r="O349">
            <v>532863.27</v>
          </cell>
          <cell r="P349">
            <v>294936.14999999997</v>
          </cell>
          <cell r="Q349">
            <v>934895.78</v>
          </cell>
          <cell r="R349">
            <v>1207855.3899999999</v>
          </cell>
          <cell r="S349">
            <v>1124739.26</v>
          </cell>
          <cell r="T349">
            <v>36390.060000000012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C349">
            <v>198521.37000000002</v>
          </cell>
          <cell r="AD349">
            <v>447959.48</v>
          </cell>
          <cell r="AE349">
            <v>748177.78</v>
          </cell>
          <cell r="AF349">
            <v>964327.35000000009</v>
          </cell>
          <cell r="AG349">
            <v>1334710.0900000001</v>
          </cell>
          <cell r="AH349">
            <v>1653690.9700000002</v>
          </cell>
          <cell r="AI349">
            <v>1967470.3800000001</v>
          </cell>
          <cell r="AJ349">
            <v>2248746.0500000003</v>
          </cell>
          <cell r="AK349">
            <v>2553168.4000000004</v>
          </cell>
          <cell r="AL349">
            <v>2880275.7500000005</v>
          </cell>
          <cell r="AM349">
            <v>3168817.6900000004</v>
          </cell>
          <cell r="AN349">
            <v>3701680.9600000004</v>
          </cell>
          <cell r="AO349">
            <v>294936.14999999997</v>
          </cell>
          <cell r="AP349">
            <v>1229831.93</v>
          </cell>
          <cell r="AQ349">
            <v>2437687.3199999998</v>
          </cell>
          <cell r="AR349">
            <v>3562426.58</v>
          </cell>
          <cell r="AS349">
            <v>3598816.64</v>
          </cell>
          <cell r="AT349">
            <v>3598816.64</v>
          </cell>
          <cell r="AU349">
            <v>3598816.64</v>
          </cell>
          <cell r="AV349">
            <v>3598816.64</v>
          </cell>
          <cell r="AW349">
            <v>3598816.64</v>
          </cell>
          <cell r="AX349">
            <v>3598816.64</v>
          </cell>
          <cell r="AY349">
            <v>3598816.64</v>
          </cell>
          <cell r="AZ349">
            <v>3598816.64</v>
          </cell>
        </row>
        <row r="350"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</row>
        <row r="351"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</row>
        <row r="352"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</row>
        <row r="353">
          <cell r="C353">
            <v>-65267.75999999998</v>
          </cell>
          <cell r="D353">
            <v>209017.16</v>
          </cell>
          <cell r="E353">
            <v>86802.34</v>
          </cell>
          <cell r="F353">
            <v>330502.84999999998</v>
          </cell>
          <cell r="G353">
            <v>600718.89</v>
          </cell>
          <cell r="H353">
            <v>-1398.7800000000007</v>
          </cell>
          <cell r="I353">
            <v>327923.57999999996</v>
          </cell>
          <cell r="J353">
            <v>287948.90000000002</v>
          </cell>
          <cell r="K353">
            <v>258493.55</v>
          </cell>
          <cell r="L353">
            <v>188847.96</v>
          </cell>
          <cell r="M353">
            <v>257580.91</v>
          </cell>
          <cell r="N353">
            <v>363457.15</v>
          </cell>
          <cell r="O353">
            <v>32776.789999999994</v>
          </cell>
          <cell r="P353">
            <v>257216.71</v>
          </cell>
          <cell r="Q353">
            <v>-73888.81</v>
          </cell>
          <cell r="R353">
            <v>-66078.41</v>
          </cell>
          <cell r="S353">
            <v>-129463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C353">
            <v>209017.16</v>
          </cell>
          <cell r="AD353">
            <v>295819.5</v>
          </cell>
          <cell r="AE353">
            <v>626322.35</v>
          </cell>
          <cell r="AF353">
            <v>1227041.24</v>
          </cell>
          <cell r="AG353">
            <v>1225642.46</v>
          </cell>
          <cell r="AH353">
            <v>1553566.04</v>
          </cell>
          <cell r="AI353">
            <v>1841514.94</v>
          </cell>
          <cell r="AJ353">
            <v>2100008.4899999998</v>
          </cell>
          <cell r="AK353">
            <v>2288856.4499999997</v>
          </cell>
          <cell r="AL353">
            <v>2546437.36</v>
          </cell>
          <cell r="AM353">
            <v>2909894.51</v>
          </cell>
          <cell r="AN353">
            <v>2942671.3</v>
          </cell>
          <cell r="AO353">
            <v>257216.71</v>
          </cell>
          <cell r="AP353">
            <v>183327.9</v>
          </cell>
          <cell r="AQ353">
            <v>117249.48999999999</v>
          </cell>
          <cell r="AR353">
            <v>-12213.510000000009</v>
          </cell>
          <cell r="AS353">
            <v>-12213.510000000009</v>
          </cell>
          <cell r="AT353">
            <v>-12213.510000000009</v>
          </cell>
          <cell r="AU353">
            <v>-12213.510000000009</v>
          </cell>
          <cell r="AV353">
            <v>-12213.510000000009</v>
          </cell>
          <cell r="AW353">
            <v>-12213.510000000009</v>
          </cell>
          <cell r="AX353">
            <v>-12213.510000000009</v>
          </cell>
          <cell r="AY353">
            <v>-12213.510000000009</v>
          </cell>
          <cell r="AZ353">
            <v>-12213.510000000009</v>
          </cell>
        </row>
        <row r="354">
          <cell r="C354">
            <v>1779908.3570000001</v>
          </cell>
          <cell r="D354">
            <v>2508561.1639999999</v>
          </cell>
          <cell r="E354">
            <v>2621363.7159999995</v>
          </cell>
          <cell r="F354">
            <v>1963091.0799999998</v>
          </cell>
          <cell r="G354">
            <v>666431.07300000009</v>
          </cell>
          <cell r="H354">
            <v>994465.19000000006</v>
          </cell>
          <cell r="I354">
            <v>685724.19499999983</v>
          </cell>
          <cell r="J354">
            <v>3897576.6010000007</v>
          </cell>
          <cell r="K354">
            <v>1251430.875</v>
          </cell>
          <cell r="L354">
            <v>1285348.4200000004</v>
          </cell>
          <cell r="M354">
            <v>474760.03900000011</v>
          </cell>
          <cell r="N354">
            <v>311896.27399999986</v>
          </cell>
          <cell r="O354">
            <v>1927256.6380000003</v>
          </cell>
          <cell r="P354">
            <v>755628.6660000002</v>
          </cell>
          <cell r="Q354">
            <v>1963011.7569999998</v>
          </cell>
          <cell r="R354">
            <v>967621.92100000009</v>
          </cell>
          <cell r="S354">
            <v>1339734.5219999999</v>
          </cell>
          <cell r="T354">
            <v>-419096.70999999996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C354">
            <v>2508561.1639999999</v>
          </cell>
          <cell r="AD354">
            <v>5129924.879999999</v>
          </cell>
          <cell r="AE354">
            <v>7093015.959999999</v>
          </cell>
          <cell r="AF354">
            <v>7759447.0329999989</v>
          </cell>
          <cell r="AG354">
            <v>8753912.2229999993</v>
          </cell>
          <cell r="AH354">
            <v>9439636.4179999996</v>
          </cell>
          <cell r="AI354">
            <v>13337213.019000001</v>
          </cell>
          <cell r="AJ354">
            <v>14588643.894000001</v>
          </cell>
          <cell r="AK354">
            <v>15873992.314000001</v>
          </cell>
          <cell r="AL354">
            <v>16348752.353000002</v>
          </cell>
          <cell r="AM354">
            <v>16660648.627000002</v>
          </cell>
          <cell r="AN354">
            <v>18587905.265000001</v>
          </cell>
          <cell r="AO354">
            <v>755628.6660000002</v>
          </cell>
          <cell r="AP354">
            <v>2718640.423</v>
          </cell>
          <cell r="AQ354">
            <v>3686262.344</v>
          </cell>
          <cell r="AR354">
            <v>5025996.8660000004</v>
          </cell>
          <cell r="AS354">
            <v>4606900.1560000004</v>
          </cell>
          <cell r="AT354">
            <v>4606900.1560000004</v>
          </cell>
          <cell r="AU354">
            <v>4606900.1560000004</v>
          </cell>
          <cell r="AV354">
            <v>4606900.1560000004</v>
          </cell>
          <cell r="AW354">
            <v>4606900.1560000004</v>
          </cell>
          <cell r="AX354">
            <v>4606900.1560000004</v>
          </cell>
          <cell r="AY354">
            <v>4606900.1560000004</v>
          </cell>
          <cell r="AZ354">
            <v>4606900.1560000004</v>
          </cell>
        </row>
        <row r="355">
          <cell r="C355">
            <v>844525.92699999991</v>
          </cell>
          <cell r="D355">
            <v>665400.25399999996</v>
          </cell>
          <cell r="E355">
            <v>595897.90599999996</v>
          </cell>
          <cell r="F355">
            <v>701954.9</v>
          </cell>
          <cell r="G355">
            <v>675443.69299999997</v>
          </cell>
          <cell r="H355">
            <v>680966.75</v>
          </cell>
          <cell r="I355">
            <v>548084.57499999995</v>
          </cell>
          <cell r="J355">
            <v>555818.60100000002</v>
          </cell>
          <cell r="K355">
            <v>542567.875</v>
          </cell>
          <cell r="L355">
            <v>497442.23800000001</v>
          </cell>
          <cell r="M355">
            <v>524935.78899999999</v>
          </cell>
          <cell r="N355">
            <v>498441.35900000005</v>
          </cell>
          <cell r="O355">
            <v>660923.99300000002</v>
          </cell>
          <cell r="P355">
            <v>496519.37000000011</v>
          </cell>
          <cell r="Q355">
            <v>470960.48699999996</v>
          </cell>
          <cell r="R355">
            <v>538259.72100000002</v>
          </cell>
          <cell r="S355">
            <v>501494.34400000004</v>
          </cell>
          <cell r="T355">
            <v>11944.400000000009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C355">
            <v>665400.25399999996</v>
          </cell>
          <cell r="AD355">
            <v>1261298.1599999999</v>
          </cell>
          <cell r="AE355">
            <v>1963253.06</v>
          </cell>
          <cell r="AF355">
            <v>2638696.753</v>
          </cell>
          <cell r="AG355">
            <v>3319663.503</v>
          </cell>
          <cell r="AH355">
            <v>3867748.0779999997</v>
          </cell>
          <cell r="AI355">
            <v>4423566.6789999995</v>
          </cell>
          <cell r="AJ355">
            <v>4966134.5539999995</v>
          </cell>
          <cell r="AK355">
            <v>5463576.7919999994</v>
          </cell>
          <cell r="AL355">
            <v>5988512.5809999993</v>
          </cell>
          <cell r="AM355">
            <v>6486953.9399999995</v>
          </cell>
          <cell r="AN355">
            <v>7147877.9329999993</v>
          </cell>
          <cell r="AO355">
            <v>496519.37000000011</v>
          </cell>
          <cell r="AP355">
            <v>967479.85700000008</v>
          </cell>
          <cell r="AQ355">
            <v>1505739.5780000002</v>
          </cell>
          <cell r="AR355">
            <v>2007233.9220000003</v>
          </cell>
          <cell r="AS355">
            <v>2019178.3220000002</v>
          </cell>
          <cell r="AT355">
            <v>2019178.3220000002</v>
          </cell>
          <cell r="AU355">
            <v>2019178.3220000002</v>
          </cell>
          <cell r="AV355">
            <v>2019178.3220000002</v>
          </cell>
          <cell r="AW355">
            <v>2019178.3220000002</v>
          </cell>
          <cell r="AX355">
            <v>2019178.3220000002</v>
          </cell>
          <cell r="AY355">
            <v>2019178.3220000002</v>
          </cell>
          <cell r="AZ355">
            <v>2019178.3220000002</v>
          </cell>
        </row>
        <row r="356">
          <cell r="C356">
            <v>309062.51</v>
          </cell>
          <cell r="D356">
            <v>207922.51</v>
          </cell>
          <cell r="E356">
            <v>161330.79999999999</v>
          </cell>
          <cell r="F356">
            <v>194418.91</v>
          </cell>
          <cell r="G356">
            <v>188350.66</v>
          </cell>
          <cell r="H356">
            <v>197097.62</v>
          </cell>
          <cell r="I356">
            <v>177949.61</v>
          </cell>
          <cell r="J356">
            <v>180456.55</v>
          </cell>
          <cell r="K356">
            <v>191097.45</v>
          </cell>
          <cell r="L356">
            <v>168931.05</v>
          </cell>
          <cell r="M356">
            <v>178464.97</v>
          </cell>
          <cell r="N356">
            <v>170300.29</v>
          </cell>
          <cell r="O356">
            <v>292729.63</v>
          </cell>
          <cell r="P356">
            <v>159960.54</v>
          </cell>
          <cell r="Q356">
            <v>150181.65</v>
          </cell>
          <cell r="R356">
            <v>165658.41</v>
          </cell>
          <cell r="S356">
            <v>165184.79</v>
          </cell>
          <cell r="T356">
            <v>2622.1800000000076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C356">
            <v>207922.51</v>
          </cell>
          <cell r="AD356">
            <v>369253.31</v>
          </cell>
          <cell r="AE356">
            <v>563672.22</v>
          </cell>
          <cell r="AF356">
            <v>752022.88</v>
          </cell>
          <cell r="AG356">
            <v>949120.5</v>
          </cell>
          <cell r="AH356">
            <v>1127070.1099999999</v>
          </cell>
          <cell r="AI356">
            <v>1307526.6599999999</v>
          </cell>
          <cell r="AJ356">
            <v>1498624.1099999999</v>
          </cell>
          <cell r="AK356">
            <v>1667555.16</v>
          </cell>
          <cell r="AL356">
            <v>1846020.13</v>
          </cell>
          <cell r="AM356">
            <v>2016320.42</v>
          </cell>
          <cell r="AN356">
            <v>2309050.0499999998</v>
          </cell>
          <cell r="AO356">
            <v>159960.54</v>
          </cell>
          <cell r="AP356">
            <v>310142.19</v>
          </cell>
          <cell r="AQ356">
            <v>475800.6</v>
          </cell>
          <cell r="AR356">
            <v>640985.39</v>
          </cell>
          <cell r="AS356">
            <v>643607.57000000007</v>
          </cell>
          <cell r="AT356">
            <v>643607.57000000007</v>
          </cell>
          <cell r="AU356">
            <v>643607.57000000007</v>
          </cell>
          <cell r="AV356">
            <v>643607.57000000007</v>
          </cell>
          <cell r="AW356">
            <v>643607.57000000007</v>
          </cell>
          <cell r="AX356">
            <v>643607.57000000007</v>
          </cell>
          <cell r="AY356">
            <v>643607.57000000007</v>
          </cell>
          <cell r="AZ356">
            <v>643607.57000000007</v>
          </cell>
        </row>
        <row r="357">
          <cell r="C357">
            <v>535463.4169999999</v>
          </cell>
          <cell r="D357">
            <v>457477.74400000001</v>
          </cell>
          <cell r="E357">
            <v>434567.10600000003</v>
          </cell>
          <cell r="F357">
            <v>507535.99</v>
          </cell>
          <cell r="G357">
            <v>487093.03299999994</v>
          </cell>
          <cell r="H357">
            <v>483869.13</v>
          </cell>
          <cell r="I357">
            <v>370134.96499999997</v>
          </cell>
          <cell r="J357">
            <v>375362.05099999998</v>
          </cell>
          <cell r="K357">
            <v>351470.42500000005</v>
          </cell>
          <cell r="L357">
            <v>328511.18800000002</v>
          </cell>
          <cell r="M357">
            <v>346470.81899999996</v>
          </cell>
          <cell r="N357">
            <v>328141.06900000002</v>
          </cell>
          <cell r="O357">
            <v>368194.36299999995</v>
          </cell>
          <cell r="P357">
            <v>336558.83000000007</v>
          </cell>
          <cell r="Q357">
            <v>320778.837</v>
          </cell>
          <cell r="R357">
            <v>372601.31099999999</v>
          </cell>
          <cell r="S357">
            <v>336309.554</v>
          </cell>
          <cell r="T357">
            <v>9322.2200000000012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C357">
            <v>457477.74400000001</v>
          </cell>
          <cell r="AD357">
            <v>892044.85000000009</v>
          </cell>
          <cell r="AE357">
            <v>1399580.84</v>
          </cell>
          <cell r="AF357">
            <v>1886673.8730000001</v>
          </cell>
          <cell r="AG357">
            <v>2370543.003</v>
          </cell>
          <cell r="AH357">
            <v>2740677.9679999999</v>
          </cell>
          <cell r="AI357">
            <v>3116040.0189999999</v>
          </cell>
          <cell r="AJ357">
            <v>3467510.4440000001</v>
          </cell>
          <cell r="AK357">
            <v>3796021.6320000002</v>
          </cell>
          <cell r="AL357">
            <v>4142492.4510000004</v>
          </cell>
          <cell r="AM357">
            <v>4470633.5200000005</v>
          </cell>
          <cell r="AN357">
            <v>4838827.8830000004</v>
          </cell>
          <cell r="AO357">
            <v>336558.83000000007</v>
          </cell>
          <cell r="AP357">
            <v>657337.66700000013</v>
          </cell>
          <cell r="AQ357">
            <v>1029938.9780000001</v>
          </cell>
          <cell r="AR357">
            <v>1366248.5320000001</v>
          </cell>
          <cell r="AS357">
            <v>1375570.7520000001</v>
          </cell>
          <cell r="AT357">
            <v>1375570.7520000001</v>
          </cell>
          <cell r="AU357">
            <v>1375570.7520000001</v>
          </cell>
          <cell r="AV357">
            <v>1375570.7520000001</v>
          </cell>
          <cell r="AW357">
            <v>1375570.7520000001</v>
          </cell>
          <cell r="AX357">
            <v>1375570.7520000001</v>
          </cell>
          <cell r="AY357">
            <v>1375570.7520000001</v>
          </cell>
          <cell r="AZ357">
            <v>1375570.7520000001</v>
          </cell>
        </row>
        <row r="358"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</row>
        <row r="359">
          <cell r="C359">
            <v>309258.64</v>
          </cell>
          <cell r="D359">
            <v>246988.84</v>
          </cell>
          <cell r="E359">
            <v>256026.62000000002</v>
          </cell>
          <cell r="F359">
            <v>444587.51</v>
          </cell>
          <cell r="G359">
            <v>325855.78000000003</v>
          </cell>
          <cell r="H359">
            <v>349107</v>
          </cell>
          <cell r="I359">
            <v>314521.48</v>
          </cell>
          <cell r="J359">
            <v>325303.09000000003</v>
          </cell>
          <cell r="K359">
            <v>303127.87</v>
          </cell>
          <cell r="L359">
            <v>324765.36999999994</v>
          </cell>
          <cell r="M359">
            <v>298366.12999999995</v>
          </cell>
          <cell r="N359">
            <v>321911.02999999997</v>
          </cell>
          <cell r="O359">
            <v>326795.26</v>
          </cell>
          <cell r="P359">
            <v>277101.37</v>
          </cell>
          <cell r="Q359">
            <v>275345.88</v>
          </cell>
          <cell r="R359">
            <v>302867.89</v>
          </cell>
          <cell r="S359">
            <v>264070.11</v>
          </cell>
          <cell r="T359">
            <v>3536.8500000000031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C359">
            <v>246988.84</v>
          </cell>
          <cell r="AD359">
            <v>503015.46</v>
          </cell>
          <cell r="AE359">
            <v>947602.97</v>
          </cell>
          <cell r="AF359">
            <v>1273458.75</v>
          </cell>
          <cell r="AG359">
            <v>1622565.75</v>
          </cell>
          <cell r="AH359">
            <v>1937087.23</v>
          </cell>
          <cell r="AI359">
            <v>2262390.3199999998</v>
          </cell>
          <cell r="AJ359">
            <v>2565518.19</v>
          </cell>
          <cell r="AK359">
            <v>2890283.56</v>
          </cell>
          <cell r="AL359">
            <v>3188649.69</v>
          </cell>
          <cell r="AM359">
            <v>3510560.7199999997</v>
          </cell>
          <cell r="AN359">
            <v>3837355.9799999995</v>
          </cell>
          <cell r="AO359">
            <v>277101.37</v>
          </cell>
          <cell r="AP359">
            <v>552447.25</v>
          </cell>
          <cell r="AQ359">
            <v>855315.14</v>
          </cell>
          <cell r="AR359">
            <v>1119385.25</v>
          </cell>
          <cell r="AS359">
            <v>1122922.1000000001</v>
          </cell>
          <cell r="AT359">
            <v>1122922.1000000001</v>
          </cell>
          <cell r="AU359">
            <v>1122922.1000000001</v>
          </cell>
          <cell r="AV359">
            <v>1122922.1000000001</v>
          </cell>
          <cell r="AW359">
            <v>1122922.1000000001</v>
          </cell>
          <cell r="AX359">
            <v>1122922.1000000001</v>
          </cell>
          <cell r="AY359">
            <v>1122922.1000000001</v>
          </cell>
          <cell r="AZ359">
            <v>1122922.1000000001</v>
          </cell>
        </row>
        <row r="360">
          <cell r="C360">
            <v>18029.32</v>
          </cell>
          <cell r="D360">
            <v>15889.32</v>
          </cell>
          <cell r="E360">
            <v>13685.1</v>
          </cell>
          <cell r="F360">
            <v>15046.4</v>
          </cell>
          <cell r="G360">
            <v>15647.39</v>
          </cell>
          <cell r="H360">
            <v>19362.900000000001</v>
          </cell>
          <cell r="I360">
            <v>12492.4</v>
          </cell>
          <cell r="J360">
            <v>18079.400000000001</v>
          </cell>
          <cell r="K360">
            <v>14689.7</v>
          </cell>
          <cell r="L360">
            <v>15701.4</v>
          </cell>
          <cell r="M360">
            <v>13735.2</v>
          </cell>
          <cell r="N360">
            <v>14315.57</v>
          </cell>
          <cell r="O360">
            <v>14269.5</v>
          </cell>
          <cell r="P360">
            <v>14571.5</v>
          </cell>
          <cell r="Q360">
            <v>12578.3</v>
          </cell>
          <cell r="R360">
            <v>13333.3</v>
          </cell>
          <cell r="S360">
            <v>13450.6</v>
          </cell>
          <cell r="T360">
            <v>453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C360">
            <v>15889.32</v>
          </cell>
          <cell r="AD360">
            <v>29574.42</v>
          </cell>
          <cell r="AE360">
            <v>44620.82</v>
          </cell>
          <cell r="AF360">
            <v>60268.21</v>
          </cell>
          <cell r="AG360">
            <v>79631.11</v>
          </cell>
          <cell r="AH360">
            <v>92123.51</v>
          </cell>
          <cell r="AI360">
            <v>110202.91</v>
          </cell>
          <cell r="AJ360">
            <v>124892.61</v>
          </cell>
          <cell r="AK360">
            <v>140594.01</v>
          </cell>
          <cell r="AL360">
            <v>154329.21000000002</v>
          </cell>
          <cell r="AM360">
            <v>168644.78000000003</v>
          </cell>
          <cell r="AN360">
            <v>182914.28000000003</v>
          </cell>
          <cell r="AO360">
            <v>14571.5</v>
          </cell>
          <cell r="AP360">
            <v>27149.8</v>
          </cell>
          <cell r="AQ360">
            <v>40483.1</v>
          </cell>
          <cell r="AR360">
            <v>53933.7</v>
          </cell>
          <cell r="AS360">
            <v>54386.7</v>
          </cell>
          <cell r="AT360">
            <v>54386.7</v>
          </cell>
          <cell r="AU360">
            <v>54386.7</v>
          </cell>
          <cell r="AV360">
            <v>54386.7</v>
          </cell>
          <cell r="AW360">
            <v>54386.7</v>
          </cell>
          <cell r="AX360">
            <v>54386.7</v>
          </cell>
          <cell r="AY360">
            <v>54386.7</v>
          </cell>
          <cell r="AZ360">
            <v>54386.7</v>
          </cell>
        </row>
        <row r="361">
          <cell r="C361">
            <v>77538.25</v>
          </cell>
          <cell r="D361">
            <v>52771.040000000001</v>
          </cell>
          <cell r="E361">
            <v>50865</v>
          </cell>
          <cell r="F361">
            <v>65158.79</v>
          </cell>
          <cell r="G361">
            <v>64724.43</v>
          </cell>
          <cell r="H361">
            <v>69989.81</v>
          </cell>
          <cell r="I361">
            <v>57933.34</v>
          </cell>
          <cell r="J361">
            <v>65869.88</v>
          </cell>
          <cell r="K361">
            <v>69068.14</v>
          </cell>
          <cell r="L361">
            <v>75695.05</v>
          </cell>
          <cell r="M361">
            <v>60978.07</v>
          </cell>
          <cell r="N361">
            <v>70610.3</v>
          </cell>
          <cell r="O361">
            <v>51875.9</v>
          </cell>
          <cell r="P361">
            <v>62464.1</v>
          </cell>
          <cell r="Q361">
            <v>56697.9</v>
          </cell>
          <cell r="R361">
            <v>56279.1</v>
          </cell>
          <cell r="S361">
            <v>60903.6</v>
          </cell>
          <cell r="T361">
            <v>320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C361">
            <v>52771.040000000001</v>
          </cell>
          <cell r="AD361">
            <v>103636.04000000001</v>
          </cell>
          <cell r="AE361">
            <v>168794.83000000002</v>
          </cell>
          <cell r="AF361">
            <v>233519.26</v>
          </cell>
          <cell r="AG361">
            <v>303509.07</v>
          </cell>
          <cell r="AH361">
            <v>361442.41000000003</v>
          </cell>
          <cell r="AI361">
            <v>427312.29000000004</v>
          </cell>
          <cell r="AJ361">
            <v>496380.43000000005</v>
          </cell>
          <cell r="AK361">
            <v>572075.4800000001</v>
          </cell>
          <cell r="AL361">
            <v>633053.55000000005</v>
          </cell>
          <cell r="AM361">
            <v>703663.85000000009</v>
          </cell>
          <cell r="AN361">
            <v>755539.75000000012</v>
          </cell>
          <cell r="AO361">
            <v>62464.1</v>
          </cell>
          <cell r="AP361">
            <v>119162</v>
          </cell>
          <cell r="AQ361">
            <v>175441.1</v>
          </cell>
          <cell r="AR361">
            <v>236344.7</v>
          </cell>
          <cell r="AS361">
            <v>236664.7</v>
          </cell>
          <cell r="AT361">
            <v>236664.7</v>
          </cell>
          <cell r="AU361">
            <v>236664.7</v>
          </cell>
          <cell r="AV361">
            <v>236664.7</v>
          </cell>
          <cell r="AW361">
            <v>236664.7</v>
          </cell>
          <cell r="AX361">
            <v>236664.7</v>
          </cell>
          <cell r="AY361">
            <v>236664.7</v>
          </cell>
          <cell r="AZ361">
            <v>236664.7</v>
          </cell>
        </row>
        <row r="362">
          <cell r="C362">
            <v>97803.12</v>
          </cell>
          <cell r="D362">
            <v>80355.88</v>
          </cell>
          <cell r="E362">
            <v>84230.94</v>
          </cell>
          <cell r="F362">
            <v>134615.07</v>
          </cell>
          <cell r="G362">
            <v>97914.040000000008</v>
          </cell>
          <cell r="H362">
            <v>108388.54999999999</v>
          </cell>
          <cell r="I362">
            <v>97824.15</v>
          </cell>
          <cell r="J362">
            <v>103714.17</v>
          </cell>
          <cell r="K362">
            <v>96186.4</v>
          </cell>
          <cell r="L362">
            <v>99199.83</v>
          </cell>
          <cell r="M362">
            <v>97259.65</v>
          </cell>
          <cell r="N362">
            <v>99173.43</v>
          </cell>
          <cell r="O362">
            <v>100952.01999999999</v>
          </cell>
          <cell r="P362">
            <v>88011.76999999999</v>
          </cell>
          <cell r="Q362">
            <v>91912.06</v>
          </cell>
          <cell r="R362">
            <v>100981.36</v>
          </cell>
          <cell r="S362">
            <v>87114.15</v>
          </cell>
          <cell r="T362">
            <v>1520.05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C362">
            <v>80355.88</v>
          </cell>
          <cell r="AD362">
            <v>164586.82</v>
          </cell>
          <cell r="AE362">
            <v>299201.89</v>
          </cell>
          <cell r="AF362">
            <v>397115.93000000005</v>
          </cell>
          <cell r="AG362">
            <v>505504.48000000004</v>
          </cell>
          <cell r="AH362">
            <v>603328.63</v>
          </cell>
          <cell r="AI362">
            <v>707042.8</v>
          </cell>
          <cell r="AJ362">
            <v>803229.20000000007</v>
          </cell>
          <cell r="AK362">
            <v>902429.03</v>
          </cell>
          <cell r="AL362">
            <v>999688.68</v>
          </cell>
          <cell r="AM362">
            <v>1098862.1100000001</v>
          </cell>
          <cell r="AN362">
            <v>1199814.1300000001</v>
          </cell>
          <cell r="AO362">
            <v>88011.76999999999</v>
          </cell>
          <cell r="AP362">
            <v>179923.83</v>
          </cell>
          <cell r="AQ362">
            <v>280905.19</v>
          </cell>
          <cell r="AR362">
            <v>368019.33999999997</v>
          </cell>
          <cell r="AS362">
            <v>369539.38999999996</v>
          </cell>
          <cell r="AT362">
            <v>369539.38999999996</v>
          </cell>
          <cell r="AU362">
            <v>369539.38999999996</v>
          </cell>
          <cell r="AV362">
            <v>369539.38999999996</v>
          </cell>
          <cell r="AW362">
            <v>369539.38999999996</v>
          </cell>
          <cell r="AX362">
            <v>369539.38999999996</v>
          </cell>
          <cell r="AY362">
            <v>369539.38999999996</v>
          </cell>
          <cell r="AZ362">
            <v>369539.38999999996</v>
          </cell>
        </row>
        <row r="363">
          <cell r="C363">
            <v>4242.6899999999996</v>
          </cell>
          <cell r="D363">
            <v>2502.36</v>
          </cell>
          <cell r="E363">
            <v>3065.16</v>
          </cell>
          <cell r="F363">
            <v>3720.91</v>
          </cell>
          <cell r="G363">
            <v>2868.45</v>
          </cell>
          <cell r="H363">
            <v>3595.56</v>
          </cell>
          <cell r="I363">
            <v>2871.96</v>
          </cell>
          <cell r="J363">
            <v>2669.4</v>
          </cell>
          <cell r="K363">
            <v>2933.04</v>
          </cell>
          <cell r="L363">
            <v>4539.09</v>
          </cell>
          <cell r="M363">
            <v>3075.3</v>
          </cell>
          <cell r="N363">
            <v>3537.6</v>
          </cell>
          <cell r="O363">
            <v>2291.4</v>
          </cell>
          <cell r="P363">
            <v>2693.4</v>
          </cell>
          <cell r="Q363">
            <v>1929.6</v>
          </cell>
          <cell r="R363">
            <v>2271.3000000000002</v>
          </cell>
          <cell r="S363">
            <v>2432.1</v>
          </cell>
          <cell r="T363">
            <v>60.300000000000011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C363">
            <v>2502.36</v>
          </cell>
          <cell r="AD363">
            <v>5567.52</v>
          </cell>
          <cell r="AE363">
            <v>9288.43</v>
          </cell>
          <cell r="AF363">
            <v>12156.880000000001</v>
          </cell>
          <cell r="AG363">
            <v>15752.44</v>
          </cell>
          <cell r="AH363">
            <v>18624.400000000001</v>
          </cell>
          <cell r="AI363">
            <v>21293.800000000003</v>
          </cell>
          <cell r="AJ363">
            <v>24226.840000000004</v>
          </cell>
          <cell r="AK363">
            <v>28765.930000000004</v>
          </cell>
          <cell r="AL363">
            <v>31841.230000000003</v>
          </cell>
          <cell r="AM363">
            <v>35378.83</v>
          </cell>
          <cell r="AN363">
            <v>37670.230000000003</v>
          </cell>
          <cell r="AO363">
            <v>2693.4</v>
          </cell>
          <cell r="AP363">
            <v>4623</v>
          </cell>
          <cell r="AQ363">
            <v>6894.3</v>
          </cell>
          <cell r="AR363">
            <v>9326.4</v>
          </cell>
          <cell r="AS363">
            <v>9386.6999999999989</v>
          </cell>
          <cell r="AT363">
            <v>9386.6999999999989</v>
          </cell>
          <cell r="AU363">
            <v>9386.6999999999989</v>
          </cell>
          <cell r="AV363">
            <v>9386.6999999999989</v>
          </cell>
          <cell r="AW363">
            <v>9386.6999999999989</v>
          </cell>
          <cell r="AX363">
            <v>9386.6999999999989</v>
          </cell>
          <cell r="AY363">
            <v>9386.6999999999989</v>
          </cell>
          <cell r="AZ363">
            <v>9386.6999999999989</v>
          </cell>
        </row>
        <row r="364">
          <cell r="C364">
            <v>61900.37</v>
          </cell>
          <cell r="D364">
            <v>48727.33</v>
          </cell>
          <cell r="E364">
            <v>52059.03</v>
          </cell>
          <cell r="F364">
            <v>76492.11</v>
          </cell>
          <cell r="G364">
            <v>60032.72</v>
          </cell>
          <cell r="H364">
            <v>65386.28</v>
          </cell>
          <cell r="I364">
            <v>55475.040000000001</v>
          </cell>
          <cell r="J364">
            <v>62568.56</v>
          </cell>
          <cell r="K364">
            <v>58410.47</v>
          </cell>
          <cell r="L364">
            <v>60892.44</v>
          </cell>
          <cell r="M364">
            <v>60123.34</v>
          </cell>
          <cell r="N364">
            <v>60604.66</v>
          </cell>
          <cell r="O364">
            <v>63331.55</v>
          </cell>
          <cell r="P364">
            <v>53786.2</v>
          </cell>
          <cell r="Q364">
            <v>57840.95</v>
          </cell>
          <cell r="R364">
            <v>63586.25</v>
          </cell>
          <cell r="S364">
            <v>54570.73</v>
          </cell>
          <cell r="T364">
            <v>1459.75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C364">
            <v>48727.33</v>
          </cell>
          <cell r="AD364">
            <v>100786.36</v>
          </cell>
          <cell r="AE364">
            <v>177278.47</v>
          </cell>
          <cell r="AF364">
            <v>237311.19</v>
          </cell>
          <cell r="AG364">
            <v>302697.46999999997</v>
          </cell>
          <cell r="AH364">
            <v>358172.50999999995</v>
          </cell>
          <cell r="AI364">
            <v>420741.06999999995</v>
          </cell>
          <cell r="AJ364">
            <v>479151.53999999992</v>
          </cell>
          <cell r="AK364">
            <v>540043.98</v>
          </cell>
          <cell r="AL364">
            <v>600167.31999999995</v>
          </cell>
          <cell r="AM364">
            <v>660771.98</v>
          </cell>
          <cell r="AN364">
            <v>724103.53</v>
          </cell>
          <cell r="AO364">
            <v>53786.2</v>
          </cell>
          <cell r="AP364">
            <v>111627.15</v>
          </cell>
          <cell r="AQ364">
            <v>175213.4</v>
          </cell>
          <cell r="AR364">
            <v>229784.13</v>
          </cell>
          <cell r="AS364">
            <v>231243.88</v>
          </cell>
          <cell r="AT364">
            <v>231243.88</v>
          </cell>
          <cell r="AU364">
            <v>231243.88</v>
          </cell>
          <cell r="AV364">
            <v>231243.88</v>
          </cell>
          <cell r="AW364">
            <v>231243.88</v>
          </cell>
          <cell r="AX364">
            <v>231243.88</v>
          </cell>
          <cell r="AY364">
            <v>231243.88</v>
          </cell>
          <cell r="AZ364">
            <v>231243.88</v>
          </cell>
        </row>
        <row r="365">
          <cell r="C365">
            <v>31660.06</v>
          </cell>
          <cell r="D365">
            <v>29126.19</v>
          </cell>
          <cell r="E365">
            <v>29106.75</v>
          </cell>
          <cell r="F365">
            <v>54402.05</v>
          </cell>
          <cell r="G365">
            <v>35012.870000000003</v>
          </cell>
          <cell r="H365">
            <v>39406.71</v>
          </cell>
          <cell r="I365">
            <v>39477.15</v>
          </cell>
          <cell r="J365">
            <v>38476.21</v>
          </cell>
          <cell r="K365">
            <v>34842.89</v>
          </cell>
          <cell r="L365">
            <v>33768.300000000003</v>
          </cell>
          <cell r="M365">
            <v>34061.01</v>
          </cell>
          <cell r="N365">
            <v>35031.17</v>
          </cell>
          <cell r="O365">
            <v>35329.07</v>
          </cell>
          <cell r="P365">
            <v>31532.17</v>
          </cell>
          <cell r="Q365">
            <v>32141.51</v>
          </cell>
          <cell r="R365">
            <v>35123.81</v>
          </cell>
          <cell r="S365">
            <v>30111.32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C365">
            <v>29126.19</v>
          </cell>
          <cell r="AD365">
            <v>58232.94</v>
          </cell>
          <cell r="AE365">
            <v>112634.99</v>
          </cell>
          <cell r="AF365">
            <v>147647.86000000002</v>
          </cell>
          <cell r="AG365">
            <v>187054.57</v>
          </cell>
          <cell r="AH365">
            <v>226531.72</v>
          </cell>
          <cell r="AI365">
            <v>265007.93</v>
          </cell>
          <cell r="AJ365">
            <v>299850.82</v>
          </cell>
          <cell r="AK365">
            <v>333619.12</v>
          </cell>
          <cell r="AL365">
            <v>367680.13</v>
          </cell>
          <cell r="AM365">
            <v>402711.3</v>
          </cell>
          <cell r="AN365">
            <v>438040.37</v>
          </cell>
          <cell r="AO365">
            <v>31532.17</v>
          </cell>
          <cell r="AP365">
            <v>63673.679999999993</v>
          </cell>
          <cell r="AQ365">
            <v>98797.489999999991</v>
          </cell>
          <cell r="AR365">
            <v>128908.81</v>
          </cell>
          <cell r="AS365">
            <v>128908.81</v>
          </cell>
          <cell r="AT365">
            <v>128908.81</v>
          </cell>
          <cell r="AU365">
            <v>128908.81</v>
          </cell>
          <cell r="AV365">
            <v>128908.81</v>
          </cell>
          <cell r="AW365">
            <v>128908.81</v>
          </cell>
          <cell r="AX365">
            <v>128908.81</v>
          </cell>
          <cell r="AY365">
            <v>128908.81</v>
          </cell>
          <cell r="AZ365">
            <v>128908.81</v>
          </cell>
        </row>
        <row r="366">
          <cell r="C366">
            <v>89514.1</v>
          </cell>
          <cell r="D366">
            <v>74129.94</v>
          </cell>
          <cell r="E366">
            <v>83476.55</v>
          </cell>
          <cell r="F366">
            <v>195466.5</v>
          </cell>
          <cell r="G366">
            <v>122723.72</v>
          </cell>
          <cell r="H366">
            <v>125495.72</v>
          </cell>
          <cell r="I366">
            <v>120087.74</v>
          </cell>
          <cell r="J366">
            <v>106456.43</v>
          </cell>
          <cell r="K366">
            <v>96657.78</v>
          </cell>
          <cell r="L366">
            <v>108411.68</v>
          </cell>
          <cell r="M366">
            <v>99432.17</v>
          </cell>
          <cell r="N366">
            <v>112373.48</v>
          </cell>
          <cell r="O366">
            <v>131577.72</v>
          </cell>
          <cell r="P366">
            <v>86783.55</v>
          </cell>
          <cell r="Q366">
            <v>88939.94</v>
          </cell>
          <cell r="R366">
            <v>105868.96</v>
          </cell>
          <cell r="S366">
            <v>77800.149999999994</v>
          </cell>
          <cell r="T366">
            <v>1243.8000000000029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C366">
            <v>74129.94</v>
          </cell>
          <cell r="AD366">
            <v>157606.49</v>
          </cell>
          <cell r="AE366">
            <v>353072.99</v>
          </cell>
          <cell r="AF366">
            <v>475796.70999999996</v>
          </cell>
          <cell r="AG366">
            <v>601292.42999999993</v>
          </cell>
          <cell r="AH366">
            <v>721380.16999999993</v>
          </cell>
          <cell r="AI366">
            <v>827836.59999999986</v>
          </cell>
          <cell r="AJ366">
            <v>924494.37999999989</v>
          </cell>
          <cell r="AK366">
            <v>1032906.0599999998</v>
          </cell>
          <cell r="AL366">
            <v>1132338.2299999997</v>
          </cell>
          <cell r="AM366">
            <v>1244711.7099999997</v>
          </cell>
          <cell r="AN366">
            <v>1376289.4299999997</v>
          </cell>
          <cell r="AO366">
            <v>86783.55</v>
          </cell>
          <cell r="AP366">
            <v>175723.49</v>
          </cell>
          <cell r="AQ366">
            <v>281592.45</v>
          </cell>
          <cell r="AR366">
            <v>359392.6</v>
          </cell>
          <cell r="AS366">
            <v>360636.39999999997</v>
          </cell>
          <cell r="AT366">
            <v>360636.39999999997</v>
          </cell>
          <cell r="AU366">
            <v>360636.39999999997</v>
          </cell>
          <cell r="AV366">
            <v>360636.39999999997</v>
          </cell>
          <cell r="AW366">
            <v>360636.39999999997</v>
          </cell>
          <cell r="AX366">
            <v>360636.39999999997</v>
          </cell>
          <cell r="AY366">
            <v>360636.39999999997</v>
          </cell>
          <cell r="AZ366">
            <v>360636.39999999997</v>
          </cell>
        </row>
        <row r="367">
          <cell r="C367">
            <v>25449.85</v>
          </cell>
          <cell r="D367">
            <v>23248.66</v>
          </cell>
          <cell r="E367">
            <v>23175.03</v>
          </cell>
          <cell r="F367">
            <v>34102.75</v>
          </cell>
          <cell r="G367">
            <v>24582.2</v>
          </cell>
          <cell r="H367">
            <v>25738.02</v>
          </cell>
          <cell r="I367">
            <v>25853.85</v>
          </cell>
          <cell r="J367">
            <v>30919.21</v>
          </cell>
          <cell r="K367">
            <v>26393.85</v>
          </cell>
          <cell r="L367">
            <v>25493.41</v>
          </cell>
          <cell r="M367">
            <v>26697.040000000001</v>
          </cell>
          <cell r="N367">
            <v>25372.25</v>
          </cell>
          <cell r="O367">
            <v>27988.12</v>
          </cell>
          <cell r="P367">
            <v>24940.45</v>
          </cell>
          <cell r="Q367">
            <v>25151.68</v>
          </cell>
          <cell r="R367">
            <v>26339.17</v>
          </cell>
          <cell r="S367">
            <v>24669.61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C367">
            <v>23248.66</v>
          </cell>
          <cell r="AD367">
            <v>46423.69</v>
          </cell>
          <cell r="AE367">
            <v>80526.44</v>
          </cell>
          <cell r="AF367">
            <v>105108.64</v>
          </cell>
          <cell r="AG367">
            <v>130846.66</v>
          </cell>
          <cell r="AH367">
            <v>156700.51</v>
          </cell>
          <cell r="AI367">
            <v>187619.72</v>
          </cell>
          <cell r="AJ367">
            <v>214013.57</v>
          </cell>
          <cell r="AK367">
            <v>239506.98</v>
          </cell>
          <cell r="AL367">
            <v>266204.02</v>
          </cell>
          <cell r="AM367">
            <v>291576.27</v>
          </cell>
          <cell r="AN367">
            <v>319564.39</v>
          </cell>
          <cell r="AO367">
            <v>24940.45</v>
          </cell>
          <cell r="AP367">
            <v>50092.130000000005</v>
          </cell>
          <cell r="AQ367">
            <v>76431.3</v>
          </cell>
          <cell r="AR367">
            <v>101100.91</v>
          </cell>
          <cell r="AS367">
            <v>101100.91</v>
          </cell>
          <cell r="AT367">
            <v>101100.91</v>
          </cell>
          <cell r="AU367">
            <v>101100.91</v>
          </cell>
          <cell r="AV367">
            <v>101100.91</v>
          </cell>
          <cell r="AW367">
            <v>101100.91</v>
          </cell>
          <cell r="AX367">
            <v>101100.91</v>
          </cell>
          <cell r="AY367">
            <v>101100.91</v>
          </cell>
          <cell r="AZ367">
            <v>101100.91</v>
          </cell>
        </row>
        <row r="368">
          <cell r="C368">
            <v>924</v>
          </cell>
          <cell r="D368">
            <v>594</v>
          </cell>
          <cell r="E368">
            <v>594</v>
          </cell>
          <cell r="F368">
            <v>198</v>
          </cell>
          <cell r="G368">
            <v>264</v>
          </cell>
          <cell r="H368">
            <v>132</v>
          </cell>
          <cell r="I368">
            <v>330</v>
          </cell>
          <cell r="J368">
            <v>264</v>
          </cell>
          <cell r="K368">
            <v>132</v>
          </cell>
          <cell r="L368">
            <v>264</v>
          </cell>
          <cell r="M368">
            <v>264</v>
          </cell>
          <cell r="N368">
            <v>66</v>
          </cell>
          <cell r="O368">
            <v>132</v>
          </cell>
          <cell r="P368">
            <v>330</v>
          </cell>
          <cell r="Q368">
            <v>66</v>
          </cell>
          <cell r="R368">
            <v>66</v>
          </cell>
          <cell r="S368">
            <v>132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C368">
            <v>594</v>
          </cell>
          <cell r="AD368">
            <v>1188</v>
          </cell>
          <cell r="AE368">
            <v>1386</v>
          </cell>
          <cell r="AF368">
            <v>1650</v>
          </cell>
          <cell r="AG368">
            <v>1782</v>
          </cell>
          <cell r="AH368">
            <v>2112</v>
          </cell>
          <cell r="AI368">
            <v>2376</v>
          </cell>
          <cell r="AJ368">
            <v>2508</v>
          </cell>
          <cell r="AK368">
            <v>2772</v>
          </cell>
          <cell r="AL368">
            <v>3036</v>
          </cell>
          <cell r="AM368">
            <v>3102</v>
          </cell>
          <cell r="AN368">
            <v>3234</v>
          </cell>
          <cell r="AO368">
            <v>330</v>
          </cell>
          <cell r="AP368">
            <v>396</v>
          </cell>
          <cell r="AQ368">
            <v>462</v>
          </cell>
          <cell r="AR368">
            <v>594</v>
          </cell>
          <cell r="AS368">
            <v>594</v>
          </cell>
          <cell r="AT368">
            <v>594</v>
          </cell>
          <cell r="AU368">
            <v>594</v>
          </cell>
          <cell r="AV368">
            <v>594</v>
          </cell>
          <cell r="AW368">
            <v>594</v>
          </cell>
          <cell r="AX368">
            <v>594</v>
          </cell>
          <cell r="AY368">
            <v>594</v>
          </cell>
          <cell r="AZ368">
            <v>594</v>
          </cell>
        </row>
        <row r="369">
          <cell r="C369">
            <v>1652189.66</v>
          </cell>
          <cell r="D369">
            <v>2036815.4200000002</v>
          </cell>
          <cell r="E369">
            <v>2435118.2499999995</v>
          </cell>
          <cell r="F369">
            <v>1809746.8199999998</v>
          </cell>
          <cell r="G369">
            <v>588194.23</v>
          </cell>
          <cell r="H369">
            <v>680622.01</v>
          </cell>
          <cell r="I369">
            <v>776011.65999999992</v>
          </cell>
          <cell r="J369">
            <v>3872568.95</v>
          </cell>
          <cell r="K369">
            <v>1117683.5499999998</v>
          </cell>
          <cell r="L369">
            <v>1413141.0420000004</v>
          </cell>
          <cell r="M369">
            <v>644077.36</v>
          </cell>
          <cell r="N369">
            <v>511594.75999999995</v>
          </cell>
          <cell r="O369">
            <v>2537281.7300000004</v>
          </cell>
          <cell r="P369">
            <v>384240.663</v>
          </cell>
          <cell r="Q369">
            <v>1827909.4399999997</v>
          </cell>
          <cell r="R369">
            <v>722292.42</v>
          </cell>
          <cell r="S369">
            <v>886587.70999999985</v>
          </cell>
          <cell r="T369">
            <v>78461.37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C369">
            <v>2036815.4200000002</v>
          </cell>
          <cell r="AD369">
            <v>4471933.67</v>
          </cell>
          <cell r="AE369">
            <v>6281680.4900000002</v>
          </cell>
          <cell r="AF369">
            <v>6869874.7200000007</v>
          </cell>
          <cell r="AG369">
            <v>7550496.7300000004</v>
          </cell>
          <cell r="AH369">
            <v>8326508.3900000006</v>
          </cell>
          <cell r="AI369">
            <v>12199077.34</v>
          </cell>
          <cell r="AJ369">
            <v>13316760.890000001</v>
          </cell>
          <cell r="AK369">
            <v>14729901.932</v>
          </cell>
          <cell r="AL369">
            <v>15373979.291999999</v>
          </cell>
          <cell r="AM369">
            <v>15885574.051999999</v>
          </cell>
          <cell r="AN369">
            <v>18422855.781999998</v>
          </cell>
          <cell r="AO369">
            <v>384240.663</v>
          </cell>
          <cell r="AP369">
            <v>2212150.1029999997</v>
          </cell>
          <cell r="AQ369">
            <v>2934442.5229999996</v>
          </cell>
          <cell r="AR369">
            <v>3821030.2329999995</v>
          </cell>
          <cell r="AS369">
            <v>3899491.6029999997</v>
          </cell>
          <cell r="AT369">
            <v>3899491.6029999997</v>
          </cell>
          <cell r="AU369">
            <v>3899491.6029999997</v>
          </cell>
          <cell r="AV369">
            <v>3899491.6029999997</v>
          </cell>
          <cell r="AW369">
            <v>3899491.6029999997</v>
          </cell>
          <cell r="AX369">
            <v>3899491.6029999997</v>
          </cell>
          <cell r="AY369">
            <v>3899491.6029999997</v>
          </cell>
          <cell r="AZ369">
            <v>3899491.6029999997</v>
          </cell>
        </row>
        <row r="370">
          <cell r="C370">
            <v>33680</v>
          </cell>
          <cell r="D370">
            <v>34094.019999999997</v>
          </cell>
          <cell r="E370">
            <v>17631.78</v>
          </cell>
          <cell r="F370">
            <v>43329.18</v>
          </cell>
          <cell r="G370">
            <v>30519.1</v>
          </cell>
          <cell r="H370">
            <v>27363.46</v>
          </cell>
          <cell r="I370">
            <v>22862.18</v>
          </cell>
          <cell r="J370">
            <v>24505.59</v>
          </cell>
          <cell r="K370">
            <v>23672.67</v>
          </cell>
          <cell r="L370">
            <v>23295.56</v>
          </cell>
          <cell r="M370">
            <v>25014.43</v>
          </cell>
          <cell r="N370">
            <v>24926.93</v>
          </cell>
          <cell r="O370">
            <v>18185.61</v>
          </cell>
          <cell r="P370">
            <v>23527.75</v>
          </cell>
          <cell r="Q370">
            <v>19595.34</v>
          </cell>
          <cell r="R370">
            <v>16813.48</v>
          </cell>
          <cell r="S370">
            <v>20004.62</v>
          </cell>
          <cell r="T370">
            <v>175.10999999999876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C370">
            <v>34094.019999999997</v>
          </cell>
          <cell r="AD370">
            <v>51725.799999999996</v>
          </cell>
          <cell r="AE370">
            <v>95054.98</v>
          </cell>
          <cell r="AF370">
            <v>125574.07999999999</v>
          </cell>
          <cell r="AG370">
            <v>152937.53999999998</v>
          </cell>
          <cell r="AH370">
            <v>175799.71999999997</v>
          </cell>
          <cell r="AI370">
            <v>200305.30999999997</v>
          </cell>
          <cell r="AJ370">
            <v>223977.97999999998</v>
          </cell>
          <cell r="AK370">
            <v>247273.53999999998</v>
          </cell>
          <cell r="AL370">
            <v>272287.96999999997</v>
          </cell>
          <cell r="AM370">
            <v>297214.89999999997</v>
          </cell>
          <cell r="AN370">
            <v>315400.50999999995</v>
          </cell>
          <cell r="AO370">
            <v>23527.75</v>
          </cell>
          <cell r="AP370">
            <v>43123.09</v>
          </cell>
          <cell r="AQ370">
            <v>59936.569999999992</v>
          </cell>
          <cell r="AR370">
            <v>79941.189999999988</v>
          </cell>
          <cell r="AS370">
            <v>80116.299999999988</v>
          </cell>
          <cell r="AT370">
            <v>80116.299999999988</v>
          </cell>
          <cell r="AU370">
            <v>80116.299999999988</v>
          </cell>
          <cell r="AV370">
            <v>80116.299999999988</v>
          </cell>
          <cell r="AW370">
            <v>80116.299999999988</v>
          </cell>
          <cell r="AX370">
            <v>80116.299999999988</v>
          </cell>
          <cell r="AY370">
            <v>80116.299999999988</v>
          </cell>
          <cell r="AZ370">
            <v>80116.299999999988</v>
          </cell>
        </row>
        <row r="371">
          <cell r="C371">
            <v>6975.4</v>
          </cell>
          <cell r="D371">
            <v>9318.59</v>
          </cell>
          <cell r="E371">
            <v>8091</v>
          </cell>
          <cell r="F371">
            <v>9362</v>
          </cell>
          <cell r="G371">
            <v>9132.83</v>
          </cell>
          <cell r="H371">
            <v>9190</v>
          </cell>
          <cell r="I371">
            <v>10219.68</v>
          </cell>
          <cell r="J371">
            <v>9189.84</v>
          </cell>
          <cell r="K371">
            <v>6818.68</v>
          </cell>
          <cell r="L371">
            <v>9813</v>
          </cell>
          <cell r="M371">
            <v>10242.459999999999</v>
          </cell>
          <cell r="N371">
            <v>11007</v>
          </cell>
          <cell r="O371">
            <v>8789.2199999999993</v>
          </cell>
          <cell r="P371">
            <v>9253.26</v>
          </cell>
          <cell r="Q371">
            <v>10618.61</v>
          </cell>
          <cell r="R371">
            <v>8444</v>
          </cell>
          <cell r="S371">
            <v>6315</v>
          </cell>
          <cell r="T371">
            <v>107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C371">
            <v>9318.59</v>
          </cell>
          <cell r="AD371">
            <v>17409.59</v>
          </cell>
          <cell r="AE371">
            <v>26771.59</v>
          </cell>
          <cell r="AF371">
            <v>35904.42</v>
          </cell>
          <cell r="AG371">
            <v>45094.42</v>
          </cell>
          <cell r="AH371">
            <v>55314.1</v>
          </cell>
          <cell r="AI371">
            <v>64503.94</v>
          </cell>
          <cell r="AJ371">
            <v>71322.62</v>
          </cell>
          <cell r="AK371">
            <v>81135.62</v>
          </cell>
          <cell r="AL371">
            <v>91378.079999999987</v>
          </cell>
          <cell r="AM371">
            <v>102385.07999999999</v>
          </cell>
          <cell r="AN371">
            <v>111174.29999999999</v>
          </cell>
          <cell r="AO371">
            <v>9253.26</v>
          </cell>
          <cell r="AP371">
            <v>19871.870000000003</v>
          </cell>
          <cell r="AQ371">
            <v>28315.870000000003</v>
          </cell>
          <cell r="AR371">
            <v>34630.870000000003</v>
          </cell>
          <cell r="AS371">
            <v>34737.870000000003</v>
          </cell>
          <cell r="AT371">
            <v>34737.870000000003</v>
          </cell>
          <cell r="AU371">
            <v>34737.870000000003</v>
          </cell>
          <cell r="AV371">
            <v>34737.870000000003</v>
          </cell>
          <cell r="AW371">
            <v>34737.870000000003</v>
          </cell>
          <cell r="AX371">
            <v>34737.870000000003</v>
          </cell>
          <cell r="AY371">
            <v>34737.870000000003</v>
          </cell>
          <cell r="AZ371">
            <v>34737.870000000003</v>
          </cell>
        </row>
        <row r="372">
          <cell r="C372">
            <v>1528295.08</v>
          </cell>
          <cell r="D372">
            <v>1808948.25</v>
          </cell>
          <cell r="E372">
            <v>2113587.13</v>
          </cell>
          <cell r="F372">
            <v>1632182.58</v>
          </cell>
          <cell r="G372">
            <v>458385.85</v>
          </cell>
          <cell r="H372">
            <v>525725.15</v>
          </cell>
          <cell r="I372">
            <v>650787.56999999995</v>
          </cell>
          <cell r="J372">
            <v>3662509.83</v>
          </cell>
          <cell r="K372">
            <v>1016283.85</v>
          </cell>
          <cell r="L372">
            <v>1294664.392</v>
          </cell>
          <cell r="M372">
            <v>508642.62</v>
          </cell>
          <cell r="N372">
            <v>395981.99</v>
          </cell>
          <cell r="O372">
            <v>2413923.79</v>
          </cell>
          <cell r="P372">
            <v>271968.283</v>
          </cell>
          <cell r="Q372">
            <v>1721142.18</v>
          </cell>
          <cell r="R372">
            <v>588860.88</v>
          </cell>
          <cell r="S372">
            <v>792053.69</v>
          </cell>
          <cell r="T372">
            <v>76692.759999999995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C372">
            <v>1808948.25</v>
          </cell>
          <cell r="AD372">
            <v>3922535.38</v>
          </cell>
          <cell r="AE372">
            <v>5554717.96</v>
          </cell>
          <cell r="AF372">
            <v>6013103.8099999996</v>
          </cell>
          <cell r="AG372">
            <v>6538828.96</v>
          </cell>
          <cell r="AH372">
            <v>7189616.5300000003</v>
          </cell>
          <cell r="AI372">
            <v>10852126.359999999</v>
          </cell>
          <cell r="AJ372">
            <v>11868410.209999999</v>
          </cell>
          <cell r="AK372">
            <v>13163074.601999998</v>
          </cell>
          <cell r="AL372">
            <v>13671717.221999997</v>
          </cell>
          <cell r="AM372">
            <v>14067699.211999997</v>
          </cell>
          <cell r="AN372">
            <v>16481623.001999997</v>
          </cell>
          <cell r="AO372">
            <v>271968.283</v>
          </cell>
          <cell r="AP372">
            <v>1993110.463</v>
          </cell>
          <cell r="AQ372">
            <v>2581971.3429999999</v>
          </cell>
          <cell r="AR372">
            <v>3374025.0329999998</v>
          </cell>
          <cell r="AS372">
            <v>3450717.7929999996</v>
          </cell>
          <cell r="AT372">
            <v>3450717.7929999996</v>
          </cell>
          <cell r="AU372">
            <v>3450717.7929999996</v>
          </cell>
          <cell r="AV372">
            <v>3450717.7929999996</v>
          </cell>
          <cell r="AW372">
            <v>3450717.7929999996</v>
          </cell>
          <cell r="AX372">
            <v>3450717.7929999996</v>
          </cell>
          <cell r="AY372">
            <v>3450717.7929999996</v>
          </cell>
          <cell r="AZ372">
            <v>3450717.7929999996</v>
          </cell>
        </row>
        <row r="373">
          <cell r="C373">
            <v>9687.43</v>
          </cell>
          <cell r="D373">
            <v>9144.07</v>
          </cell>
          <cell r="E373">
            <v>8780.75</v>
          </cell>
          <cell r="F373">
            <v>8386.75</v>
          </cell>
          <cell r="G373">
            <v>9679.59</v>
          </cell>
          <cell r="H373">
            <v>12221.61</v>
          </cell>
          <cell r="I373">
            <v>11149.93</v>
          </cell>
          <cell r="J373">
            <v>15864.35</v>
          </cell>
          <cell r="K373">
            <v>10041.06</v>
          </cell>
          <cell r="L373">
            <v>11416.37</v>
          </cell>
          <cell r="M373">
            <v>16025.98</v>
          </cell>
          <cell r="N373">
            <v>11315.6</v>
          </cell>
          <cell r="O373">
            <v>13055.43</v>
          </cell>
          <cell r="P373">
            <v>17027.060000000001</v>
          </cell>
          <cell r="Q373">
            <v>8508.42</v>
          </cell>
          <cell r="R373">
            <v>11788.23</v>
          </cell>
          <cell r="S373">
            <v>8375.09</v>
          </cell>
          <cell r="T373">
            <v>96.73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C373">
            <v>9144.07</v>
          </cell>
          <cell r="AD373">
            <v>17924.82</v>
          </cell>
          <cell r="AE373">
            <v>26311.57</v>
          </cell>
          <cell r="AF373">
            <v>35991.160000000003</v>
          </cell>
          <cell r="AG373">
            <v>48212.770000000004</v>
          </cell>
          <cell r="AH373">
            <v>59362.700000000004</v>
          </cell>
          <cell r="AI373">
            <v>75227.05</v>
          </cell>
          <cell r="AJ373">
            <v>85268.11</v>
          </cell>
          <cell r="AK373">
            <v>96684.479999999996</v>
          </cell>
          <cell r="AL373">
            <v>112710.45999999999</v>
          </cell>
          <cell r="AM373">
            <v>124026.06</v>
          </cell>
          <cell r="AN373">
            <v>137081.49</v>
          </cell>
          <cell r="AO373">
            <v>17027.060000000001</v>
          </cell>
          <cell r="AP373">
            <v>25535.480000000003</v>
          </cell>
          <cell r="AQ373">
            <v>37323.710000000006</v>
          </cell>
          <cell r="AR373">
            <v>45698.8</v>
          </cell>
          <cell r="AS373">
            <v>45795.530000000006</v>
          </cell>
          <cell r="AT373">
            <v>45795.530000000006</v>
          </cell>
          <cell r="AU373">
            <v>45795.530000000006</v>
          </cell>
          <cell r="AV373">
            <v>45795.530000000006</v>
          </cell>
          <cell r="AW373">
            <v>45795.530000000006</v>
          </cell>
          <cell r="AX373">
            <v>45795.530000000006</v>
          </cell>
          <cell r="AY373">
            <v>45795.530000000006</v>
          </cell>
          <cell r="AZ373">
            <v>45795.530000000006</v>
          </cell>
        </row>
        <row r="374">
          <cell r="C374">
            <v>38581.75</v>
          </cell>
          <cell r="D374">
            <v>26249.78</v>
          </cell>
          <cell r="E374">
            <v>233541.23</v>
          </cell>
          <cell r="F374">
            <v>26007.94</v>
          </cell>
          <cell r="G374">
            <v>25157.02</v>
          </cell>
          <cell r="H374">
            <v>35952.04</v>
          </cell>
          <cell r="I374">
            <v>38836.06</v>
          </cell>
          <cell r="J374">
            <v>35617.56</v>
          </cell>
          <cell r="K374">
            <v>28457.89</v>
          </cell>
          <cell r="L374">
            <v>31545.62</v>
          </cell>
          <cell r="M374">
            <v>35554.36</v>
          </cell>
          <cell r="N374">
            <v>35925.79</v>
          </cell>
          <cell r="O374">
            <v>30851.97</v>
          </cell>
          <cell r="P374">
            <v>37115.449999999997</v>
          </cell>
          <cell r="Q374">
            <v>30245.14</v>
          </cell>
          <cell r="R374">
            <v>43019.040000000001</v>
          </cell>
          <cell r="S374">
            <v>21306.86</v>
          </cell>
          <cell r="T374">
            <v>1389.7700000000004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C374">
            <v>26249.78</v>
          </cell>
          <cell r="AD374">
            <v>259791.01</v>
          </cell>
          <cell r="AE374">
            <v>285798.95</v>
          </cell>
          <cell r="AF374">
            <v>310955.97000000003</v>
          </cell>
          <cell r="AG374">
            <v>346908.01</v>
          </cell>
          <cell r="AH374">
            <v>385744.07</v>
          </cell>
          <cell r="AI374">
            <v>421361.63</v>
          </cell>
          <cell r="AJ374">
            <v>449819.52</v>
          </cell>
          <cell r="AK374">
            <v>481365.14</v>
          </cell>
          <cell r="AL374">
            <v>516919.5</v>
          </cell>
          <cell r="AM374">
            <v>552845.29</v>
          </cell>
          <cell r="AN374">
            <v>583697.26</v>
          </cell>
          <cell r="AO374">
            <v>37115.449999999997</v>
          </cell>
          <cell r="AP374">
            <v>67360.59</v>
          </cell>
          <cell r="AQ374">
            <v>110379.63</v>
          </cell>
          <cell r="AR374">
            <v>131686.49</v>
          </cell>
          <cell r="AS374">
            <v>133076.25999999998</v>
          </cell>
          <cell r="AT374">
            <v>133076.25999999998</v>
          </cell>
          <cell r="AU374">
            <v>133076.25999999998</v>
          </cell>
          <cell r="AV374">
            <v>133076.25999999998</v>
          </cell>
          <cell r="AW374">
            <v>133076.25999999998</v>
          </cell>
          <cell r="AX374">
            <v>133076.25999999998</v>
          </cell>
          <cell r="AY374">
            <v>133076.25999999998</v>
          </cell>
          <cell r="AZ374">
            <v>133076.25999999998</v>
          </cell>
        </row>
        <row r="375">
          <cell r="C375">
            <v>38581.75</v>
          </cell>
          <cell r="D375">
            <v>26249.78</v>
          </cell>
          <cell r="E375">
            <v>233541.23</v>
          </cell>
          <cell r="F375">
            <v>26007.94</v>
          </cell>
          <cell r="G375">
            <v>25157.02</v>
          </cell>
          <cell r="H375">
            <v>35952.04</v>
          </cell>
          <cell r="I375">
            <v>38836.06</v>
          </cell>
          <cell r="J375">
            <v>35617.56</v>
          </cell>
          <cell r="K375">
            <v>28457.89</v>
          </cell>
          <cell r="L375">
            <v>31545.62</v>
          </cell>
          <cell r="M375">
            <v>35554.36</v>
          </cell>
          <cell r="N375">
            <v>35925.79</v>
          </cell>
          <cell r="O375">
            <v>30851.97</v>
          </cell>
          <cell r="P375">
            <v>37115.449999999997</v>
          </cell>
          <cell r="Q375">
            <v>30245.14</v>
          </cell>
          <cell r="R375">
            <v>43019.040000000001</v>
          </cell>
          <cell r="S375">
            <v>21306.86</v>
          </cell>
          <cell r="T375">
            <v>1389.7700000000004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C375">
            <v>26249.78</v>
          </cell>
          <cell r="AD375">
            <v>259791.01</v>
          </cell>
          <cell r="AE375">
            <v>285798.95</v>
          </cell>
          <cell r="AF375">
            <v>310955.97000000003</v>
          </cell>
          <cell r="AG375">
            <v>346908.01</v>
          </cell>
          <cell r="AH375">
            <v>385744.07</v>
          </cell>
          <cell r="AI375">
            <v>421361.63</v>
          </cell>
          <cell r="AJ375">
            <v>449819.52</v>
          </cell>
          <cell r="AK375">
            <v>481365.14</v>
          </cell>
          <cell r="AL375">
            <v>516919.5</v>
          </cell>
          <cell r="AM375">
            <v>552845.29</v>
          </cell>
          <cell r="AN375">
            <v>583697.26</v>
          </cell>
          <cell r="AO375">
            <v>37115.449999999997</v>
          </cell>
          <cell r="AP375">
            <v>67360.59</v>
          </cell>
          <cell r="AQ375">
            <v>110379.63</v>
          </cell>
          <cell r="AR375">
            <v>131686.49</v>
          </cell>
          <cell r="AS375">
            <v>133076.25999999998</v>
          </cell>
          <cell r="AT375">
            <v>133076.25999999998</v>
          </cell>
          <cell r="AU375">
            <v>133076.25999999998</v>
          </cell>
          <cell r="AV375">
            <v>133076.25999999998</v>
          </cell>
          <cell r="AW375">
            <v>133076.25999999998</v>
          </cell>
          <cell r="AX375">
            <v>133076.25999999998</v>
          </cell>
          <cell r="AY375">
            <v>133076.25999999998</v>
          </cell>
          <cell r="AZ375">
            <v>133076.25999999998</v>
          </cell>
        </row>
        <row r="376"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</row>
        <row r="377">
          <cell r="C377">
            <v>34970</v>
          </cell>
          <cell r="D377">
            <v>149060.71</v>
          </cell>
          <cell r="E377">
            <v>53486.36</v>
          </cell>
          <cell r="F377">
            <v>90478.37</v>
          </cell>
          <cell r="G377">
            <v>55319.839999999997</v>
          </cell>
          <cell r="H377">
            <v>70169.75</v>
          </cell>
          <cell r="I377">
            <v>42156.24</v>
          </cell>
          <cell r="J377">
            <v>124881.78</v>
          </cell>
          <cell r="K377">
            <v>32409.4</v>
          </cell>
          <cell r="L377">
            <v>42406.1</v>
          </cell>
          <cell r="M377">
            <v>48597.51</v>
          </cell>
          <cell r="N377">
            <v>32437.45</v>
          </cell>
          <cell r="O377">
            <v>52475.71</v>
          </cell>
          <cell r="P377">
            <v>25348.86</v>
          </cell>
          <cell r="Q377">
            <v>37799.75</v>
          </cell>
          <cell r="R377">
            <v>53366.79</v>
          </cell>
          <cell r="S377">
            <v>38532.449999999997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C377">
            <v>149060.71</v>
          </cell>
          <cell r="AD377">
            <v>202547.07</v>
          </cell>
          <cell r="AE377">
            <v>293025.44</v>
          </cell>
          <cell r="AF377">
            <v>348345.28</v>
          </cell>
          <cell r="AG377">
            <v>418515.03</v>
          </cell>
          <cell r="AH377">
            <v>460671.27</v>
          </cell>
          <cell r="AI377">
            <v>585553.05000000005</v>
          </cell>
          <cell r="AJ377">
            <v>617962.45000000007</v>
          </cell>
          <cell r="AK377">
            <v>660368.55000000005</v>
          </cell>
          <cell r="AL377">
            <v>708966.06</v>
          </cell>
          <cell r="AM377">
            <v>741403.51</v>
          </cell>
          <cell r="AN377">
            <v>793879.22</v>
          </cell>
          <cell r="AO377">
            <v>25348.86</v>
          </cell>
          <cell r="AP377">
            <v>63148.61</v>
          </cell>
          <cell r="AQ377">
            <v>116515.4</v>
          </cell>
          <cell r="AR377">
            <v>155047.84999999998</v>
          </cell>
          <cell r="AS377">
            <v>155047.84999999998</v>
          </cell>
          <cell r="AT377">
            <v>155047.84999999998</v>
          </cell>
          <cell r="AU377">
            <v>155047.84999999998</v>
          </cell>
          <cell r="AV377">
            <v>155047.84999999998</v>
          </cell>
          <cell r="AW377">
            <v>155047.84999999998</v>
          </cell>
          <cell r="AX377">
            <v>155047.84999999998</v>
          </cell>
          <cell r="AY377">
            <v>155047.84999999998</v>
          </cell>
          <cell r="AZ377">
            <v>155047.84999999998</v>
          </cell>
        </row>
        <row r="378">
          <cell r="C378">
            <v>17543.439999999999</v>
          </cell>
          <cell r="D378">
            <v>131266.32999999999</v>
          </cell>
          <cell r="E378">
            <v>46259.040000000001</v>
          </cell>
          <cell r="F378">
            <v>99476.03</v>
          </cell>
          <cell r="G378">
            <v>34019.61</v>
          </cell>
          <cell r="H378">
            <v>59837.5</v>
          </cell>
          <cell r="I378">
            <v>26259.21</v>
          </cell>
          <cell r="J378">
            <v>113356.51</v>
          </cell>
          <cell r="K378">
            <v>17353.04</v>
          </cell>
          <cell r="L378">
            <v>31565.02</v>
          </cell>
          <cell r="M378">
            <v>34795.040000000001</v>
          </cell>
          <cell r="N378">
            <v>16636.04</v>
          </cell>
          <cell r="O378">
            <v>34588.75</v>
          </cell>
          <cell r="P378">
            <v>11893.66</v>
          </cell>
          <cell r="Q378">
            <v>26369.82</v>
          </cell>
          <cell r="R378">
            <v>52480.98</v>
          </cell>
          <cell r="S378">
            <v>20706.57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C378">
            <v>131266.32999999999</v>
          </cell>
          <cell r="AD378">
            <v>177525.37</v>
          </cell>
          <cell r="AE378">
            <v>277001.40000000002</v>
          </cell>
          <cell r="AF378">
            <v>311021.01</v>
          </cell>
          <cell r="AG378">
            <v>370858.51</v>
          </cell>
          <cell r="AH378">
            <v>397117.72000000003</v>
          </cell>
          <cell r="AI378">
            <v>510474.23000000004</v>
          </cell>
          <cell r="AJ378">
            <v>527827.27</v>
          </cell>
          <cell r="AK378">
            <v>559392.29</v>
          </cell>
          <cell r="AL378">
            <v>594187.33000000007</v>
          </cell>
          <cell r="AM378">
            <v>610823.37000000011</v>
          </cell>
          <cell r="AN378">
            <v>645412.12000000011</v>
          </cell>
          <cell r="AO378">
            <v>11893.66</v>
          </cell>
          <cell r="AP378">
            <v>38263.479999999996</v>
          </cell>
          <cell r="AQ378">
            <v>90744.459999999992</v>
          </cell>
          <cell r="AR378">
            <v>111451.03</v>
          </cell>
          <cell r="AS378">
            <v>111451.03</v>
          </cell>
          <cell r="AT378">
            <v>111451.03</v>
          </cell>
          <cell r="AU378">
            <v>111451.03</v>
          </cell>
          <cell r="AV378">
            <v>111451.03</v>
          </cell>
          <cell r="AW378">
            <v>111451.03</v>
          </cell>
          <cell r="AX378">
            <v>111451.03</v>
          </cell>
          <cell r="AY378">
            <v>111451.03</v>
          </cell>
          <cell r="AZ378">
            <v>111451.03</v>
          </cell>
        </row>
        <row r="379">
          <cell r="C379">
            <v>17426.560000000001</v>
          </cell>
          <cell r="D379">
            <v>17794.38</v>
          </cell>
          <cell r="E379">
            <v>7227.32</v>
          </cell>
          <cell r="F379">
            <v>-8997.66</v>
          </cell>
          <cell r="G379">
            <v>21300.23</v>
          </cell>
          <cell r="H379">
            <v>10332.25</v>
          </cell>
          <cell r="I379">
            <v>15897.03</v>
          </cell>
          <cell r="J379">
            <v>11525.27</v>
          </cell>
          <cell r="K379">
            <v>15056.36</v>
          </cell>
          <cell r="L379">
            <v>10841.08</v>
          </cell>
          <cell r="M379">
            <v>13802.47</v>
          </cell>
          <cell r="N379">
            <v>15801.41</v>
          </cell>
          <cell r="O379">
            <v>17886.96</v>
          </cell>
          <cell r="P379">
            <v>13455.2</v>
          </cell>
          <cell r="Q379">
            <v>11429.93</v>
          </cell>
          <cell r="R379">
            <v>885.81</v>
          </cell>
          <cell r="S379">
            <v>17825.88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C379">
            <v>17794.38</v>
          </cell>
          <cell r="AD379">
            <v>25021.7</v>
          </cell>
          <cell r="AE379">
            <v>16024.04</v>
          </cell>
          <cell r="AF379">
            <v>37324.270000000004</v>
          </cell>
          <cell r="AG379">
            <v>47656.520000000004</v>
          </cell>
          <cell r="AH379">
            <v>63553.55</v>
          </cell>
          <cell r="AI379">
            <v>75078.820000000007</v>
          </cell>
          <cell r="AJ379">
            <v>90135.180000000008</v>
          </cell>
          <cell r="AK379">
            <v>100976.26000000001</v>
          </cell>
          <cell r="AL379">
            <v>114778.73000000001</v>
          </cell>
          <cell r="AM379">
            <v>130580.14000000001</v>
          </cell>
          <cell r="AN379">
            <v>148467.1</v>
          </cell>
          <cell r="AO379">
            <v>13455.2</v>
          </cell>
          <cell r="AP379">
            <v>24885.13</v>
          </cell>
          <cell r="AQ379">
            <v>25770.940000000002</v>
          </cell>
          <cell r="AR379">
            <v>43596.820000000007</v>
          </cell>
          <cell r="AS379">
            <v>43596.820000000007</v>
          </cell>
          <cell r="AT379">
            <v>43596.820000000007</v>
          </cell>
          <cell r="AU379">
            <v>43596.820000000007</v>
          </cell>
          <cell r="AV379">
            <v>43596.820000000007</v>
          </cell>
          <cell r="AW379">
            <v>43596.820000000007</v>
          </cell>
          <cell r="AX379">
            <v>43596.820000000007</v>
          </cell>
          <cell r="AY379">
            <v>43596.820000000007</v>
          </cell>
          <cell r="AZ379">
            <v>43596.820000000007</v>
          </cell>
        </row>
        <row r="380"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</row>
        <row r="381"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</row>
        <row r="382"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</row>
        <row r="383">
          <cell r="C383">
            <v>-994394.65999999992</v>
          </cell>
          <cell r="D383">
            <v>-442146.25</v>
          </cell>
          <cell r="E383">
            <v>-743092.09</v>
          </cell>
          <cell r="F383">
            <v>-951696.79</v>
          </cell>
          <cell r="G383">
            <v>-914221.62999999989</v>
          </cell>
          <cell r="H383">
            <v>-711492.62</v>
          </cell>
          <cell r="I383">
            <v>-942753.32000000007</v>
          </cell>
          <cell r="J383">
            <v>-853330.93</v>
          </cell>
          <cell r="K383">
            <v>-724847.77</v>
          </cell>
          <cell r="L383">
            <v>-942075.14999999991</v>
          </cell>
          <cell r="M383">
            <v>-974691.75</v>
          </cell>
          <cell r="N383">
            <v>-1006678.1100000001</v>
          </cell>
          <cell r="O383">
            <v>-1619595.4900000002</v>
          </cell>
          <cell r="P383">
            <v>-409457.25</v>
          </cell>
          <cell r="Q383">
            <v>-616483.41999999993</v>
          </cell>
          <cell r="R383">
            <v>-707926.16999999993</v>
          </cell>
          <cell r="S383">
            <v>-402040.61000000004</v>
          </cell>
          <cell r="T383">
            <v>-620458.31999999995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C383">
            <v>-442146.25</v>
          </cell>
          <cell r="AD383">
            <v>-1185238.3399999999</v>
          </cell>
          <cell r="AE383">
            <v>-2136935.13</v>
          </cell>
          <cell r="AF383">
            <v>-3051156.76</v>
          </cell>
          <cell r="AG383">
            <v>-3762649.38</v>
          </cell>
          <cell r="AH383">
            <v>-4705402.7</v>
          </cell>
          <cell r="AI383">
            <v>-5558733.6299999999</v>
          </cell>
          <cell r="AJ383">
            <v>-6283581.4000000004</v>
          </cell>
          <cell r="AK383">
            <v>-7225656.5500000007</v>
          </cell>
          <cell r="AL383">
            <v>-8200348.3000000007</v>
          </cell>
          <cell r="AM383">
            <v>-9207026.4100000001</v>
          </cell>
          <cell r="AN383">
            <v>-10826621.9</v>
          </cell>
          <cell r="AO383">
            <v>-409457.25</v>
          </cell>
          <cell r="AP383">
            <v>-1025940.6699999999</v>
          </cell>
          <cell r="AQ383">
            <v>-1733866.8399999999</v>
          </cell>
          <cell r="AR383">
            <v>-2135907.4499999997</v>
          </cell>
          <cell r="AS383">
            <v>-2756365.7699999996</v>
          </cell>
          <cell r="AT383">
            <v>-2756365.7699999996</v>
          </cell>
          <cell r="AU383">
            <v>-2756365.7699999996</v>
          </cell>
          <cell r="AV383">
            <v>-2756365.7699999996</v>
          </cell>
          <cell r="AW383">
            <v>-2756365.7699999996</v>
          </cell>
          <cell r="AX383">
            <v>-2756365.7699999996</v>
          </cell>
          <cell r="AY383">
            <v>-2756365.7699999996</v>
          </cell>
          <cell r="AZ383">
            <v>-2756365.7699999996</v>
          </cell>
        </row>
        <row r="384">
          <cell r="C384">
            <v>-277504.81</v>
          </cell>
          <cell r="D384">
            <v>-95585.05</v>
          </cell>
          <cell r="E384">
            <v>-150920.54999999999</v>
          </cell>
          <cell r="F384">
            <v>-129817.7</v>
          </cell>
          <cell r="G384">
            <v>-158540.60999999999</v>
          </cell>
          <cell r="H384">
            <v>-140136.95999999999</v>
          </cell>
          <cell r="I384">
            <v>-235809.49</v>
          </cell>
          <cell r="J384">
            <v>-137532.91</v>
          </cell>
          <cell r="K384">
            <v>-127897.51</v>
          </cell>
          <cell r="L384">
            <v>-205933.67</v>
          </cell>
          <cell r="M384">
            <v>-166338.16</v>
          </cell>
          <cell r="N384">
            <v>-161153.59</v>
          </cell>
          <cell r="O384">
            <v>-262501.38</v>
          </cell>
          <cell r="P384">
            <v>-67556.09</v>
          </cell>
          <cell r="Q384">
            <v>-112609.76</v>
          </cell>
          <cell r="R384">
            <v>-112596.7</v>
          </cell>
          <cell r="S384">
            <v>-106162.42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C384">
            <v>-95585.05</v>
          </cell>
          <cell r="AD384">
            <v>-246505.59999999998</v>
          </cell>
          <cell r="AE384">
            <v>-376323.3</v>
          </cell>
          <cell r="AF384">
            <v>-534863.90999999992</v>
          </cell>
          <cell r="AG384">
            <v>-675000.86999999988</v>
          </cell>
          <cell r="AH384">
            <v>-910810.35999999987</v>
          </cell>
          <cell r="AI384">
            <v>-1048343.2699999999</v>
          </cell>
          <cell r="AJ384">
            <v>-1176240.7799999998</v>
          </cell>
          <cell r="AK384">
            <v>-1382174.4499999997</v>
          </cell>
          <cell r="AL384">
            <v>-1548512.6099999996</v>
          </cell>
          <cell r="AM384">
            <v>-1709666.1999999997</v>
          </cell>
          <cell r="AN384">
            <v>-1972167.5799999996</v>
          </cell>
          <cell r="AO384">
            <v>-67556.09</v>
          </cell>
          <cell r="AP384">
            <v>-180165.84999999998</v>
          </cell>
          <cell r="AQ384">
            <v>-292762.55</v>
          </cell>
          <cell r="AR384">
            <v>-398924.97</v>
          </cell>
          <cell r="AS384">
            <v>-398924.97</v>
          </cell>
          <cell r="AT384">
            <v>-398924.97</v>
          </cell>
          <cell r="AU384">
            <v>-398924.97</v>
          </cell>
          <cell r="AV384">
            <v>-398924.97</v>
          </cell>
          <cell r="AW384">
            <v>-398924.97</v>
          </cell>
          <cell r="AX384">
            <v>-398924.97</v>
          </cell>
          <cell r="AY384">
            <v>-398924.97</v>
          </cell>
          <cell r="AZ384">
            <v>-398924.97</v>
          </cell>
        </row>
        <row r="385">
          <cell r="C385">
            <v>-379400.38</v>
          </cell>
          <cell r="D385">
            <v>0</v>
          </cell>
          <cell r="E385">
            <v>-199802.36</v>
          </cell>
          <cell r="F385">
            <v>-402929.77</v>
          </cell>
          <cell r="G385">
            <v>-393435.3</v>
          </cell>
          <cell r="H385">
            <v>-219984.85</v>
          </cell>
          <cell r="I385">
            <v>-353988.25</v>
          </cell>
          <cell r="J385">
            <v>-313889</v>
          </cell>
          <cell r="K385">
            <v>-233491.68</v>
          </cell>
          <cell r="L385">
            <v>-358774.44</v>
          </cell>
          <cell r="M385">
            <v>-416146.05</v>
          </cell>
          <cell r="N385">
            <v>-492450.96</v>
          </cell>
          <cell r="O385">
            <v>-966889.01</v>
          </cell>
          <cell r="P385">
            <v>0</v>
          </cell>
          <cell r="Q385">
            <v>-164110.16</v>
          </cell>
          <cell r="R385">
            <v>-243924.91</v>
          </cell>
          <cell r="S385">
            <v>46207.129999999946</v>
          </cell>
          <cell r="T385">
            <v>-620458.31999999995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C385">
            <v>0</v>
          </cell>
          <cell r="AD385">
            <v>-199802.36</v>
          </cell>
          <cell r="AE385">
            <v>-602732.13</v>
          </cell>
          <cell r="AF385">
            <v>-996167.42999999993</v>
          </cell>
          <cell r="AG385">
            <v>-1216152.28</v>
          </cell>
          <cell r="AH385">
            <v>-1570140.53</v>
          </cell>
          <cell r="AI385">
            <v>-1884029.53</v>
          </cell>
          <cell r="AJ385">
            <v>-2117521.21</v>
          </cell>
          <cell r="AK385">
            <v>-2476295.65</v>
          </cell>
          <cell r="AL385">
            <v>-2892441.6999999997</v>
          </cell>
          <cell r="AM385">
            <v>-3384892.6599999997</v>
          </cell>
          <cell r="AN385">
            <v>-4351781.67</v>
          </cell>
          <cell r="AO385">
            <v>0</v>
          </cell>
          <cell r="AP385">
            <v>-164110.16</v>
          </cell>
          <cell r="AQ385">
            <v>-408035.07</v>
          </cell>
          <cell r="AR385">
            <v>-361827.94000000006</v>
          </cell>
          <cell r="AS385">
            <v>-982286.26</v>
          </cell>
          <cell r="AT385">
            <v>-982286.26</v>
          </cell>
          <cell r="AU385">
            <v>-982286.26</v>
          </cell>
          <cell r="AV385">
            <v>-982286.26</v>
          </cell>
          <cell r="AW385">
            <v>-982286.26</v>
          </cell>
          <cell r="AX385">
            <v>-982286.26</v>
          </cell>
          <cell r="AY385">
            <v>-982286.26</v>
          </cell>
          <cell r="AZ385">
            <v>-982286.26</v>
          </cell>
        </row>
        <row r="386">
          <cell r="C386">
            <v>-337489.47</v>
          </cell>
          <cell r="D386">
            <v>-346561.2</v>
          </cell>
          <cell r="E386">
            <v>-392369.18</v>
          </cell>
          <cell r="F386">
            <v>-418949.32</v>
          </cell>
          <cell r="G386">
            <v>-362245.72</v>
          </cell>
          <cell r="H386">
            <v>-351370.81</v>
          </cell>
          <cell r="I386">
            <v>-352955.58</v>
          </cell>
          <cell r="J386">
            <v>-401909.02</v>
          </cell>
          <cell r="K386">
            <v>-363458.58</v>
          </cell>
          <cell r="L386">
            <v>-377367.03999999998</v>
          </cell>
          <cell r="M386">
            <v>-392207.54</v>
          </cell>
          <cell r="N386">
            <v>-353073.56</v>
          </cell>
          <cell r="O386">
            <v>-390205.1</v>
          </cell>
          <cell r="P386">
            <v>-341901.16</v>
          </cell>
          <cell r="Q386">
            <v>-339763.5</v>
          </cell>
          <cell r="R386">
            <v>-351404.56</v>
          </cell>
          <cell r="S386">
            <v>-342085.32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C386">
            <v>-346561.2</v>
          </cell>
          <cell r="AD386">
            <v>-738930.38</v>
          </cell>
          <cell r="AE386">
            <v>-1157879.7</v>
          </cell>
          <cell r="AF386">
            <v>-1520125.42</v>
          </cell>
          <cell r="AG386">
            <v>-1871496.23</v>
          </cell>
          <cell r="AH386">
            <v>-2224451.81</v>
          </cell>
          <cell r="AI386">
            <v>-2626360.83</v>
          </cell>
          <cell r="AJ386">
            <v>-2989819.41</v>
          </cell>
          <cell r="AK386">
            <v>-3367186.45</v>
          </cell>
          <cell r="AL386">
            <v>-3759393.99</v>
          </cell>
          <cell r="AM386">
            <v>-4112467.5500000003</v>
          </cell>
          <cell r="AN386">
            <v>-4502672.6500000004</v>
          </cell>
          <cell r="AO386">
            <v>-341901.16</v>
          </cell>
          <cell r="AP386">
            <v>-681664.65999999992</v>
          </cell>
          <cell r="AQ386">
            <v>-1033069.22</v>
          </cell>
          <cell r="AR386">
            <v>-1375154.54</v>
          </cell>
          <cell r="AS386">
            <v>-1375154.54</v>
          </cell>
          <cell r="AT386">
            <v>-1375154.54</v>
          </cell>
          <cell r="AU386">
            <v>-1375154.54</v>
          </cell>
          <cell r="AV386">
            <v>-1375154.54</v>
          </cell>
          <cell r="AW386">
            <v>-1375154.54</v>
          </cell>
          <cell r="AX386">
            <v>-1375154.54</v>
          </cell>
          <cell r="AY386">
            <v>-1375154.54</v>
          </cell>
          <cell r="AZ386">
            <v>-1375154.54</v>
          </cell>
        </row>
        <row r="387">
          <cell r="C387">
            <v>-31671.21</v>
          </cell>
          <cell r="D387">
            <v>1502.9</v>
          </cell>
          <cell r="E387">
            <v>77413.03</v>
          </cell>
          <cell r="F387">
            <v>-41501.360000000001</v>
          </cell>
          <cell r="G387">
            <v>-8841</v>
          </cell>
          <cell r="H387">
            <v>-4737.95</v>
          </cell>
          <cell r="I387">
            <v>-10140.200000000001</v>
          </cell>
          <cell r="J387">
            <v>-2783.11</v>
          </cell>
          <cell r="K387">
            <v>12899.35</v>
          </cell>
          <cell r="L387">
            <v>-7925.08</v>
          </cell>
          <cell r="M387">
            <v>-17927.490000000002</v>
          </cell>
          <cell r="N387">
            <v>-13372.764999999999</v>
          </cell>
          <cell r="O387">
            <v>21851.144999999993</v>
          </cell>
          <cell r="P387">
            <v>7224.5130000000017</v>
          </cell>
          <cell r="Q387">
            <v>5279.37</v>
          </cell>
          <cell r="R387">
            <v>112128.06</v>
          </cell>
          <cell r="S387">
            <v>89622.968000000008</v>
          </cell>
          <cell r="T387">
            <v>107418.98999999999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C387">
            <v>1502.9</v>
          </cell>
          <cell r="AD387">
            <v>78915.929999999993</v>
          </cell>
          <cell r="AE387">
            <v>37414.569999999992</v>
          </cell>
          <cell r="AF387">
            <v>28573.569999999992</v>
          </cell>
          <cell r="AG387">
            <v>23835.619999999992</v>
          </cell>
          <cell r="AH387">
            <v>13695.419999999991</v>
          </cell>
          <cell r="AI387">
            <v>10912.30999999999</v>
          </cell>
          <cell r="AJ387">
            <v>23811.659999999989</v>
          </cell>
          <cell r="AK387">
            <v>15886.579999999989</v>
          </cell>
          <cell r="AL387">
            <v>-2040.9100000000126</v>
          </cell>
          <cell r="AM387">
            <v>-15413.675000000012</v>
          </cell>
          <cell r="AN387">
            <v>6437.4699999999812</v>
          </cell>
          <cell r="AO387">
            <v>7224.5130000000017</v>
          </cell>
          <cell r="AP387">
            <v>12503.883000000002</v>
          </cell>
          <cell r="AQ387">
            <v>124631.943</v>
          </cell>
          <cell r="AR387">
            <v>214254.91100000002</v>
          </cell>
          <cell r="AS387">
            <v>321673.90100000001</v>
          </cell>
          <cell r="AT387">
            <v>321673.90100000001</v>
          </cell>
          <cell r="AU387">
            <v>321673.90100000001</v>
          </cell>
          <cell r="AV387">
            <v>321673.90100000001</v>
          </cell>
          <cell r="AW387">
            <v>321673.90100000001</v>
          </cell>
          <cell r="AX387">
            <v>321673.90100000001</v>
          </cell>
          <cell r="AY387">
            <v>321673.90100000001</v>
          </cell>
          <cell r="AZ387">
            <v>321673.90100000001</v>
          </cell>
        </row>
        <row r="388"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</row>
        <row r="389">
          <cell r="C389">
            <v>-31671.21</v>
          </cell>
          <cell r="D389">
            <v>1502.9</v>
          </cell>
          <cell r="E389">
            <v>77413.03</v>
          </cell>
          <cell r="F389">
            <v>-41501.360000000001</v>
          </cell>
          <cell r="G389">
            <v>-8841</v>
          </cell>
          <cell r="H389">
            <v>-4737.95</v>
          </cell>
          <cell r="I389">
            <v>-10140.200000000001</v>
          </cell>
          <cell r="J389">
            <v>-2783.11</v>
          </cell>
          <cell r="K389">
            <v>12899.35</v>
          </cell>
          <cell r="L389">
            <v>-7925.08</v>
          </cell>
          <cell r="M389">
            <v>-17927.490000000002</v>
          </cell>
          <cell r="N389">
            <v>-13372.764999999999</v>
          </cell>
          <cell r="O389">
            <v>21851.144999999993</v>
          </cell>
          <cell r="P389">
            <v>7224.5130000000017</v>
          </cell>
          <cell r="Q389">
            <v>5279.37</v>
          </cell>
          <cell r="R389">
            <v>112128.06</v>
          </cell>
          <cell r="S389">
            <v>89622.968000000008</v>
          </cell>
          <cell r="T389">
            <v>107418.98999999999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C389">
            <v>1502.9</v>
          </cell>
          <cell r="AD389">
            <v>78915.929999999993</v>
          </cell>
          <cell r="AE389">
            <v>37414.569999999992</v>
          </cell>
          <cell r="AF389">
            <v>28573.569999999992</v>
          </cell>
          <cell r="AG389">
            <v>23835.619999999992</v>
          </cell>
          <cell r="AH389">
            <v>13695.419999999991</v>
          </cell>
          <cell r="AI389">
            <v>10912.30999999999</v>
          </cell>
          <cell r="AJ389">
            <v>23811.659999999989</v>
          </cell>
          <cell r="AK389">
            <v>15886.579999999989</v>
          </cell>
          <cell r="AL389">
            <v>-2040.9100000000126</v>
          </cell>
          <cell r="AM389">
            <v>-15413.675000000012</v>
          </cell>
          <cell r="AN389">
            <v>6437.4699999999812</v>
          </cell>
          <cell r="AO389">
            <v>7224.5130000000017</v>
          </cell>
          <cell r="AP389">
            <v>12503.883000000002</v>
          </cell>
          <cell r="AQ389">
            <v>124631.943</v>
          </cell>
          <cell r="AR389">
            <v>214254.91100000002</v>
          </cell>
          <cell r="AS389">
            <v>321673.90100000001</v>
          </cell>
          <cell r="AT389">
            <v>321673.90100000001</v>
          </cell>
          <cell r="AU389">
            <v>321673.90100000001</v>
          </cell>
          <cell r="AV389">
            <v>321673.90100000001</v>
          </cell>
          <cell r="AW389">
            <v>321673.90100000001</v>
          </cell>
          <cell r="AX389">
            <v>321673.90100000001</v>
          </cell>
          <cell r="AY389">
            <v>321673.90100000001</v>
          </cell>
          <cell r="AZ389">
            <v>321673.90100000001</v>
          </cell>
        </row>
        <row r="390">
          <cell r="C390">
            <v>2326770.594</v>
          </cell>
          <cell r="D390">
            <v>2492626.16</v>
          </cell>
          <cell r="E390">
            <v>2153054.716</v>
          </cell>
          <cell r="F390">
            <v>3814162.1349999998</v>
          </cell>
          <cell r="G390">
            <v>2515088.1780000003</v>
          </cell>
          <cell r="H390">
            <v>3761673.2</v>
          </cell>
          <cell r="I390">
            <v>2460914.2779999999</v>
          </cell>
          <cell r="J390">
            <v>2644615.8739999998</v>
          </cell>
          <cell r="K390">
            <v>2817751.5849999995</v>
          </cell>
          <cell r="L390">
            <v>2789464.2829999998</v>
          </cell>
          <cell r="M390">
            <v>1945564.1789999998</v>
          </cell>
          <cell r="N390">
            <v>2244599.713</v>
          </cell>
          <cell r="O390">
            <v>3795439.2190000005</v>
          </cell>
          <cell r="P390">
            <v>2668858.9839999997</v>
          </cell>
          <cell r="Q390">
            <v>2324269.7940000002</v>
          </cell>
          <cell r="R390">
            <v>3523278.0280000004</v>
          </cell>
          <cell r="S390">
            <v>2487991.8020000001</v>
          </cell>
          <cell r="T390">
            <v>66241.060000000012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C390">
            <v>2492626.16</v>
          </cell>
          <cell r="AD390">
            <v>4645680.8760000002</v>
          </cell>
          <cell r="AE390">
            <v>8459843.0109999999</v>
          </cell>
          <cell r="AF390">
            <v>10974931.188999999</v>
          </cell>
          <cell r="AG390">
            <v>14736604.388999999</v>
          </cell>
          <cell r="AH390">
            <v>17197518.666999999</v>
          </cell>
          <cell r="AI390">
            <v>19842134.541000001</v>
          </cell>
          <cell r="AJ390">
            <v>22659886.126000002</v>
          </cell>
          <cell r="AK390">
            <v>25449350.409000002</v>
          </cell>
          <cell r="AL390">
            <v>27394914.588000003</v>
          </cell>
          <cell r="AM390">
            <v>29639514.301000003</v>
          </cell>
          <cell r="AN390">
            <v>33434953.520000003</v>
          </cell>
          <cell r="AO390">
            <v>2668858.9839999997</v>
          </cell>
          <cell r="AP390">
            <v>4993128.7779999999</v>
          </cell>
          <cell r="AQ390">
            <v>8516406.8059999999</v>
          </cell>
          <cell r="AR390">
            <v>11004398.607999999</v>
          </cell>
          <cell r="AS390">
            <v>11070639.668</v>
          </cell>
          <cell r="AT390">
            <v>11070639.668</v>
          </cell>
          <cell r="AU390">
            <v>11070639.668</v>
          </cell>
          <cell r="AV390">
            <v>11070639.668</v>
          </cell>
          <cell r="AW390">
            <v>11070639.668</v>
          </cell>
          <cell r="AX390">
            <v>11070639.668</v>
          </cell>
          <cell r="AY390">
            <v>11070639.668</v>
          </cell>
          <cell r="AZ390">
            <v>11070639.668</v>
          </cell>
        </row>
        <row r="391">
          <cell r="C391">
            <v>271913.27600000001</v>
          </cell>
          <cell r="D391">
            <v>174413.01499999998</v>
          </cell>
          <cell r="E391">
            <v>140690.40599999999</v>
          </cell>
          <cell r="F391">
            <v>231849.72199999995</v>
          </cell>
          <cell r="G391">
            <v>227826.18500000003</v>
          </cell>
          <cell r="H391">
            <v>264692.79099999997</v>
          </cell>
          <cell r="I391">
            <v>314242.212</v>
          </cell>
          <cell r="J391">
            <v>378492.01899999997</v>
          </cell>
          <cell r="K391">
            <v>281991.989</v>
          </cell>
          <cell r="L391">
            <v>315107.77</v>
          </cell>
          <cell r="M391">
            <v>336705.01899999997</v>
          </cell>
          <cell r="N391">
            <v>342671.66399999999</v>
          </cell>
          <cell r="O391">
            <v>386521.66700000002</v>
          </cell>
          <cell r="P391">
            <v>365542.86</v>
          </cell>
          <cell r="Q391">
            <v>328722.23199999996</v>
          </cell>
          <cell r="R391">
            <v>375197.087</v>
          </cell>
          <cell r="S391">
            <v>355596.39</v>
          </cell>
          <cell r="T391">
            <v>15334.730000000001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C391">
            <v>174413.01499999998</v>
          </cell>
          <cell r="AD391">
            <v>315103.42099999997</v>
          </cell>
          <cell r="AE391">
            <v>546953.14299999992</v>
          </cell>
          <cell r="AF391">
            <v>774779.32799999998</v>
          </cell>
          <cell r="AG391">
            <v>1039472.1189999999</v>
          </cell>
          <cell r="AH391">
            <v>1353714.331</v>
          </cell>
          <cell r="AI391">
            <v>1732206.35</v>
          </cell>
          <cell r="AJ391">
            <v>2014198.3390000002</v>
          </cell>
          <cell r="AK391">
            <v>2329306.1090000002</v>
          </cell>
          <cell r="AL391">
            <v>2666011.128</v>
          </cell>
          <cell r="AM391">
            <v>3008682.7919999999</v>
          </cell>
          <cell r="AN391">
            <v>3395204.4589999998</v>
          </cell>
          <cell r="AO391">
            <v>365542.86</v>
          </cell>
          <cell r="AP391">
            <v>694265.09199999995</v>
          </cell>
          <cell r="AQ391">
            <v>1069462.179</v>
          </cell>
          <cell r="AR391">
            <v>1425058.5690000001</v>
          </cell>
          <cell r="AS391">
            <v>1440393.2990000001</v>
          </cell>
          <cell r="AT391">
            <v>1440393.2990000001</v>
          </cell>
          <cell r="AU391">
            <v>1440393.2990000001</v>
          </cell>
          <cell r="AV391">
            <v>1440393.2990000001</v>
          </cell>
          <cell r="AW391">
            <v>1440393.2990000001</v>
          </cell>
          <cell r="AX391">
            <v>1440393.2990000001</v>
          </cell>
          <cell r="AY391">
            <v>1440393.2990000001</v>
          </cell>
          <cell r="AZ391">
            <v>1440393.2990000001</v>
          </cell>
        </row>
        <row r="392">
          <cell r="C392">
            <v>158121.82</v>
          </cell>
          <cell r="D392">
            <v>117879.09299999999</v>
          </cell>
          <cell r="E392">
            <v>102614.72899999999</v>
          </cell>
          <cell r="F392">
            <v>159221.64899999998</v>
          </cell>
          <cell r="G392">
            <v>152331.35</v>
          </cell>
          <cell r="H392">
            <v>156322.35999999999</v>
          </cell>
          <cell r="I392">
            <v>175250.90400000001</v>
          </cell>
          <cell r="J392">
            <v>206110.614</v>
          </cell>
          <cell r="K392">
            <v>162008.24400000001</v>
          </cell>
          <cell r="L392">
            <v>173072.93</v>
          </cell>
          <cell r="M392">
            <v>193223.67599999998</v>
          </cell>
          <cell r="N392">
            <v>201636.19099999999</v>
          </cell>
          <cell r="O392">
            <v>235875.61800000002</v>
          </cell>
          <cell r="P392">
            <v>217980.81</v>
          </cell>
          <cell r="Q392">
            <v>204539.20699999999</v>
          </cell>
          <cell r="R392">
            <v>227049.83899999998</v>
          </cell>
          <cell r="S392">
            <v>210744.8</v>
          </cell>
          <cell r="T392">
            <v>9272.06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C392">
            <v>117879.09299999999</v>
          </cell>
          <cell r="AD392">
            <v>220493.82199999999</v>
          </cell>
          <cell r="AE392">
            <v>379715.47099999996</v>
          </cell>
          <cell r="AF392">
            <v>532046.821</v>
          </cell>
          <cell r="AG392">
            <v>688369.18099999998</v>
          </cell>
          <cell r="AH392">
            <v>863620.08499999996</v>
          </cell>
          <cell r="AI392">
            <v>1069730.699</v>
          </cell>
          <cell r="AJ392">
            <v>1231738.943</v>
          </cell>
          <cell r="AK392">
            <v>1404811.8729999999</v>
          </cell>
          <cell r="AL392">
            <v>1598035.5489999999</v>
          </cell>
          <cell r="AM392">
            <v>1799671.7399999998</v>
          </cell>
          <cell r="AN392">
            <v>2035547.3579999998</v>
          </cell>
          <cell r="AO392">
            <v>217980.81</v>
          </cell>
          <cell r="AP392">
            <v>422520.01699999999</v>
          </cell>
          <cell r="AQ392">
            <v>649569.85599999991</v>
          </cell>
          <cell r="AR392">
            <v>860314.65599999996</v>
          </cell>
          <cell r="AS392">
            <v>869586.71600000001</v>
          </cell>
          <cell r="AT392">
            <v>869586.71600000001</v>
          </cell>
          <cell r="AU392">
            <v>869586.71600000001</v>
          </cell>
          <cell r="AV392">
            <v>869586.71600000001</v>
          </cell>
          <cell r="AW392">
            <v>869586.71600000001</v>
          </cell>
          <cell r="AX392">
            <v>869586.71600000001</v>
          </cell>
          <cell r="AY392">
            <v>869586.71600000001</v>
          </cell>
          <cell r="AZ392">
            <v>869586.71600000001</v>
          </cell>
        </row>
        <row r="393">
          <cell r="C393">
            <v>97029.718999999997</v>
          </cell>
          <cell r="D393">
            <v>40848.017</v>
          </cell>
          <cell r="E393">
            <v>22935.059000000001</v>
          </cell>
          <cell r="F393">
            <v>56574.707999999991</v>
          </cell>
          <cell r="G393">
            <v>59272.042000000009</v>
          </cell>
          <cell r="H393">
            <v>90365.463999999993</v>
          </cell>
          <cell r="I393">
            <v>123146.23199999999</v>
          </cell>
          <cell r="J393">
            <v>155650.47999999998</v>
          </cell>
          <cell r="K393">
            <v>101720.44000000002</v>
          </cell>
          <cell r="L393">
            <v>124252.43800000001</v>
          </cell>
          <cell r="M393">
            <v>124234.83199999998</v>
          </cell>
          <cell r="N393">
            <v>122676.04700000001</v>
          </cell>
          <cell r="O393">
            <v>133826.141</v>
          </cell>
          <cell r="P393">
            <v>128954.27100000001</v>
          </cell>
          <cell r="Q393">
            <v>106311.21599999999</v>
          </cell>
          <cell r="R393">
            <v>129183.978</v>
          </cell>
          <cell r="S393">
            <v>125702.48299999999</v>
          </cell>
          <cell r="T393">
            <v>5407.4700000000012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C393">
            <v>40848.017</v>
          </cell>
          <cell r="AD393">
            <v>63783.076000000001</v>
          </cell>
          <cell r="AE393">
            <v>120357.78399999999</v>
          </cell>
          <cell r="AF393">
            <v>179629.826</v>
          </cell>
          <cell r="AG393">
            <v>269995.28999999998</v>
          </cell>
          <cell r="AH393">
            <v>393141.522</v>
          </cell>
          <cell r="AI393">
            <v>548792.00199999998</v>
          </cell>
          <cell r="AJ393">
            <v>650512.44200000004</v>
          </cell>
          <cell r="AK393">
            <v>774764.88</v>
          </cell>
          <cell r="AL393">
            <v>898999.71199999994</v>
          </cell>
          <cell r="AM393">
            <v>1021675.759</v>
          </cell>
          <cell r="AN393">
            <v>1155501.8999999999</v>
          </cell>
          <cell r="AO393">
            <v>128954.27100000001</v>
          </cell>
          <cell r="AP393">
            <v>235265.48699999999</v>
          </cell>
          <cell r="AQ393">
            <v>364449.46499999997</v>
          </cell>
          <cell r="AR393">
            <v>490151.94799999997</v>
          </cell>
          <cell r="AS393">
            <v>495559.41799999995</v>
          </cell>
          <cell r="AT393">
            <v>495559.41799999995</v>
          </cell>
          <cell r="AU393">
            <v>495559.41799999995</v>
          </cell>
          <cell r="AV393">
            <v>495559.41799999995</v>
          </cell>
          <cell r="AW393">
            <v>495559.41799999995</v>
          </cell>
          <cell r="AX393">
            <v>495559.41799999995</v>
          </cell>
          <cell r="AY393">
            <v>495559.41799999995</v>
          </cell>
          <cell r="AZ393">
            <v>495559.41799999995</v>
          </cell>
        </row>
        <row r="394">
          <cell r="C394">
            <v>16761.737000000001</v>
          </cell>
          <cell r="D394">
            <v>15685.904999999999</v>
          </cell>
          <cell r="E394">
            <v>15140.617999999999</v>
          </cell>
          <cell r="F394">
            <v>16053.364999999998</v>
          </cell>
          <cell r="G394">
            <v>16222.793</v>
          </cell>
          <cell r="H394">
            <v>18004.967000000001</v>
          </cell>
          <cell r="I394">
            <v>15845.076000000001</v>
          </cell>
          <cell r="J394">
            <v>16730.924999999999</v>
          </cell>
          <cell r="K394">
            <v>18263.305</v>
          </cell>
          <cell r="L394">
            <v>17782.401999999998</v>
          </cell>
          <cell r="M394">
            <v>19246.511000000002</v>
          </cell>
          <cell r="N394">
            <v>18359.425999999996</v>
          </cell>
          <cell r="O394">
            <v>16819.907999999999</v>
          </cell>
          <cell r="P394">
            <v>18607.779000000002</v>
          </cell>
          <cell r="Q394">
            <v>17871.809000000001</v>
          </cell>
          <cell r="R394">
            <v>18963.27</v>
          </cell>
          <cell r="S394">
            <v>19149.107</v>
          </cell>
          <cell r="T394">
            <v>655.20000000000073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C394">
            <v>15685.904999999999</v>
          </cell>
          <cell r="AD394">
            <v>30826.522999999997</v>
          </cell>
          <cell r="AE394">
            <v>46879.887999999992</v>
          </cell>
          <cell r="AF394">
            <v>63102.68099999999</v>
          </cell>
          <cell r="AG394">
            <v>81107.647999999986</v>
          </cell>
          <cell r="AH394">
            <v>96952.723999999987</v>
          </cell>
          <cell r="AI394">
            <v>113683.64899999999</v>
          </cell>
          <cell r="AJ394">
            <v>131946.954</v>
          </cell>
          <cell r="AK394">
            <v>149729.356</v>
          </cell>
          <cell r="AL394">
            <v>168975.867</v>
          </cell>
          <cell r="AM394">
            <v>187335.29300000001</v>
          </cell>
          <cell r="AN394">
            <v>204155.201</v>
          </cell>
          <cell r="AO394">
            <v>18607.779000000002</v>
          </cell>
          <cell r="AP394">
            <v>36479.588000000003</v>
          </cell>
          <cell r="AQ394">
            <v>55442.858000000007</v>
          </cell>
          <cell r="AR394">
            <v>74591.965000000011</v>
          </cell>
          <cell r="AS394">
            <v>75247.165000000008</v>
          </cell>
          <cell r="AT394">
            <v>75247.165000000008</v>
          </cell>
          <cell r="AU394">
            <v>75247.165000000008</v>
          </cell>
          <cell r="AV394">
            <v>75247.165000000008</v>
          </cell>
          <cell r="AW394">
            <v>75247.165000000008</v>
          </cell>
          <cell r="AX394">
            <v>75247.165000000008</v>
          </cell>
          <cell r="AY394">
            <v>75247.165000000008</v>
          </cell>
          <cell r="AZ394">
            <v>75247.165000000008</v>
          </cell>
        </row>
        <row r="395">
          <cell r="C395">
            <v>49047.014999999992</v>
          </cell>
          <cell r="D395">
            <v>86901.775999999998</v>
          </cell>
          <cell r="E395">
            <v>60754.842999999993</v>
          </cell>
          <cell r="F395">
            <v>62258.518000000004</v>
          </cell>
          <cell r="G395">
            <v>57814.363000000005</v>
          </cell>
          <cell r="H395">
            <v>63851.608</v>
          </cell>
          <cell r="I395">
            <v>57428.096000000005</v>
          </cell>
          <cell r="J395">
            <v>69055.108000000007</v>
          </cell>
          <cell r="K395">
            <v>58677.099000000009</v>
          </cell>
          <cell r="L395">
            <v>62888.403000000006</v>
          </cell>
          <cell r="M395">
            <v>82647.131999999998</v>
          </cell>
          <cell r="N395">
            <v>49086.495000000003</v>
          </cell>
          <cell r="O395">
            <v>57015.396999999997</v>
          </cell>
          <cell r="P395">
            <v>62021.559000000001</v>
          </cell>
          <cell r="Q395">
            <v>43587.605000000003</v>
          </cell>
          <cell r="R395">
            <v>60087.267</v>
          </cell>
          <cell r="S395">
            <v>46694.425999999999</v>
          </cell>
          <cell r="T395">
            <v>1409.59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C395">
            <v>86901.775999999998</v>
          </cell>
          <cell r="AD395">
            <v>147656.61900000001</v>
          </cell>
          <cell r="AE395">
            <v>209915.13700000002</v>
          </cell>
          <cell r="AF395">
            <v>267729.5</v>
          </cell>
          <cell r="AG395">
            <v>331581.10800000001</v>
          </cell>
          <cell r="AH395">
            <v>389009.20400000003</v>
          </cell>
          <cell r="AI395">
            <v>458064.31200000003</v>
          </cell>
          <cell r="AJ395">
            <v>516741.41100000002</v>
          </cell>
          <cell r="AK395">
            <v>579629.81400000001</v>
          </cell>
          <cell r="AL395">
            <v>662276.946</v>
          </cell>
          <cell r="AM395">
            <v>711363.44099999999</v>
          </cell>
          <cell r="AN395">
            <v>768378.83799999999</v>
          </cell>
          <cell r="AO395">
            <v>62021.559000000001</v>
          </cell>
          <cell r="AP395">
            <v>105609.164</v>
          </cell>
          <cell r="AQ395">
            <v>165696.43100000001</v>
          </cell>
          <cell r="AR395">
            <v>212390.85700000002</v>
          </cell>
          <cell r="AS395">
            <v>213800.44700000001</v>
          </cell>
          <cell r="AT395">
            <v>213800.44700000001</v>
          </cell>
          <cell r="AU395">
            <v>213800.44700000001</v>
          </cell>
          <cell r="AV395">
            <v>213800.44700000001</v>
          </cell>
          <cell r="AW395">
            <v>213800.44700000001</v>
          </cell>
          <cell r="AX395">
            <v>213800.44700000001</v>
          </cell>
          <cell r="AY395">
            <v>213800.44700000001</v>
          </cell>
          <cell r="AZ395">
            <v>213800.44700000001</v>
          </cell>
        </row>
        <row r="396">
          <cell r="C396">
            <v>4695.71</v>
          </cell>
          <cell r="D396">
            <v>21939.68</v>
          </cell>
          <cell r="E396">
            <v>4652</v>
          </cell>
          <cell r="F396">
            <v>5359.4</v>
          </cell>
          <cell r="G396">
            <v>5034.42</v>
          </cell>
          <cell r="H396">
            <v>5448.64</v>
          </cell>
          <cell r="I396">
            <v>3467.44</v>
          </cell>
          <cell r="J396">
            <v>4345.82</v>
          </cell>
          <cell r="K396">
            <v>2715.51</v>
          </cell>
          <cell r="L396">
            <v>3904.37</v>
          </cell>
          <cell r="M396">
            <v>4049.85</v>
          </cell>
          <cell r="N396">
            <v>2709.94</v>
          </cell>
          <cell r="O396">
            <v>2599.8780000000002</v>
          </cell>
          <cell r="P396">
            <v>3397.46</v>
          </cell>
          <cell r="Q396">
            <v>2424.94</v>
          </cell>
          <cell r="R396">
            <v>2704.98</v>
          </cell>
          <cell r="S396">
            <v>2050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C396">
            <v>21939.68</v>
          </cell>
          <cell r="AD396">
            <v>26591.68</v>
          </cell>
          <cell r="AE396">
            <v>31951.08</v>
          </cell>
          <cell r="AF396">
            <v>36985.5</v>
          </cell>
          <cell r="AG396">
            <v>42434.14</v>
          </cell>
          <cell r="AH396">
            <v>45901.58</v>
          </cell>
          <cell r="AI396">
            <v>50247.4</v>
          </cell>
          <cell r="AJ396">
            <v>52962.91</v>
          </cell>
          <cell r="AK396">
            <v>56867.280000000006</v>
          </cell>
          <cell r="AL396">
            <v>60917.130000000005</v>
          </cell>
          <cell r="AM396">
            <v>63627.070000000007</v>
          </cell>
          <cell r="AN396">
            <v>66226.948000000004</v>
          </cell>
          <cell r="AO396">
            <v>3397.46</v>
          </cell>
          <cell r="AP396">
            <v>5822.4</v>
          </cell>
          <cell r="AQ396">
            <v>8527.3799999999992</v>
          </cell>
          <cell r="AR396">
            <v>10577.38</v>
          </cell>
          <cell r="AS396">
            <v>10577.38</v>
          </cell>
          <cell r="AT396">
            <v>10577.38</v>
          </cell>
          <cell r="AU396">
            <v>10577.38</v>
          </cell>
          <cell r="AV396">
            <v>10577.38</v>
          </cell>
          <cell r="AW396">
            <v>10577.38</v>
          </cell>
          <cell r="AX396">
            <v>10577.38</v>
          </cell>
          <cell r="AY396">
            <v>10577.38</v>
          </cell>
          <cell r="AZ396">
            <v>10577.38</v>
          </cell>
        </row>
        <row r="397">
          <cell r="C397">
            <v>44351.304999999993</v>
          </cell>
          <cell r="D397">
            <v>64962.095999999998</v>
          </cell>
          <cell r="E397">
            <v>56102.842999999993</v>
          </cell>
          <cell r="F397">
            <v>56899.118000000002</v>
          </cell>
          <cell r="G397">
            <v>52779.943000000007</v>
          </cell>
          <cell r="H397">
            <v>58402.968000000001</v>
          </cell>
          <cell r="I397">
            <v>53960.656000000003</v>
          </cell>
          <cell r="J397">
            <v>64709.288000000008</v>
          </cell>
          <cell r="K397">
            <v>55961.589000000007</v>
          </cell>
          <cell r="L397">
            <v>58984.033000000003</v>
          </cell>
          <cell r="M397">
            <v>78597.281999999992</v>
          </cell>
          <cell r="N397">
            <v>46376.555</v>
          </cell>
          <cell r="O397">
            <v>54415.519</v>
          </cell>
          <cell r="P397">
            <v>58624.099000000002</v>
          </cell>
          <cell r="Q397">
            <v>41162.665000000001</v>
          </cell>
          <cell r="R397">
            <v>57382.286999999997</v>
          </cell>
          <cell r="S397">
            <v>44644.425999999999</v>
          </cell>
          <cell r="T397">
            <v>1409.59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C397">
            <v>64962.095999999998</v>
          </cell>
          <cell r="AD397">
            <v>121064.93899999998</v>
          </cell>
          <cell r="AE397">
            <v>177964.05699999997</v>
          </cell>
          <cell r="AF397">
            <v>230743.99999999997</v>
          </cell>
          <cell r="AG397">
            <v>289146.96799999999</v>
          </cell>
          <cell r="AH397">
            <v>343107.62400000001</v>
          </cell>
          <cell r="AI397">
            <v>407816.91200000001</v>
          </cell>
          <cell r="AJ397">
            <v>463778.50100000005</v>
          </cell>
          <cell r="AK397">
            <v>522762.53400000004</v>
          </cell>
          <cell r="AL397">
            <v>601359.81599999999</v>
          </cell>
          <cell r="AM397">
            <v>647736.37100000004</v>
          </cell>
          <cell r="AN397">
            <v>702151.89</v>
          </cell>
          <cell r="AO397">
            <v>58624.099000000002</v>
          </cell>
          <cell r="AP397">
            <v>99786.763999999996</v>
          </cell>
          <cell r="AQ397">
            <v>157169.05099999998</v>
          </cell>
          <cell r="AR397">
            <v>201813.47699999998</v>
          </cell>
          <cell r="AS397">
            <v>203223.06699999998</v>
          </cell>
          <cell r="AT397">
            <v>203223.06699999998</v>
          </cell>
          <cell r="AU397">
            <v>203223.06699999998</v>
          </cell>
          <cell r="AV397">
            <v>203223.06699999998</v>
          </cell>
          <cell r="AW397">
            <v>203223.06699999998</v>
          </cell>
          <cell r="AX397">
            <v>203223.06699999998</v>
          </cell>
          <cell r="AY397">
            <v>203223.06699999998</v>
          </cell>
          <cell r="AZ397">
            <v>203223.06699999998</v>
          </cell>
        </row>
        <row r="398">
          <cell r="C398">
            <v>248443.28600000002</v>
          </cell>
          <cell r="D398">
            <v>251716.33499999999</v>
          </cell>
          <cell r="E398">
            <v>242969.96799999999</v>
          </cell>
          <cell r="F398">
            <v>240092.85399999999</v>
          </cell>
          <cell r="G398">
            <v>232316.777</v>
          </cell>
          <cell r="H398">
            <v>236752.448</v>
          </cell>
          <cell r="I398">
            <v>46870.673000000003</v>
          </cell>
          <cell r="J398">
            <v>53751.585999999996</v>
          </cell>
          <cell r="K398">
            <v>55277.218000000001</v>
          </cell>
          <cell r="L398">
            <v>45944.289999999994</v>
          </cell>
          <cell r="M398">
            <v>49366.53899999999</v>
          </cell>
          <cell r="N398">
            <v>45760.938999999998</v>
          </cell>
          <cell r="O398">
            <v>53263.815999999999</v>
          </cell>
          <cell r="P398">
            <v>50311.646000000008</v>
          </cell>
          <cell r="Q398">
            <v>44341.492000000006</v>
          </cell>
          <cell r="R398">
            <v>53614.614999999998</v>
          </cell>
          <cell r="S398">
            <v>51620.559000000001</v>
          </cell>
          <cell r="T398">
            <v>255.5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C398">
            <v>251716.33499999999</v>
          </cell>
          <cell r="AD398">
            <v>494686.30299999996</v>
          </cell>
          <cell r="AE398">
            <v>734779.15699999989</v>
          </cell>
          <cell r="AF398">
            <v>967095.93399999989</v>
          </cell>
          <cell r="AG398">
            <v>1203848.382</v>
          </cell>
          <cell r="AH398">
            <v>1250719.0549999999</v>
          </cell>
          <cell r="AI398">
            <v>1304470.6409999998</v>
          </cell>
          <cell r="AJ398">
            <v>1359747.8589999999</v>
          </cell>
          <cell r="AK398">
            <v>1405692.149</v>
          </cell>
          <cell r="AL398">
            <v>1455058.6880000001</v>
          </cell>
          <cell r="AM398">
            <v>1500819.6270000001</v>
          </cell>
          <cell r="AN398">
            <v>1554083.4430000002</v>
          </cell>
          <cell r="AO398">
            <v>50311.646000000008</v>
          </cell>
          <cell r="AP398">
            <v>94653.138000000006</v>
          </cell>
          <cell r="AQ398">
            <v>148267.753</v>
          </cell>
          <cell r="AR398">
            <v>199888.31200000001</v>
          </cell>
          <cell r="AS398">
            <v>200143.81200000001</v>
          </cell>
          <cell r="AT398">
            <v>200143.81200000001</v>
          </cell>
          <cell r="AU398">
            <v>200143.81200000001</v>
          </cell>
          <cell r="AV398">
            <v>200143.81200000001</v>
          </cell>
          <cell r="AW398">
            <v>200143.81200000001</v>
          </cell>
          <cell r="AX398">
            <v>200143.81200000001</v>
          </cell>
          <cell r="AY398">
            <v>200143.81200000001</v>
          </cell>
          <cell r="AZ398">
            <v>200143.81200000001</v>
          </cell>
        </row>
        <row r="399">
          <cell r="C399">
            <v>11574.495999999999</v>
          </cell>
          <cell r="D399">
            <v>12998.138000000001</v>
          </cell>
          <cell r="E399">
            <v>14138.199999999999</v>
          </cell>
          <cell r="F399">
            <v>9965.898000000001</v>
          </cell>
          <cell r="G399">
            <v>10630.097</v>
          </cell>
          <cell r="H399">
            <v>12864.207</v>
          </cell>
          <cell r="I399">
            <v>11977.148999999999</v>
          </cell>
          <cell r="J399">
            <v>11573.714</v>
          </cell>
          <cell r="K399">
            <v>14025.993</v>
          </cell>
          <cell r="L399">
            <v>8668.6499999999978</v>
          </cell>
          <cell r="M399">
            <v>12473.179</v>
          </cell>
          <cell r="N399">
            <v>9632.4719999999998</v>
          </cell>
          <cell r="O399">
            <v>10388.254000000001</v>
          </cell>
          <cell r="P399">
            <v>11420.53</v>
          </cell>
          <cell r="Q399">
            <v>9424.0460000000021</v>
          </cell>
          <cell r="R399">
            <v>11176.514999999999</v>
          </cell>
          <cell r="S399">
            <v>12227.868999999999</v>
          </cell>
          <cell r="T399">
            <v>17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C399">
            <v>12998.138000000001</v>
          </cell>
          <cell r="AD399">
            <v>27136.338</v>
          </cell>
          <cell r="AE399">
            <v>37102.236000000004</v>
          </cell>
          <cell r="AF399">
            <v>47732.333000000006</v>
          </cell>
          <cell r="AG399">
            <v>60596.540000000008</v>
          </cell>
          <cell r="AH399">
            <v>72573.689000000013</v>
          </cell>
          <cell r="AI399">
            <v>84147.40300000002</v>
          </cell>
          <cell r="AJ399">
            <v>98173.396000000022</v>
          </cell>
          <cell r="AK399">
            <v>106842.04600000002</v>
          </cell>
          <cell r="AL399">
            <v>119315.22500000002</v>
          </cell>
          <cell r="AM399">
            <v>128947.69700000001</v>
          </cell>
          <cell r="AN399">
            <v>139335.951</v>
          </cell>
          <cell r="AO399">
            <v>11420.53</v>
          </cell>
          <cell r="AP399">
            <v>20844.576000000001</v>
          </cell>
          <cell r="AQ399">
            <v>32021.091</v>
          </cell>
          <cell r="AR399">
            <v>44248.959999999999</v>
          </cell>
          <cell r="AS399">
            <v>44265.96</v>
          </cell>
          <cell r="AT399">
            <v>44265.96</v>
          </cell>
          <cell r="AU399">
            <v>44265.96</v>
          </cell>
          <cell r="AV399">
            <v>44265.96</v>
          </cell>
          <cell r="AW399">
            <v>44265.96</v>
          </cell>
          <cell r="AX399">
            <v>44265.96</v>
          </cell>
          <cell r="AY399">
            <v>44265.96</v>
          </cell>
          <cell r="AZ399">
            <v>44265.96</v>
          </cell>
        </row>
        <row r="400">
          <cell r="C400">
            <v>236868.79</v>
          </cell>
          <cell r="D400">
            <v>238718.19699999999</v>
          </cell>
          <cell r="E400">
            <v>228831.76799999998</v>
          </cell>
          <cell r="F400">
            <v>230126.95600000001</v>
          </cell>
          <cell r="G400">
            <v>221686.68</v>
          </cell>
          <cell r="H400">
            <v>223888.24100000001</v>
          </cell>
          <cell r="I400">
            <v>34893.524000000005</v>
          </cell>
          <cell r="J400">
            <v>42177.871999999996</v>
          </cell>
          <cell r="K400">
            <v>41251.224999999999</v>
          </cell>
          <cell r="L400">
            <v>37275.64</v>
          </cell>
          <cell r="M400">
            <v>36893.359999999993</v>
          </cell>
          <cell r="N400">
            <v>36128.466999999997</v>
          </cell>
          <cell r="O400">
            <v>42875.561999999998</v>
          </cell>
          <cell r="P400">
            <v>38891.116000000009</v>
          </cell>
          <cell r="Q400">
            <v>34917.446000000004</v>
          </cell>
          <cell r="R400">
            <v>42438.1</v>
          </cell>
          <cell r="S400">
            <v>39392.69</v>
          </cell>
          <cell r="T400">
            <v>238.5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C400">
            <v>238718.19699999999</v>
          </cell>
          <cell r="AD400">
            <v>467549.96499999997</v>
          </cell>
          <cell r="AE400">
            <v>697676.92099999997</v>
          </cell>
          <cell r="AF400">
            <v>919363.60100000002</v>
          </cell>
          <cell r="AG400">
            <v>1143251.8419999999</v>
          </cell>
          <cell r="AH400">
            <v>1178145.3659999999</v>
          </cell>
          <cell r="AI400">
            <v>1220323.2379999999</v>
          </cell>
          <cell r="AJ400">
            <v>1261574.463</v>
          </cell>
          <cell r="AK400">
            <v>1298850.1029999999</v>
          </cell>
          <cell r="AL400">
            <v>1335743.463</v>
          </cell>
          <cell r="AM400">
            <v>1371871.93</v>
          </cell>
          <cell r="AN400">
            <v>1414747.4919999999</v>
          </cell>
          <cell r="AO400">
            <v>38891.116000000009</v>
          </cell>
          <cell r="AP400">
            <v>73808.562000000005</v>
          </cell>
          <cell r="AQ400">
            <v>116246.66200000001</v>
          </cell>
          <cell r="AR400">
            <v>155639.35200000001</v>
          </cell>
          <cell r="AS400">
            <v>155877.85200000001</v>
          </cell>
          <cell r="AT400">
            <v>155877.85200000001</v>
          </cell>
          <cell r="AU400">
            <v>155877.85200000001</v>
          </cell>
          <cell r="AV400">
            <v>155877.85200000001</v>
          </cell>
          <cell r="AW400">
            <v>155877.85200000001</v>
          </cell>
          <cell r="AX400">
            <v>155877.85200000001</v>
          </cell>
          <cell r="AY400">
            <v>155877.85200000001</v>
          </cell>
          <cell r="AZ400">
            <v>155877.85200000001</v>
          </cell>
        </row>
        <row r="401">
          <cell r="C401">
            <v>412859.94400000002</v>
          </cell>
          <cell r="D401">
            <v>313906.95200000005</v>
          </cell>
          <cell r="E401">
            <v>204942.783</v>
          </cell>
          <cell r="F401">
            <v>331725.07300000003</v>
          </cell>
          <cell r="G401">
            <v>384305.201</v>
          </cell>
          <cell r="H401">
            <v>471665.20100000006</v>
          </cell>
          <cell r="I401">
            <v>320887.25</v>
          </cell>
          <cell r="J401">
            <v>331253.17000000004</v>
          </cell>
          <cell r="K401">
            <v>351891.51599999995</v>
          </cell>
          <cell r="L401">
            <v>402340.94099999999</v>
          </cell>
          <cell r="M401">
            <v>263744.45400000003</v>
          </cell>
          <cell r="N401">
            <v>497942.69999999995</v>
          </cell>
          <cell r="O401">
            <v>424624.17200000002</v>
          </cell>
          <cell r="P401">
            <v>382652.06699999998</v>
          </cell>
          <cell r="Q401">
            <v>630427.15500000003</v>
          </cell>
          <cell r="R401">
            <v>330698.03799999994</v>
          </cell>
          <cell r="S401">
            <v>482259.31699999998</v>
          </cell>
          <cell r="T401">
            <v>830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C401">
            <v>313906.95200000005</v>
          </cell>
          <cell r="AD401">
            <v>518849.73500000004</v>
          </cell>
          <cell r="AE401">
            <v>850574.80800000008</v>
          </cell>
          <cell r="AF401">
            <v>1234880.0090000001</v>
          </cell>
          <cell r="AG401">
            <v>1706545.2100000002</v>
          </cell>
          <cell r="AH401">
            <v>2027432.4600000002</v>
          </cell>
          <cell r="AI401">
            <v>2358685.6300000004</v>
          </cell>
          <cell r="AJ401">
            <v>2710577.1460000002</v>
          </cell>
          <cell r="AK401">
            <v>3112918.0870000003</v>
          </cell>
          <cell r="AL401">
            <v>3376662.5410000002</v>
          </cell>
          <cell r="AM401">
            <v>3874605.2410000004</v>
          </cell>
          <cell r="AN401">
            <v>4299229.4130000006</v>
          </cell>
          <cell r="AO401">
            <v>382652.06699999998</v>
          </cell>
          <cell r="AP401">
            <v>1013079.2220000001</v>
          </cell>
          <cell r="AQ401">
            <v>1343777.26</v>
          </cell>
          <cell r="AR401">
            <v>1826036.577</v>
          </cell>
          <cell r="AS401">
            <v>1826866.577</v>
          </cell>
          <cell r="AT401">
            <v>1826866.577</v>
          </cell>
          <cell r="AU401">
            <v>1826866.577</v>
          </cell>
          <cell r="AV401">
            <v>1826866.577</v>
          </cell>
          <cell r="AW401">
            <v>1826866.577</v>
          </cell>
          <cell r="AX401">
            <v>1826866.577</v>
          </cell>
          <cell r="AY401">
            <v>1826866.577</v>
          </cell>
          <cell r="AZ401">
            <v>1826866.577</v>
          </cell>
        </row>
        <row r="402">
          <cell r="C402">
            <v>218499.61500000002</v>
          </cell>
          <cell r="D402">
            <v>141303.95400000003</v>
          </cell>
          <cell r="E402">
            <v>160391.04699999999</v>
          </cell>
          <cell r="F402">
            <v>269084.44800000003</v>
          </cell>
          <cell r="G402">
            <v>217183.019</v>
          </cell>
          <cell r="H402">
            <v>406826.78800000006</v>
          </cell>
          <cell r="I402">
            <v>230229.97499999998</v>
          </cell>
          <cell r="J402">
            <v>272352.73700000002</v>
          </cell>
          <cell r="K402">
            <v>245756.28099999999</v>
          </cell>
          <cell r="L402">
            <v>286787.96299999999</v>
          </cell>
          <cell r="M402">
            <v>183345.20200000002</v>
          </cell>
          <cell r="N402">
            <v>384786.48699999996</v>
          </cell>
          <cell r="O402">
            <v>310859.734</v>
          </cell>
          <cell r="P402">
            <v>212156.63500000001</v>
          </cell>
          <cell r="Q402">
            <v>556008.223</v>
          </cell>
          <cell r="R402">
            <v>201165.09099999996</v>
          </cell>
          <cell r="S402">
            <v>420532.47499999998</v>
          </cell>
          <cell r="T402">
            <v>830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C402">
            <v>141303.95400000003</v>
          </cell>
          <cell r="AD402">
            <v>301695.00100000005</v>
          </cell>
          <cell r="AE402">
            <v>570779.44900000002</v>
          </cell>
          <cell r="AF402">
            <v>787962.46799999999</v>
          </cell>
          <cell r="AG402">
            <v>1194789.2560000001</v>
          </cell>
          <cell r="AH402">
            <v>1425019.2310000001</v>
          </cell>
          <cell r="AI402">
            <v>1697371.9680000001</v>
          </cell>
          <cell r="AJ402">
            <v>1943128.2490000001</v>
          </cell>
          <cell r="AK402">
            <v>2229916.2120000003</v>
          </cell>
          <cell r="AL402">
            <v>2413261.4140000003</v>
          </cell>
          <cell r="AM402">
            <v>2798047.9010000005</v>
          </cell>
          <cell r="AN402">
            <v>3108907.6350000007</v>
          </cell>
          <cell r="AO402">
            <v>212156.63500000001</v>
          </cell>
          <cell r="AP402">
            <v>768164.85800000001</v>
          </cell>
          <cell r="AQ402">
            <v>969329.94900000002</v>
          </cell>
          <cell r="AR402">
            <v>1389862.4240000001</v>
          </cell>
          <cell r="AS402">
            <v>1390692.4240000001</v>
          </cell>
          <cell r="AT402">
            <v>1390692.4240000001</v>
          </cell>
          <cell r="AU402">
            <v>1390692.4240000001</v>
          </cell>
          <cell r="AV402">
            <v>1390692.4240000001</v>
          </cell>
          <cell r="AW402">
            <v>1390692.4240000001</v>
          </cell>
          <cell r="AX402">
            <v>1390692.4240000001</v>
          </cell>
          <cell r="AY402">
            <v>1390692.4240000001</v>
          </cell>
          <cell r="AZ402">
            <v>1390692.4240000001</v>
          </cell>
        </row>
        <row r="403">
          <cell r="C403">
            <v>194360.329</v>
          </cell>
          <cell r="D403">
            <v>172602.99799999999</v>
          </cell>
          <cell r="E403">
            <v>44551.735999999997</v>
          </cell>
          <cell r="F403">
            <v>62640.625</v>
          </cell>
          <cell r="G403">
            <v>167122.18200000003</v>
          </cell>
          <cell r="H403">
            <v>64838.413</v>
          </cell>
          <cell r="I403">
            <v>90657.275000000009</v>
          </cell>
          <cell r="J403">
            <v>58900.433000000005</v>
          </cell>
          <cell r="K403">
            <v>106135.23499999996</v>
          </cell>
          <cell r="L403">
            <v>115552.978</v>
          </cell>
          <cell r="M403">
            <v>80399.251999999993</v>
          </cell>
          <cell r="N403">
            <v>113156.21299999999</v>
          </cell>
          <cell r="O403">
            <v>113764.43799999999</v>
          </cell>
          <cell r="P403">
            <v>170495.43199999997</v>
          </cell>
          <cell r="Q403">
            <v>74418.932000000001</v>
          </cell>
          <cell r="R403">
            <v>129532.947</v>
          </cell>
          <cell r="S403">
            <v>61726.841999999997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C403">
            <v>172602.99799999999</v>
          </cell>
          <cell r="AD403">
            <v>217154.734</v>
          </cell>
          <cell r="AE403">
            <v>279795.359</v>
          </cell>
          <cell r="AF403">
            <v>446917.54100000003</v>
          </cell>
          <cell r="AG403">
            <v>511755.95400000003</v>
          </cell>
          <cell r="AH403">
            <v>602413.22900000005</v>
          </cell>
          <cell r="AI403">
            <v>661313.66200000001</v>
          </cell>
          <cell r="AJ403">
            <v>767448.897</v>
          </cell>
          <cell r="AK403">
            <v>883001.875</v>
          </cell>
          <cell r="AL403">
            <v>963401.12699999998</v>
          </cell>
          <cell r="AM403">
            <v>1076557.3399999999</v>
          </cell>
          <cell r="AN403">
            <v>1190321.7779999999</v>
          </cell>
          <cell r="AO403">
            <v>170495.43199999997</v>
          </cell>
          <cell r="AP403">
            <v>244914.36399999997</v>
          </cell>
          <cell r="AQ403">
            <v>374447.31099999999</v>
          </cell>
          <cell r="AR403">
            <v>436174.15299999999</v>
          </cell>
          <cell r="AS403">
            <v>436174.15299999999</v>
          </cell>
          <cell r="AT403">
            <v>436174.15299999999</v>
          </cell>
          <cell r="AU403">
            <v>436174.15299999999</v>
          </cell>
          <cell r="AV403">
            <v>436174.15299999999</v>
          </cell>
          <cell r="AW403">
            <v>436174.15299999999</v>
          </cell>
          <cell r="AX403">
            <v>436174.15299999999</v>
          </cell>
          <cell r="AY403">
            <v>436174.15299999999</v>
          </cell>
          <cell r="AZ403">
            <v>436174.15299999999</v>
          </cell>
        </row>
        <row r="404">
          <cell r="C404">
            <v>1312393.281</v>
          </cell>
          <cell r="D404">
            <v>1667891.3419999999</v>
          </cell>
          <cell r="E404">
            <v>1430017.831</v>
          </cell>
          <cell r="F404">
            <v>2398131.29</v>
          </cell>
          <cell r="G404">
            <v>1583517.58</v>
          </cell>
          <cell r="H404">
            <v>1731337.9620000001</v>
          </cell>
          <cell r="I404">
            <v>1719218.52</v>
          </cell>
          <cell r="J404">
            <v>1705686.67</v>
          </cell>
          <cell r="K404">
            <v>2022311.17</v>
          </cell>
          <cell r="L404">
            <v>1927939.8770000001</v>
          </cell>
          <cell r="M404">
            <v>1168565.0499999998</v>
          </cell>
          <cell r="N404">
            <v>1246155.68</v>
          </cell>
          <cell r="O404">
            <v>2841940.6500000004</v>
          </cell>
          <cell r="P404">
            <v>1777501.5549999999</v>
          </cell>
          <cell r="Q404">
            <v>1231885.21</v>
          </cell>
          <cell r="R404">
            <v>2624880.818</v>
          </cell>
          <cell r="S404">
            <v>1524545.69</v>
          </cell>
          <cell r="T404">
            <v>48247.720000000008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C404">
            <v>1667891.3419999999</v>
          </cell>
          <cell r="AD404">
            <v>3097909.173</v>
          </cell>
          <cell r="AE404">
            <v>5496040.4629999995</v>
          </cell>
          <cell r="AF404">
            <v>7079558.0429999996</v>
          </cell>
          <cell r="AG404">
            <v>8810896.004999999</v>
          </cell>
          <cell r="AH404">
            <v>10530114.524999999</v>
          </cell>
          <cell r="AI404">
            <v>12235801.194999998</v>
          </cell>
          <cell r="AJ404">
            <v>14258112.364999998</v>
          </cell>
          <cell r="AK404">
            <v>16186052.241999999</v>
          </cell>
          <cell r="AL404">
            <v>17354617.291999999</v>
          </cell>
          <cell r="AM404">
            <v>18600772.971999999</v>
          </cell>
          <cell r="AN404">
            <v>21442713.622000001</v>
          </cell>
          <cell r="AO404">
            <v>1777501.5549999999</v>
          </cell>
          <cell r="AP404">
            <v>3009386.7649999997</v>
          </cell>
          <cell r="AQ404">
            <v>5634267.5829999996</v>
          </cell>
          <cell r="AR404">
            <v>7158813.273</v>
          </cell>
          <cell r="AS404">
            <v>7207060.9929999998</v>
          </cell>
          <cell r="AT404">
            <v>7207060.9929999998</v>
          </cell>
          <cell r="AU404">
            <v>7207060.9929999998</v>
          </cell>
          <cell r="AV404">
            <v>7207060.9929999998</v>
          </cell>
          <cell r="AW404">
            <v>7207060.9929999998</v>
          </cell>
          <cell r="AX404">
            <v>7207060.9929999998</v>
          </cell>
          <cell r="AY404">
            <v>7207060.9929999998</v>
          </cell>
          <cell r="AZ404">
            <v>7207060.9929999998</v>
          </cell>
        </row>
        <row r="405">
          <cell r="C405">
            <v>1273656.99</v>
          </cell>
          <cell r="D405">
            <v>1656580.67</v>
          </cell>
          <cell r="E405">
            <v>1395847.98</v>
          </cell>
          <cell r="F405">
            <v>1935560.54</v>
          </cell>
          <cell r="G405">
            <v>1579362.77</v>
          </cell>
          <cell r="H405">
            <v>1709466.24</v>
          </cell>
          <cell r="I405">
            <v>1395429.79</v>
          </cell>
          <cell r="J405">
            <v>1647775.74</v>
          </cell>
          <cell r="K405">
            <v>1853118.89</v>
          </cell>
          <cell r="L405">
            <v>1332023.1100000001</v>
          </cell>
          <cell r="M405">
            <v>1165323.6399999999</v>
          </cell>
          <cell r="N405">
            <v>1243446.01</v>
          </cell>
          <cell r="O405">
            <v>2527948.9500000002</v>
          </cell>
          <cell r="P405">
            <v>1459566.74</v>
          </cell>
          <cell r="Q405">
            <v>1229581.21</v>
          </cell>
          <cell r="R405">
            <v>2156490.11</v>
          </cell>
          <cell r="S405">
            <v>1516612.64</v>
          </cell>
          <cell r="T405">
            <v>48185.310000000005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C405">
            <v>1656580.67</v>
          </cell>
          <cell r="AD405">
            <v>3052428.65</v>
          </cell>
          <cell r="AE405">
            <v>4987989.1899999995</v>
          </cell>
          <cell r="AF405">
            <v>6567351.959999999</v>
          </cell>
          <cell r="AG405">
            <v>8276818.1999999993</v>
          </cell>
          <cell r="AH405">
            <v>9672247.9899999984</v>
          </cell>
          <cell r="AI405">
            <v>11320023.729999999</v>
          </cell>
          <cell r="AJ405">
            <v>13173142.619999999</v>
          </cell>
          <cell r="AK405">
            <v>14505165.729999999</v>
          </cell>
          <cell r="AL405">
            <v>15670489.369999999</v>
          </cell>
          <cell r="AM405">
            <v>16913935.379999999</v>
          </cell>
          <cell r="AN405">
            <v>19441884.329999998</v>
          </cell>
          <cell r="AO405">
            <v>1459566.74</v>
          </cell>
          <cell r="AP405">
            <v>2689147.95</v>
          </cell>
          <cell r="AQ405">
            <v>4845638.0600000005</v>
          </cell>
          <cell r="AR405">
            <v>6362250.7000000002</v>
          </cell>
          <cell r="AS405">
            <v>6410436.0099999998</v>
          </cell>
          <cell r="AT405">
            <v>6410436.0099999998</v>
          </cell>
          <cell r="AU405">
            <v>6410436.0099999998</v>
          </cell>
          <cell r="AV405">
            <v>6410436.0099999998</v>
          </cell>
          <cell r="AW405">
            <v>6410436.0099999998</v>
          </cell>
          <cell r="AX405">
            <v>6410436.0099999998</v>
          </cell>
          <cell r="AY405">
            <v>6410436.0099999998</v>
          </cell>
          <cell r="AZ405">
            <v>6410436.0099999998</v>
          </cell>
        </row>
        <row r="406">
          <cell r="C406">
            <v>38736.291000000005</v>
          </cell>
          <cell r="D406">
            <v>11310.672</v>
          </cell>
          <cell r="E406">
            <v>34169.851000000002</v>
          </cell>
          <cell r="F406">
            <v>462570.75</v>
          </cell>
          <cell r="G406">
            <v>4154.8100000000004</v>
          </cell>
          <cell r="H406">
            <v>21871.722000000002</v>
          </cell>
          <cell r="I406">
            <v>323788.73</v>
          </cell>
          <cell r="J406">
            <v>57910.93</v>
          </cell>
          <cell r="K406">
            <v>169192.28</v>
          </cell>
          <cell r="L406">
            <v>595916.76699999999</v>
          </cell>
          <cell r="M406">
            <v>3241.41</v>
          </cell>
          <cell r="N406">
            <v>2709.67</v>
          </cell>
          <cell r="O406">
            <v>313991.7</v>
          </cell>
          <cell r="P406">
            <v>317934.815</v>
          </cell>
          <cell r="Q406">
            <v>2304</v>
          </cell>
          <cell r="R406">
            <v>468390.70800000004</v>
          </cell>
          <cell r="S406">
            <v>7933.05</v>
          </cell>
          <cell r="T406">
            <v>62.41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C406">
            <v>11310.672</v>
          </cell>
          <cell r="AD406">
            <v>45480.523000000001</v>
          </cell>
          <cell r="AE406">
            <v>508051.27299999999</v>
          </cell>
          <cell r="AF406">
            <v>512206.08299999998</v>
          </cell>
          <cell r="AG406">
            <v>534077.80499999993</v>
          </cell>
          <cell r="AH406">
            <v>857866.53499999992</v>
          </cell>
          <cell r="AI406">
            <v>915777.46499999997</v>
          </cell>
          <cell r="AJ406">
            <v>1084969.7449999999</v>
          </cell>
          <cell r="AK406">
            <v>1680886.5119999999</v>
          </cell>
          <cell r="AL406">
            <v>1684127.9219999998</v>
          </cell>
          <cell r="AM406">
            <v>1686837.5919999997</v>
          </cell>
          <cell r="AN406">
            <v>2000829.2919999997</v>
          </cell>
          <cell r="AO406">
            <v>317934.815</v>
          </cell>
          <cell r="AP406">
            <v>320238.815</v>
          </cell>
          <cell r="AQ406">
            <v>788629.52300000004</v>
          </cell>
          <cell r="AR406">
            <v>796562.57300000009</v>
          </cell>
          <cell r="AS406">
            <v>796624.98300000012</v>
          </cell>
          <cell r="AT406">
            <v>796624.98300000012</v>
          </cell>
          <cell r="AU406">
            <v>796624.98300000012</v>
          </cell>
          <cell r="AV406">
            <v>796624.98300000012</v>
          </cell>
          <cell r="AW406">
            <v>796624.98300000012</v>
          </cell>
          <cell r="AX406">
            <v>796624.98300000012</v>
          </cell>
          <cell r="AY406">
            <v>796624.98300000012</v>
          </cell>
          <cell r="AZ406">
            <v>796624.98300000012</v>
          </cell>
        </row>
        <row r="407"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</row>
        <row r="408">
          <cell r="C408">
            <v>19172.78</v>
          </cell>
          <cell r="D408">
            <v>16261.807999999999</v>
          </cell>
          <cell r="E408">
            <v>12219.323</v>
          </cell>
          <cell r="F408">
            <v>13892.9</v>
          </cell>
          <cell r="G408">
            <v>16189.617</v>
          </cell>
          <cell r="H408">
            <v>16191.33</v>
          </cell>
          <cell r="I408">
            <v>14712.59</v>
          </cell>
          <cell r="J408">
            <v>22723.949999999997</v>
          </cell>
          <cell r="K408">
            <v>26187.3</v>
          </cell>
          <cell r="L408">
            <v>18260.57</v>
          </cell>
          <cell r="M408">
            <v>15433.32</v>
          </cell>
          <cell r="N408">
            <v>12930.553</v>
          </cell>
          <cell r="O408">
            <v>20710.821999999996</v>
          </cell>
          <cell r="P408">
            <v>14682.96</v>
          </cell>
          <cell r="Q408">
            <v>11694.63</v>
          </cell>
          <cell r="R408">
            <v>11602.162000000002</v>
          </cell>
          <cell r="S408">
            <v>15872.53</v>
          </cell>
          <cell r="T408">
            <v>12.769999999999982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C408">
            <v>16261.807999999999</v>
          </cell>
          <cell r="AD408">
            <v>28481.131000000001</v>
          </cell>
          <cell r="AE408">
            <v>42374.031000000003</v>
          </cell>
          <cell r="AF408">
            <v>58563.648000000001</v>
          </cell>
          <cell r="AG408">
            <v>74754.978000000003</v>
          </cell>
          <cell r="AH408">
            <v>89467.567999999999</v>
          </cell>
          <cell r="AI408">
            <v>112191.518</v>
          </cell>
          <cell r="AJ408">
            <v>138378.818</v>
          </cell>
          <cell r="AK408">
            <v>156639.38800000001</v>
          </cell>
          <cell r="AL408">
            <v>172072.70800000001</v>
          </cell>
          <cell r="AM408">
            <v>185003.261</v>
          </cell>
          <cell r="AN408">
            <v>205714.08299999998</v>
          </cell>
          <cell r="AO408">
            <v>14682.96</v>
          </cell>
          <cell r="AP408">
            <v>26377.589999999997</v>
          </cell>
          <cell r="AQ408">
            <v>37979.752</v>
          </cell>
          <cell r="AR408">
            <v>53852.281999999999</v>
          </cell>
          <cell r="AS408">
            <v>53865.051999999996</v>
          </cell>
          <cell r="AT408">
            <v>53865.051999999996</v>
          </cell>
          <cell r="AU408">
            <v>53865.051999999996</v>
          </cell>
          <cell r="AV408">
            <v>53865.051999999996</v>
          </cell>
          <cell r="AW408">
            <v>53865.051999999996</v>
          </cell>
          <cell r="AX408">
            <v>53865.051999999996</v>
          </cell>
          <cell r="AY408">
            <v>53865.051999999996</v>
          </cell>
          <cell r="AZ408">
            <v>53865.051999999996</v>
          </cell>
        </row>
        <row r="409">
          <cell r="C409">
            <v>12941.011999999999</v>
          </cell>
          <cell r="D409">
            <v>-18465.067999999999</v>
          </cell>
          <cell r="E409">
            <v>61459.561999999998</v>
          </cell>
          <cell r="F409">
            <v>536211.77799999993</v>
          </cell>
          <cell r="G409">
            <v>13118.455000000002</v>
          </cell>
          <cell r="H409">
            <v>977181.8600000001</v>
          </cell>
          <cell r="I409">
            <v>-12445.063000000004</v>
          </cell>
          <cell r="J409">
            <v>83653.371000000014</v>
          </cell>
          <cell r="K409">
            <v>21415.292999999998</v>
          </cell>
          <cell r="L409">
            <v>16982.432000000001</v>
          </cell>
          <cell r="M409">
            <v>29102.665000000001</v>
          </cell>
          <cell r="N409">
            <v>50051.681999999993</v>
          </cell>
          <cell r="O409">
            <v>11362.695000000002</v>
          </cell>
          <cell r="P409">
            <v>16146.336999999998</v>
          </cell>
          <cell r="Q409">
            <v>33611.47</v>
          </cell>
          <cell r="R409">
            <v>67198.040999999997</v>
          </cell>
          <cell r="S409">
            <v>11402.890000000001</v>
          </cell>
          <cell r="T409">
            <v>150.75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C409">
            <v>-18465.067999999999</v>
          </cell>
          <cell r="AD409">
            <v>42994.493999999999</v>
          </cell>
          <cell r="AE409">
            <v>579206.27199999988</v>
          </cell>
          <cell r="AF409">
            <v>592324.72699999984</v>
          </cell>
          <cell r="AG409">
            <v>1569506.5869999998</v>
          </cell>
          <cell r="AH409">
            <v>1557061.5239999997</v>
          </cell>
          <cell r="AI409">
            <v>1640714.8949999998</v>
          </cell>
          <cell r="AJ409">
            <v>1662130.1879999998</v>
          </cell>
          <cell r="AK409">
            <v>1679112.6199999999</v>
          </cell>
          <cell r="AL409">
            <v>1708215.2849999999</v>
          </cell>
          <cell r="AM409">
            <v>1758266.9669999999</v>
          </cell>
          <cell r="AN409">
            <v>1769629.662</v>
          </cell>
          <cell r="AO409">
            <v>16146.336999999998</v>
          </cell>
          <cell r="AP409">
            <v>49757.807000000001</v>
          </cell>
          <cell r="AQ409">
            <v>116955.848</v>
          </cell>
          <cell r="AR409">
            <v>128358.738</v>
          </cell>
          <cell r="AS409">
            <v>128509.488</v>
          </cell>
          <cell r="AT409">
            <v>128509.488</v>
          </cell>
          <cell r="AU409">
            <v>128509.488</v>
          </cell>
          <cell r="AV409">
            <v>128509.488</v>
          </cell>
          <cell r="AW409">
            <v>128509.488</v>
          </cell>
          <cell r="AX409">
            <v>128509.488</v>
          </cell>
          <cell r="AY409">
            <v>128509.488</v>
          </cell>
          <cell r="AZ409">
            <v>128509.488</v>
          </cell>
        </row>
        <row r="410">
          <cell r="C410">
            <v>3116418.1710000001</v>
          </cell>
          <cell r="D410">
            <v>14168948.395999998</v>
          </cell>
          <cell r="E410">
            <v>7685284.0839999989</v>
          </cell>
          <cell r="F410">
            <v>6751142.4870000016</v>
          </cell>
          <cell r="G410">
            <v>17099827.616000004</v>
          </cell>
          <cell r="H410">
            <v>9005567.6150000002</v>
          </cell>
          <cell r="I410">
            <v>6624064.2040000008</v>
          </cell>
          <cell r="J410">
            <v>14573214.742999997</v>
          </cell>
          <cell r="K410">
            <v>4715781.3449999997</v>
          </cell>
          <cell r="L410">
            <v>10725725.323000001</v>
          </cell>
          <cell r="M410">
            <v>6579140.5619999999</v>
          </cell>
          <cell r="N410">
            <v>4147583.4460000005</v>
          </cell>
          <cell r="O410">
            <v>9793871.1220000014</v>
          </cell>
          <cell r="P410">
            <v>14789515.501999997</v>
          </cell>
          <cell r="Q410">
            <v>4373484.3119999999</v>
          </cell>
          <cell r="R410">
            <v>5518718.5879999995</v>
          </cell>
          <cell r="S410">
            <v>8644468.8949999996</v>
          </cell>
          <cell r="T410">
            <v>254860.79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C410">
            <v>14168948.395999998</v>
          </cell>
          <cell r="AD410">
            <v>21854232.479999997</v>
          </cell>
          <cell r="AE410">
            <v>28605374.967</v>
          </cell>
          <cell r="AF410">
            <v>45705202.583000004</v>
          </cell>
          <cell r="AG410">
            <v>54710770.198000006</v>
          </cell>
          <cell r="AH410">
            <v>61334834.40200001</v>
          </cell>
          <cell r="AI410">
            <v>75908049.145000011</v>
          </cell>
          <cell r="AJ410">
            <v>80623830.49000001</v>
          </cell>
          <cell r="AK410">
            <v>91349555.813000008</v>
          </cell>
          <cell r="AL410">
            <v>97928696.375000015</v>
          </cell>
          <cell r="AM410">
            <v>102076279.82100001</v>
          </cell>
          <cell r="AN410">
            <v>111870150.94300002</v>
          </cell>
          <cell r="AO410">
            <v>14789515.501999997</v>
          </cell>
          <cell r="AP410">
            <v>19162999.813999996</v>
          </cell>
          <cell r="AQ410">
            <v>24681718.401999995</v>
          </cell>
          <cell r="AR410">
            <v>33326187.296999995</v>
          </cell>
          <cell r="AS410">
            <v>33581048.086999997</v>
          </cell>
          <cell r="AT410">
            <v>33581048.086999997</v>
          </cell>
          <cell r="AU410">
            <v>33581048.086999997</v>
          </cell>
          <cell r="AV410">
            <v>33581048.086999997</v>
          </cell>
          <cell r="AW410">
            <v>33581048.086999997</v>
          </cell>
          <cell r="AX410">
            <v>33581048.086999997</v>
          </cell>
          <cell r="AY410">
            <v>33581048.086999997</v>
          </cell>
          <cell r="AZ410">
            <v>33581048.086999997</v>
          </cell>
        </row>
        <row r="411">
          <cell r="C411">
            <v>1120475.611</v>
          </cell>
          <cell r="D411">
            <v>11084759.216</v>
          </cell>
          <cell r="E411">
            <v>5382695.5739999991</v>
          </cell>
          <cell r="F411">
            <v>4078395.2370000007</v>
          </cell>
          <cell r="G411">
            <v>8824051.4960000012</v>
          </cell>
          <cell r="H411">
            <v>5216554.0250000013</v>
          </cell>
          <cell r="I411">
            <v>2454791.8740000008</v>
          </cell>
          <cell r="J411">
            <v>11573897.736999998</v>
          </cell>
          <cell r="K411">
            <v>2638302.1149999998</v>
          </cell>
          <cell r="L411">
            <v>7328935.5929999994</v>
          </cell>
          <cell r="M411">
            <v>4407002.0020000003</v>
          </cell>
          <cell r="N411">
            <v>2058680.2460000003</v>
          </cell>
          <cell r="O411">
            <v>8076661.3820000002</v>
          </cell>
          <cell r="P411">
            <v>12479367.142999997</v>
          </cell>
          <cell r="Q411">
            <v>2948041.4989999998</v>
          </cell>
          <cell r="R411">
            <v>3160173.608</v>
          </cell>
          <cell r="S411">
            <v>4240956.6550000003</v>
          </cell>
          <cell r="T411">
            <v>150603.12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C411">
            <v>11084759.216</v>
          </cell>
          <cell r="AD411">
            <v>16467454.789999999</v>
          </cell>
          <cell r="AE411">
            <v>20545850.026999999</v>
          </cell>
          <cell r="AF411">
            <v>29369901.523000002</v>
          </cell>
          <cell r="AG411">
            <v>34586455.548</v>
          </cell>
          <cell r="AH411">
            <v>37041247.421999998</v>
          </cell>
          <cell r="AI411">
            <v>48615145.158999994</v>
          </cell>
          <cell r="AJ411">
            <v>51253447.273999996</v>
          </cell>
          <cell r="AK411">
            <v>58582382.866999999</v>
          </cell>
          <cell r="AL411">
            <v>62989384.869000003</v>
          </cell>
          <cell r="AM411">
            <v>65048065.115000002</v>
          </cell>
          <cell r="AN411">
            <v>73124726.497000009</v>
          </cell>
          <cell r="AO411">
            <v>12479367.142999997</v>
          </cell>
          <cell r="AP411">
            <v>15427408.641999997</v>
          </cell>
          <cell r="AQ411">
            <v>18587582.249999996</v>
          </cell>
          <cell r="AR411">
            <v>22828538.904999997</v>
          </cell>
          <cell r="AS411">
            <v>22979142.024999999</v>
          </cell>
          <cell r="AT411">
            <v>22979142.024999999</v>
          </cell>
          <cell r="AU411">
            <v>22979142.024999999</v>
          </cell>
          <cell r="AV411">
            <v>22979142.024999999</v>
          </cell>
          <cell r="AW411">
            <v>22979142.024999999</v>
          </cell>
          <cell r="AX411">
            <v>22979142.024999999</v>
          </cell>
          <cell r="AY411">
            <v>22979142.024999999</v>
          </cell>
          <cell r="AZ411">
            <v>22979142.024999999</v>
          </cell>
        </row>
        <row r="412">
          <cell r="C412">
            <v>1029432.6209999998</v>
          </cell>
          <cell r="D412">
            <v>1905527.1629999999</v>
          </cell>
          <cell r="E412">
            <v>1134021.128</v>
          </cell>
          <cell r="F412">
            <v>998903.99900000007</v>
          </cell>
          <cell r="G412">
            <v>1212551.54</v>
          </cell>
          <cell r="H412">
            <v>1124122.0480000002</v>
          </cell>
          <cell r="I412">
            <v>1078269.111</v>
          </cell>
          <cell r="J412">
            <v>1282826.7139999999</v>
          </cell>
          <cell r="K412">
            <v>972711.36600000004</v>
          </cell>
          <cell r="L412">
            <v>990892.59699999995</v>
          </cell>
          <cell r="M412">
            <v>1130571.6089999999</v>
          </cell>
          <cell r="N412">
            <v>890077.14199999999</v>
          </cell>
          <cell r="O412">
            <v>1358164.02</v>
          </cell>
          <cell r="P412">
            <v>2461470.4099999997</v>
          </cell>
          <cell r="Q412">
            <v>1624584.2180000001</v>
          </cell>
          <cell r="R412">
            <v>1131861.835</v>
          </cell>
          <cell r="S412">
            <v>1270578.871</v>
          </cell>
          <cell r="T412">
            <v>42363.930000000008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C412">
            <v>1905527.1629999999</v>
          </cell>
          <cell r="AD412">
            <v>3039548.2910000002</v>
          </cell>
          <cell r="AE412">
            <v>4038452.29</v>
          </cell>
          <cell r="AF412">
            <v>5251003.83</v>
          </cell>
          <cell r="AG412">
            <v>6375125.8780000005</v>
          </cell>
          <cell r="AH412">
            <v>7453394.9890000001</v>
          </cell>
          <cell r="AI412">
            <v>8736221.7029999997</v>
          </cell>
          <cell r="AJ412">
            <v>9708933.0690000001</v>
          </cell>
          <cell r="AK412">
            <v>10699825.665999999</v>
          </cell>
          <cell r="AL412">
            <v>11830397.274999999</v>
          </cell>
          <cell r="AM412">
            <v>12720474.416999999</v>
          </cell>
          <cell r="AN412">
            <v>14078638.436999999</v>
          </cell>
          <cell r="AO412">
            <v>2461470.4099999997</v>
          </cell>
          <cell r="AP412">
            <v>4086054.6279999996</v>
          </cell>
          <cell r="AQ412">
            <v>5217916.4629999995</v>
          </cell>
          <cell r="AR412">
            <v>6488495.3339999998</v>
          </cell>
          <cell r="AS412">
            <v>6530859.2639999995</v>
          </cell>
          <cell r="AT412">
            <v>6530859.2639999995</v>
          </cell>
          <cell r="AU412">
            <v>6530859.2639999995</v>
          </cell>
          <cell r="AV412">
            <v>6530859.2639999995</v>
          </cell>
          <cell r="AW412">
            <v>6530859.2639999995</v>
          </cell>
          <cell r="AX412">
            <v>6530859.2639999995</v>
          </cell>
          <cell r="AY412">
            <v>6530859.2639999995</v>
          </cell>
          <cell r="AZ412">
            <v>6530859.2639999995</v>
          </cell>
        </row>
        <row r="413">
          <cell r="C413">
            <v>106286.76</v>
          </cell>
          <cell r="D413">
            <v>89601.68</v>
          </cell>
          <cell r="E413">
            <v>51737.120000000003</v>
          </cell>
          <cell r="F413">
            <v>56898.771000000001</v>
          </cell>
          <cell r="G413">
            <v>98659.328999999998</v>
          </cell>
          <cell r="H413">
            <v>265269.51</v>
          </cell>
          <cell r="I413">
            <v>73113.671999999991</v>
          </cell>
          <cell r="J413">
            <v>85071.270999999993</v>
          </cell>
          <cell r="K413">
            <v>9414.2030000000013</v>
          </cell>
          <cell r="L413">
            <v>139192.66899999999</v>
          </cell>
          <cell r="M413">
            <v>843968.16299999994</v>
          </cell>
          <cell r="N413">
            <v>227147.78900000002</v>
          </cell>
          <cell r="O413">
            <v>96224.165000000008</v>
          </cell>
          <cell r="P413">
            <v>429328.30700000003</v>
          </cell>
          <cell r="Q413">
            <v>32393.146000000001</v>
          </cell>
          <cell r="R413">
            <v>62713.048000000003</v>
          </cell>
          <cell r="S413">
            <v>122687.534</v>
          </cell>
          <cell r="T413">
            <v>14.539999999999964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C413">
            <v>89601.68</v>
          </cell>
          <cell r="AD413">
            <v>141338.79999999999</v>
          </cell>
          <cell r="AE413">
            <v>198237.571</v>
          </cell>
          <cell r="AF413">
            <v>296896.90000000002</v>
          </cell>
          <cell r="AG413">
            <v>562166.41</v>
          </cell>
          <cell r="AH413">
            <v>635280.08200000005</v>
          </cell>
          <cell r="AI413">
            <v>720351.353</v>
          </cell>
          <cell r="AJ413">
            <v>729765.55599999998</v>
          </cell>
          <cell r="AK413">
            <v>868958.22499999998</v>
          </cell>
          <cell r="AL413">
            <v>1712926.3879999998</v>
          </cell>
          <cell r="AM413">
            <v>1940074.1769999999</v>
          </cell>
          <cell r="AN413">
            <v>2036298.3419999999</v>
          </cell>
          <cell r="AO413">
            <v>429328.30700000003</v>
          </cell>
          <cell r="AP413">
            <v>461721.45300000004</v>
          </cell>
          <cell r="AQ413">
            <v>524434.50100000005</v>
          </cell>
          <cell r="AR413">
            <v>647122.03500000003</v>
          </cell>
          <cell r="AS413">
            <v>647136.57500000007</v>
          </cell>
          <cell r="AT413">
            <v>647136.57500000007</v>
          </cell>
          <cell r="AU413">
            <v>647136.57500000007</v>
          </cell>
          <cell r="AV413">
            <v>647136.57500000007</v>
          </cell>
          <cell r="AW413">
            <v>647136.57500000007</v>
          </cell>
          <cell r="AX413">
            <v>647136.57500000007</v>
          </cell>
          <cell r="AY413">
            <v>647136.57500000007</v>
          </cell>
          <cell r="AZ413">
            <v>647136.57500000007</v>
          </cell>
        </row>
        <row r="414">
          <cell r="C414">
            <v>57049.592999999993</v>
          </cell>
          <cell r="D414">
            <v>74603.266000000003</v>
          </cell>
          <cell r="E414">
            <v>46647.139000000003</v>
          </cell>
          <cell r="F414">
            <v>41048.911999999997</v>
          </cell>
          <cell r="G414">
            <v>46533.575999999986</v>
          </cell>
          <cell r="H414">
            <v>76764.156000000003</v>
          </cell>
          <cell r="I414">
            <v>46139.039000000004</v>
          </cell>
          <cell r="J414">
            <v>220765.22699999998</v>
          </cell>
          <cell r="K414">
            <v>73456.679000000004</v>
          </cell>
          <cell r="L414">
            <v>37164.104999999996</v>
          </cell>
          <cell r="M414">
            <v>41550.430999999997</v>
          </cell>
          <cell r="N414">
            <v>49227.958999999995</v>
          </cell>
          <cell r="O414">
            <v>98451.092000000004</v>
          </cell>
          <cell r="P414">
            <v>74036.244999999995</v>
          </cell>
          <cell r="Q414">
            <v>62035.763999999996</v>
          </cell>
          <cell r="R414">
            <v>178386.772</v>
          </cell>
          <cell r="S414">
            <v>61968.771999999997</v>
          </cell>
          <cell r="T414">
            <v>6.5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C414">
            <v>74603.266000000003</v>
          </cell>
          <cell r="AD414">
            <v>121250.405</v>
          </cell>
          <cell r="AE414">
            <v>162299.31699999998</v>
          </cell>
          <cell r="AF414">
            <v>208832.89299999998</v>
          </cell>
          <cell r="AG414">
            <v>285597.049</v>
          </cell>
          <cell r="AH414">
            <v>331736.08799999999</v>
          </cell>
          <cell r="AI414">
            <v>552501.31499999994</v>
          </cell>
          <cell r="AJ414">
            <v>625957.99399999995</v>
          </cell>
          <cell r="AK414">
            <v>663122.09899999993</v>
          </cell>
          <cell r="AL414">
            <v>704672.52999999991</v>
          </cell>
          <cell r="AM414">
            <v>753900.48899999994</v>
          </cell>
          <cell r="AN414">
            <v>852351.58100000001</v>
          </cell>
          <cell r="AO414">
            <v>74036.244999999995</v>
          </cell>
          <cell r="AP414">
            <v>136072.00899999999</v>
          </cell>
          <cell r="AQ414">
            <v>314458.78099999996</v>
          </cell>
          <cell r="AR414">
            <v>376427.55299999996</v>
          </cell>
          <cell r="AS414">
            <v>376434.05299999996</v>
          </cell>
          <cell r="AT414">
            <v>376434.05299999996</v>
          </cell>
          <cell r="AU414">
            <v>376434.05299999996</v>
          </cell>
          <cell r="AV414">
            <v>376434.05299999996</v>
          </cell>
          <cell r="AW414">
            <v>376434.05299999996</v>
          </cell>
          <cell r="AX414">
            <v>376434.05299999996</v>
          </cell>
          <cell r="AY414">
            <v>376434.05299999996</v>
          </cell>
          <cell r="AZ414">
            <v>376434.05299999996</v>
          </cell>
        </row>
        <row r="415">
          <cell r="C415">
            <v>149070.15999999997</v>
          </cell>
          <cell r="D415">
            <v>263805.82799999998</v>
          </cell>
          <cell r="E415">
            <v>113721.73700000001</v>
          </cell>
          <cell r="F415">
            <v>139213.60699999999</v>
          </cell>
          <cell r="G415">
            <v>157680.31</v>
          </cell>
          <cell r="H415">
            <v>242917.17100000003</v>
          </cell>
          <cell r="I415">
            <v>141971.05099999998</v>
          </cell>
          <cell r="J415">
            <v>-3965.2970000000496</v>
          </cell>
          <cell r="K415">
            <v>175781.587</v>
          </cell>
          <cell r="L415">
            <v>188193.788</v>
          </cell>
          <cell r="M415">
            <v>255703.47399999999</v>
          </cell>
          <cell r="N415">
            <v>263122.72100000002</v>
          </cell>
          <cell r="O415">
            <v>209933.65900000004</v>
          </cell>
          <cell r="P415">
            <v>267665.34999999998</v>
          </cell>
          <cell r="Q415">
            <v>181646.41099999996</v>
          </cell>
          <cell r="R415">
            <v>228873.24300000002</v>
          </cell>
          <cell r="S415">
            <v>221528.86800000002</v>
          </cell>
          <cell r="T415">
            <v>1552.9699999999975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C415">
            <v>263805.82799999998</v>
          </cell>
          <cell r="AD415">
            <v>377527.565</v>
          </cell>
          <cell r="AE415">
            <v>516741.17200000002</v>
          </cell>
          <cell r="AF415">
            <v>674421.48200000008</v>
          </cell>
          <cell r="AG415">
            <v>917338.65300000017</v>
          </cell>
          <cell r="AH415">
            <v>1059309.7040000001</v>
          </cell>
          <cell r="AI415">
            <v>1055344.4070000001</v>
          </cell>
          <cell r="AJ415">
            <v>1231125.9940000002</v>
          </cell>
          <cell r="AK415">
            <v>1419319.7820000001</v>
          </cell>
          <cell r="AL415">
            <v>1675023.2560000001</v>
          </cell>
          <cell r="AM415">
            <v>1938145.977</v>
          </cell>
          <cell r="AN415">
            <v>2148079.6359999999</v>
          </cell>
          <cell r="AO415">
            <v>267665.34999999998</v>
          </cell>
          <cell r="AP415">
            <v>449311.76099999994</v>
          </cell>
          <cell r="AQ415">
            <v>678185.00399999996</v>
          </cell>
          <cell r="AR415">
            <v>899713.87199999997</v>
          </cell>
          <cell r="AS415">
            <v>901266.84199999995</v>
          </cell>
          <cell r="AT415">
            <v>901266.84199999995</v>
          </cell>
          <cell r="AU415">
            <v>901266.84199999995</v>
          </cell>
          <cell r="AV415">
            <v>901266.84199999995</v>
          </cell>
          <cell r="AW415">
            <v>901266.84199999995</v>
          </cell>
          <cell r="AX415">
            <v>901266.84199999995</v>
          </cell>
          <cell r="AY415">
            <v>901266.84199999995</v>
          </cell>
          <cell r="AZ415">
            <v>901266.84199999995</v>
          </cell>
        </row>
        <row r="416">
          <cell r="C416">
            <v>61463.28</v>
          </cell>
          <cell r="D416">
            <v>104908.74</v>
          </cell>
          <cell r="E416">
            <v>59733.54</v>
          </cell>
          <cell r="F416">
            <v>70720.62</v>
          </cell>
          <cell r="G416">
            <v>76385.381999999998</v>
          </cell>
          <cell r="H416">
            <v>101632.04000000002</v>
          </cell>
          <cell r="I416">
            <v>62784.415999999997</v>
          </cell>
          <cell r="J416">
            <v>79212.184999999983</v>
          </cell>
          <cell r="K416">
            <v>70785.171000000002</v>
          </cell>
          <cell r="L416">
            <v>49053.165999999997</v>
          </cell>
          <cell r="M416">
            <v>96919.117000000013</v>
          </cell>
          <cell r="N416">
            <v>78201.938000000009</v>
          </cell>
          <cell r="O416">
            <v>122713.67400000003</v>
          </cell>
          <cell r="P416">
            <v>137154.87099999998</v>
          </cell>
          <cell r="Q416">
            <v>84181.099000000002</v>
          </cell>
          <cell r="R416">
            <v>100897.323</v>
          </cell>
          <cell r="S416">
            <v>99324.946000000011</v>
          </cell>
          <cell r="T416">
            <v>415.15999999999985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C416">
            <v>104908.74</v>
          </cell>
          <cell r="AD416">
            <v>164642.28</v>
          </cell>
          <cell r="AE416">
            <v>235362.9</v>
          </cell>
          <cell r="AF416">
            <v>311748.28200000001</v>
          </cell>
          <cell r="AG416">
            <v>413380.32200000004</v>
          </cell>
          <cell r="AH416">
            <v>476164.73800000001</v>
          </cell>
          <cell r="AI416">
            <v>555376.92299999995</v>
          </cell>
          <cell r="AJ416">
            <v>626162.09399999992</v>
          </cell>
          <cell r="AK416">
            <v>675215.25999999989</v>
          </cell>
          <cell r="AL416">
            <v>772134.37699999986</v>
          </cell>
          <cell r="AM416">
            <v>850336.31499999983</v>
          </cell>
          <cell r="AN416">
            <v>973049.98899999983</v>
          </cell>
          <cell r="AO416">
            <v>137154.87099999998</v>
          </cell>
          <cell r="AP416">
            <v>221335.96999999997</v>
          </cell>
          <cell r="AQ416">
            <v>322233.29299999995</v>
          </cell>
          <cell r="AR416">
            <v>421558.23899999994</v>
          </cell>
          <cell r="AS416">
            <v>421973.39899999992</v>
          </cell>
          <cell r="AT416">
            <v>421973.39899999992</v>
          </cell>
          <cell r="AU416">
            <v>421973.39899999992</v>
          </cell>
          <cell r="AV416">
            <v>421973.39899999992</v>
          </cell>
          <cell r="AW416">
            <v>421973.39899999992</v>
          </cell>
          <cell r="AX416">
            <v>421973.39899999992</v>
          </cell>
          <cell r="AY416">
            <v>421973.39899999992</v>
          </cell>
          <cell r="AZ416">
            <v>421973.39899999992</v>
          </cell>
        </row>
        <row r="417">
          <cell r="C417">
            <v>87606.87999999999</v>
          </cell>
          <cell r="D417">
            <v>158897.08799999999</v>
          </cell>
          <cell r="E417">
            <v>53988.197000000007</v>
          </cell>
          <cell r="F417">
            <v>68492.986999999994</v>
          </cell>
          <cell r="G417">
            <v>81294.927999999985</v>
          </cell>
          <cell r="H417">
            <v>141285.13099999999</v>
          </cell>
          <cell r="I417">
            <v>79186.634999999995</v>
          </cell>
          <cell r="J417">
            <v>-83177.482000000033</v>
          </cell>
          <cell r="K417">
            <v>104996.41599999998</v>
          </cell>
          <cell r="L417">
            <v>139140.622</v>
          </cell>
          <cell r="M417">
            <v>158784.35699999999</v>
          </cell>
          <cell r="N417">
            <v>184920.78300000002</v>
          </cell>
          <cell r="O417">
            <v>87219.985000000015</v>
          </cell>
          <cell r="P417">
            <v>130510.47900000001</v>
          </cell>
          <cell r="Q417">
            <v>97465.311999999976</v>
          </cell>
          <cell r="R417">
            <v>127975.92</v>
          </cell>
          <cell r="S417">
            <v>122203.92200000001</v>
          </cell>
          <cell r="T417">
            <v>1137.8099999999977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C417">
            <v>158897.08799999999</v>
          </cell>
          <cell r="AD417">
            <v>212885.285</v>
          </cell>
          <cell r="AE417">
            <v>281378.272</v>
          </cell>
          <cell r="AF417">
            <v>362673.19999999995</v>
          </cell>
          <cell r="AG417">
            <v>503958.33099999995</v>
          </cell>
          <cell r="AH417">
            <v>583144.9659999999</v>
          </cell>
          <cell r="AI417">
            <v>499967.48399999988</v>
          </cell>
          <cell r="AJ417">
            <v>604963.89999999991</v>
          </cell>
          <cell r="AK417">
            <v>744104.52199999988</v>
          </cell>
          <cell r="AL417">
            <v>902888.87899999984</v>
          </cell>
          <cell r="AM417">
            <v>1087809.6619999998</v>
          </cell>
          <cell r="AN417">
            <v>1175029.6469999999</v>
          </cell>
          <cell r="AO417">
            <v>130510.47900000001</v>
          </cell>
          <cell r="AP417">
            <v>227975.79099999997</v>
          </cell>
          <cell r="AQ417">
            <v>355951.71099999995</v>
          </cell>
          <cell r="AR417">
            <v>478155.63299999997</v>
          </cell>
          <cell r="AS417">
            <v>479293.44299999997</v>
          </cell>
          <cell r="AT417">
            <v>479293.44299999997</v>
          </cell>
          <cell r="AU417">
            <v>479293.44299999997</v>
          </cell>
          <cell r="AV417">
            <v>479293.44299999997</v>
          </cell>
          <cell r="AW417">
            <v>479293.44299999997</v>
          </cell>
          <cell r="AX417">
            <v>479293.44299999997</v>
          </cell>
          <cell r="AY417">
            <v>479293.44299999997</v>
          </cell>
          <cell r="AZ417">
            <v>479293.44299999997</v>
          </cell>
        </row>
        <row r="418">
          <cell r="C418">
            <v>524211.33</v>
          </cell>
          <cell r="D418">
            <v>2265489.75</v>
          </cell>
          <cell r="E418">
            <v>4700550.0199999996</v>
          </cell>
          <cell r="F418">
            <v>3471336.81</v>
          </cell>
          <cell r="G418">
            <v>7723234.4750000006</v>
          </cell>
          <cell r="H418">
            <v>4240021.28</v>
          </cell>
          <cell r="I418">
            <v>1826979.6320000009</v>
          </cell>
          <cell r="J418">
            <v>10695613.539999999</v>
          </cell>
          <cell r="K418">
            <v>2096602.2549999999</v>
          </cell>
          <cell r="L418">
            <v>6445420.8599999994</v>
          </cell>
          <cell r="M418">
            <v>2841600.7540000002</v>
          </cell>
          <cell r="N418">
            <v>1279624.3400000001</v>
          </cell>
          <cell r="O418">
            <v>7073527.2919999994</v>
          </cell>
          <cell r="P418">
            <v>8937427.675999999</v>
          </cell>
          <cell r="Q418">
            <v>1663408.3199999998</v>
          </cell>
          <cell r="R418">
            <v>2176752.7999999998</v>
          </cell>
          <cell r="S418">
            <v>3134530.0320000001</v>
          </cell>
          <cell r="T418">
            <v>106604.16999999998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C418">
            <v>2265489.75</v>
          </cell>
          <cell r="AD418">
            <v>6966039.7699999996</v>
          </cell>
          <cell r="AE418">
            <v>10437376.58</v>
          </cell>
          <cell r="AF418">
            <v>18160611.055</v>
          </cell>
          <cell r="AG418">
            <v>22400632.335000001</v>
          </cell>
          <cell r="AH418">
            <v>24227611.967</v>
          </cell>
          <cell r="AI418">
            <v>34923225.506999999</v>
          </cell>
          <cell r="AJ418">
            <v>37019827.762000002</v>
          </cell>
          <cell r="AK418">
            <v>43465248.622000001</v>
          </cell>
          <cell r="AL418">
            <v>46306849.376000002</v>
          </cell>
          <cell r="AM418">
            <v>47586473.716000006</v>
          </cell>
          <cell r="AN418">
            <v>54660001.008000001</v>
          </cell>
          <cell r="AO418">
            <v>8937427.675999999</v>
          </cell>
          <cell r="AP418">
            <v>10600835.995999999</v>
          </cell>
          <cell r="AQ418">
            <v>12777588.796</v>
          </cell>
          <cell r="AR418">
            <v>15912118.828</v>
          </cell>
          <cell r="AS418">
            <v>16018722.998</v>
          </cell>
          <cell r="AT418">
            <v>16018722.998</v>
          </cell>
          <cell r="AU418">
            <v>16018722.998</v>
          </cell>
          <cell r="AV418">
            <v>16018722.998</v>
          </cell>
          <cell r="AW418">
            <v>16018722.998</v>
          </cell>
          <cell r="AX418">
            <v>16018722.998</v>
          </cell>
          <cell r="AY418">
            <v>16018722.998</v>
          </cell>
          <cell r="AZ418">
            <v>16018722.998</v>
          </cell>
        </row>
        <row r="419">
          <cell r="C419">
            <v>-745574.853</v>
          </cell>
          <cell r="D419">
            <v>6485731.5290000001</v>
          </cell>
          <cell r="E419">
            <v>-663981.56999999995</v>
          </cell>
          <cell r="F419">
            <v>-629006.86199999996</v>
          </cell>
          <cell r="G419">
            <v>-414607.73399999994</v>
          </cell>
          <cell r="H419">
            <v>-732540.14</v>
          </cell>
          <cell r="I419">
            <v>-711680.63100000005</v>
          </cell>
          <cell r="J419">
            <v>-706413.71800000034</v>
          </cell>
          <cell r="K419">
            <v>-689663.97499999998</v>
          </cell>
          <cell r="L419">
            <v>-471928.42599999998</v>
          </cell>
          <cell r="M419">
            <v>-706392.42899999989</v>
          </cell>
          <cell r="N419">
            <v>-650519.70500000007</v>
          </cell>
          <cell r="O419">
            <v>-759638.8459999999</v>
          </cell>
          <cell r="P419">
            <v>309439.15499999991</v>
          </cell>
          <cell r="Q419">
            <v>-616026.36</v>
          </cell>
          <cell r="R419">
            <v>-618414.09</v>
          </cell>
          <cell r="S419">
            <v>-570337.42200000002</v>
          </cell>
          <cell r="T419">
            <v>61.010000000000218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C419">
            <v>6485731.5290000001</v>
          </cell>
          <cell r="AD419">
            <v>5821749.9589999998</v>
          </cell>
          <cell r="AE419">
            <v>5192743.0970000001</v>
          </cell>
          <cell r="AF419">
            <v>4778135.3629999999</v>
          </cell>
          <cell r="AG419">
            <v>4045595.2229999998</v>
          </cell>
          <cell r="AH419">
            <v>3333914.5919999997</v>
          </cell>
          <cell r="AI419">
            <v>2627500.8739999994</v>
          </cell>
          <cell r="AJ419">
            <v>1937836.8989999993</v>
          </cell>
          <cell r="AK419">
            <v>1465908.4729999993</v>
          </cell>
          <cell r="AL419">
            <v>759516.04399999941</v>
          </cell>
          <cell r="AM419">
            <v>108996.33899999934</v>
          </cell>
          <cell r="AN419">
            <v>-650642.50700000057</v>
          </cell>
          <cell r="AO419">
            <v>309439.15499999991</v>
          </cell>
          <cell r="AP419">
            <v>-306587.20500000007</v>
          </cell>
          <cell r="AQ419">
            <v>-925001.29500000004</v>
          </cell>
          <cell r="AR419">
            <v>-1495338.7170000002</v>
          </cell>
          <cell r="AS419">
            <v>-1495277.7070000002</v>
          </cell>
          <cell r="AT419">
            <v>-1495277.7070000002</v>
          </cell>
          <cell r="AU419">
            <v>-1495277.7070000002</v>
          </cell>
          <cell r="AV419">
            <v>-1495277.7070000002</v>
          </cell>
          <cell r="AW419">
            <v>-1495277.7070000002</v>
          </cell>
          <cell r="AX419">
            <v>-1495277.7070000002</v>
          </cell>
          <cell r="AY419">
            <v>-1495277.7070000002</v>
          </cell>
          <cell r="AZ419">
            <v>-1495277.7070000002</v>
          </cell>
        </row>
        <row r="420">
          <cell r="C420">
            <v>-101390.26</v>
          </cell>
          <cell r="D420">
            <v>-42119.07</v>
          </cell>
          <cell r="E420">
            <v>-64514.31</v>
          </cell>
          <cell r="F420">
            <v>-53757.75</v>
          </cell>
          <cell r="G420">
            <v>-46453.75</v>
          </cell>
          <cell r="H420">
            <v>-47117.16</v>
          </cell>
          <cell r="I420">
            <v>-62776.6</v>
          </cell>
          <cell r="J420">
            <v>-74336.600000000006</v>
          </cell>
          <cell r="K420">
            <v>-18936.509999999998</v>
          </cell>
          <cell r="L420">
            <v>-89137.97</v>
          </cell>
          <cell r="M420">
            <v>-45979.54</v>
          </cell>
          <cell r="N420">
            <v>-67275.64</v>
          </cell>
          <cell r="O420">
            <v>-141369.43</v>
          </cell>
          <cell r="P420">
            <v>-43269.16</v>
          </cell>
          <cell r="Q420">
            <v>-56347.74</v>
          </cell>
          <cell r="R420">
            <v>-47987.97</v>
          </cell>
          <cell r="S420">
            <v>-29546.163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C420">
            <v>-42119.07</v>
          </cell>
          <cell r="AD420">
            <v>-106633.38</v>
          </cell>
          <cell r="AE420">
            <v>-160391.13</v>
          </cell>
          <cell r="AF420">
            <v>-206844.88</v>
          </cell>
          <cell r="AG420">
            <v>-253962.04</v>
          </cell>
          <cell r="AH420">
            <v>-316738.64</v>
          </cell>
          <cell r="AI420">
            <v>-391075.24</v>
          </cell>
          <cell r="AJ420">
            <v>-410011.75</v>
          </cell>
          <cell r="AK420">
            <v>-499149.72</v>
          </cell>
          <cell r="AL420">
            <v>-545129.26</v>
          </cell>
          <cell r="AM420">
            <v>-612404.9</v>
          </cell>
          <cell r="AN420">
            <v>-753774.33000000007</v>
          </cell>
          <cell r="AO420">
            <v>-43269.16</v>
          </cell>
          <cell r="AP420">
            <v>-99616.9</v>
          </cell>
          <cell r="AQ420">
            <v>-147604.87</v>
          </cell>
          <cell r="AR420">
            <v>-177151.033</v>
          </cell>
          <cell r="AS420">
            <v>-177151.033</v>
          </cell>
          <cell r="AT420">
            <v>-177151.033</v>
          </cell>
          <cell r="AU420">
            <v>-177151.033</v>
          </cell>
          <cell r="AV420">
            <v>-177151.033</v>
          </cell>
          <cell r="AW420">
            <v>-177151.033</v>
          </cell>
          <cell r="AX420">
            <v>-177151.033</v>
          </cell>
          <cell r="AY420">
            <v>-177151.033</v>
          </cell>
          <cell r="AZ420">
            <v>-177151.033</v>
          </cell>
        </row>
        <row r="421">
          <cell r="C421">
            <v>-433838.71</v>
          </cell>
          <cell r="D421">
            <v>-330288.68</v>
          </cell>
          <cell r="E421">
            <v>-316085.92</v>
          </cell>
          <cell r="F421">
            <v>-337606.58</v>
          </cell>
          <cell r="G421">
            <v>-202163.43</v>
          </cell>
          <cell r="H421">
            <v>-441202.44</v>
          </cell>
          <cell r="I421">
            <v>-369759.17</v>
          </cell>
          <cell r="J421">
            <v>-376845.03</v>
          </cell>
          <cell r="K421">
            <v>-368462.36</v>
          </cell>
          <cell r="L421">
            <v>-319217.42</v>
          </cell>
          <cell r="M421">
            <v>-414141.18</v>
          </cell>
          <cell r="N421">
            <v>-314586.98</v>
          </cell>
          <cell r="O421">
            <v>-309744.08</v>
          </cell>
          <cell r="P421">
            <v>-314038.11</v>
          </cell>
          <cell r="Q421">
            <v>-320383.92</v>
          </cell>
          <cell r="R421">
            <v>-324459</v>
          </cell>
          <cell r="S421">
            <v>-330446.64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C421">
            <v>-330288.68</v>
          </cell>
          <cell r="AD421">
            <v>-646374.6</v>
          </cell>
          <cell r="AE421">
            <v>-983981.17999999993</v>
          </cell>
          <cell r="AF421">
            <v>-1186144.6099999999</v>
          </cell>
          <cell r="AG421">
            <v>-1627347.0499999998</v>
          </cell>
          <cell r="AH421">
            <v>-1997106.2199999997</v>
          </cell>
          <cell r="AI421">
            <v>-2373951.25</v>
          </cell>
          <cell r="AJ421">
            <v>-2742413.61</v>
          </cell>
          <cell r="AK421">
            <v>-3061631.03</v>
          </cell>
          <cell r="AL421">
            <v>-3475772.21</v>
          </cell>
          <cell r="AM421">
            <v>-3790359.19</v>
          </cell>
          <cell r="AN421">
            <v>-4100103.27</v>
          </cell>
          <cell r="AO421">
            <v>-314038.11</v>
          </cell>
          <cell r="AP421">
            <v>-634422.03</v>
          </cell>
          <cell r="AQ421">
            <v>-958881.03</v>
          </cell>
          <cell r="AR421">
            <v>-1289327.67</v>
          </cell>
          <cell r="AS421">
            <v>-1289327.67</v>
          </cell>
          <cell r="AT421">
            <v>-1289327.67</v>
          </cell>
          <cell r="AU421">
            <v>-1289327.67</v>
          </cell>
          <cell r="AV421">
            <v>-1289327.67</v>
          </cell>
          <cell r="AW421">
            <v>-1289327.67</v>
          </cell>
          <cell r="AX421">
            <v>-1289327.67</v>
          </cell>
          <cell r="AY421">
            <v>-1289327.67</v>
          </cell>
          <cell r="AZ421">
            <v>-1289327.67</v>
          </cell>
        </row>
        <row r="422">
          <cell r="C422">
            <v>-210345.883</v>
          </cell>
          <cell r="D422">
            <v>6858139.2790000001</v>
          </cell>
          <cell r="E422">
            <v>-283381.33999999997</v>
          </cell>
          <cell r="F422">
            <v>-237642.53199999998</v>
          </cell>
          <cell r="G422">
            <v>-165990.55399999997</v>
          </cell>
          <cell r="H422">
            <v>-244220.54000000004</v>
          </cell>
          <cell r="I422">
            <v>-279144.86100000003</v>
          </cell>
          <cell r="J422">
            <v>-255232.08800000031</v>
          </cell>
          <cell r="K422">
            <v>-302265.10499999998</v>
          </cell>
          <cell r="L422">
            <v>-63573.035999999993</v>
          </cell>
          <cell r="M422">
            <v>-246271.70899999994</v>
          </cell>
          <cell r="N422">
            <v>-268657.08500000008</v>
          </cell>
          <cell r="O422">
            <v>-308525.33599999995</v>
          </cell>
          <cell r="P422">
            <v>666746.42499999993</v>
          </cell>
          <cell r="Q422">
            <v>-239294.7</v>
          </cell>
          <cell r="R422">
            <v>-245967.12</v>
          </cell>
          <cell r="S422">
            <v>-210344.61900000001</v>
          </cell>
          <cell r="T422">
            <v>61.010000000000218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C422">
            <v>6858139.2790000001</v>
          </cell>
          <cell r="AD422">
            <v>6574757.9390000002</v>
          </cell>
          <cell r="AE422">
            <v>6337115.4070000006</v>
          </cell>
          <cell r="AF422">
            <v>6171124.8530000011</v>
          </cell>
          <cell r="AG422">
            <v>5926904.313000001</v>
          </cell>
          <cell r="AH422">
            <v>5647759.4520000014</v>
          </cell>
          <cell r="AI422">
            <v>5392527.364000001</v>
          </cell>
          <cell r="AJ422">
            <v>5090262.2590000015</v>
          </cell>
          <cell r="AK422">
            <v>5026689.2230000012</v>
          </cell>
          <cell r="AL422">
            <v>4780417.5140000014</v>
          </cell>
          <cell r="AM422">
            <v>4511760.4290000014</v>
          </cell>
          <cell r="AN422">
            <v>4203235.0930000013</v>
          </cell>
          <cell r="AO422">
            <v>666746.42499999993</v>
          </cell>
          <cell r="AP422">
            <v>427451.72499999992</v>
          </cell>
          <cell r="AQ422">
            <v>181484.60499999992</v>
          </cell>
          <cell r="AR422">
            <v>-28860.014000000083</v>
          </cell>
          <cell r="AS422">
            <v>-28799.004000000081</v>
          </cell>
          <cell r="AT422">
            <v>-28799.004000000081</v>
          </cell>
          <cell r="AU422">
            <v>-28799.004000000081</v>
          </cell>
          <cell r="AV422">
            <v>-28799.004000000081</v>
          </cell>
          <cell r="AW422">
            <v>-28799.004000000081</v>
          </cell>
          <cell r="AX422">
            <v>-28799.004000000081</v>
          </cell>
          <cell r="AY422">
            <v>-28799.004000000081</v>
          </cell>
          <cell r="AZ422">
            <v>-28799.004000000081</v>
          </cell>
        </row>
        <row r="423">
          <cell r="C423">
            <v>1116655.48</v>
          </cell>
          <cell r="D423">
            <v>1119428.17</v>
          </cell>
          <cell r="E423">
            <v>1061382.26</v>
          </cell>
          <cell r="F423">
            <v>1193682.6000000001</v>
          </cell>
          <cell r="G423">
            <v>1101982.9000000001</v>
          </cell>
          <cell r="H423">
            <v>1175083.1500000001</v>
          </cell>
          <cell r="I423">
            <v>1042304.8400000001</v>
          </cell>
          <cell r="J423">
            <v>1177395.68</v>
          </cell>
          <cell r="K423">
            <v>1057636.51</v>
          </cell>
          <cell r="L423">
            <v>1153045.1000000001</v>
          </cell>
          <cell r="M423">
            <v>1159945.51</v>
          </cell>
          <cell r="N423">
            <v>1143702.0299999998</v>
          </cell>
          <cell r="O423">
            <v>1065963.42</v>
          </cell>
          <cell r="P423">
            <v>727875.88</v>
          </cell>
          <cell r="Q423">
            <v>527356.28999999992</v>
          </cell>
          <cell r="R423">
            <v>395572.38</v>
          </cell>
          <cell r="S423">
            <v>398728.98</v>
          </cell>
          <cell r="T423">
            <v>58277.77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C423">
            <v>1119428.17</v>
          </cell>
          <cell r="AD423">
            <v>2180810.4299999997</v>
          </cell>
          <cell r="AE423">
            <v>3374493.03</v>
          </cell>
          <cell r="AF423">
            <v>4476475.93</v>
          </cell>
          <cell r="AG423">
            <v>5651559.0800000001</v>
          </cell>
          <cell r="AH423">
            <v>6693863.9199999999</v>
          </cell>
          <cell r="AI423">
            <v>7871259.5999999996</v>
          </cell>
          <cell r="AJ423">
            <v>8928896.1099999994</v>
          </cell>
          <cell r="AK423">
            <v>10081941.209999999</v>
          </cell>
          <cell r="AL423">
            <v>11241886.719999999</v>
          </cell>
          <cell r="AM423">
            <v>12385588.749999998</v>
          </cell>
          <cell r="AN423">
            <v>13451552.169999998</v>
          </cell>
          <cell r="AO423">
            <v>727875.88</v>
          </cell>
          <cell r="AP423">
            <v>1255232.17</v>
          </cell>
          <cell r="AQ423">
            <v>1650804.5499999998</v>
          </cell>
          <cell r="AR423">
            <v>2049533.5299999998</v>
          </cell>
          <cell r="AS423">
            <v>2107811.2999999998</v>
          </cell>
          <cell r="AT423">
            <v>2107811.2999999998</v>
          </cell>
          <cell r="AU423">
            <v>2107811.2999999998</v>
          </cell>
          <cell r="AV423">
            <v>2107811.2999999998</v>
          </cell>
          <cell r="AW423">
            <v>2107811.2999999998</v>
          </cell>
          <cell r="AX423">
            <v>2107811.2999999998</v>
          </cell>
          <cell r="AY423">
            <v>2107811.2999999998</v>
          </cell>
          <cell r="AZ423">
            <v>2107811.2999999998</v>
          </cell>
        </row>
        <row r="424"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</row>
        <row r="425">
          <cell r="C425">
            <v>1116655.48</v>
          </cell>
          <cell r="D425">
            <v>1119428.17</v>
          </cell>
          <cell r="E425">
            <v>1061382.26</v>
          </cell>
          <cell r="F425">
            <v>1193682.6000000001</v>
          </cell>
          <cell r="G425">
            <v>1101982.9000000001</v>
          </cell>
          <cell r="H425">
            <v>1175083.1500000001</v>
          </cell>
          <cell r="I425">
            <v>1042304.8400000001</v>
          </cell>
          <cell r="J425">
            <v>1177395.68</v>
          </cell>
          <cell r="K425">
            <v>1057636.51</v>
          </cell>
          <cell r="L425">
            <v>1153045.1000000001</v>
          </cell>
          <cell r="M425">
            <v>1159945.51</v>
          </cell>
          <cell r="N425">
            <v>1143702.0299999998</v>
          </cell>
          <cell r="O425">
            <v>1065963.42</v>
          </cell>
          <cell r="P425">
            <v>727875.88</v>
          </cell>
          <cell r="Q425">
            <v>527356.28999999992</v>
          </cell>
          <cell r="R425">
            <v>395572.38</v>
          </cell>
          <cell r="S425">
            <v>398728.98</v>
          </cell>
          <cell r="T425">
            <v>58277.77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C425">
            <v>1119428.17</v>
          </cell>
          <cell r="AD425">
            <v>2180810.4299999997</v>
          </cell>
          <cell r="AE425">
            <v>3374493.03</v>
          </cell>
          <cell r="AF425">
            <v>4476475.93</v>
          </cell>
          <cell r="AG425">
            <v>5651559.0800000001</v>
          </cell>
          <cell r="AH425">
            <v>6693863.9199999999</v>
          </cell>
          <cell r="AI425">
            <v>7871259.5999999996</v>
          </cell>
          <cell r="AJ425">
            <v>8928896.1099999994</v>
          </cell>
          <cell r="AK425">
            <v>10081941.209999999</v>
          </cell>
          <cell r="AL425">
            <v>11241886.719999999</v>
          </cell>
          <cell r="AM425">
            <v>12385588.749999998</v>
          </cell>
          <cell r="AN425">
            <v>13451552.169999998</v>
          </cell>
          <cell r="AO425">
            <v>727875.88</v>
          </cell>
          <cell r="AP425">
            <v>1255232.17</v>
          </cell>
          <cell r="AQ425">
            <v>1650804.5499999998</v>
          </cell>
          <cell r="AR425">
            <v>2049533.5299999998</v>
          </cell>
          <cell r="AS425">
            <v>2107811.2999999998</v>
          </cell>
          <cell r="AT425">
            <v>2107811.2999999998</v>
          </cell>
          <cell r="AU425">
            <v>2107811.2999999998</v>
          </cell>
          <cell r="AV425">
            <v>2107811.2999999998</v>
          </cell>
          <cell r="AW425">
            <v>2107811.2999999998</v>
          </cell>
          <cell r="AX425">
            <v>2107811.2999999998</v>
          </cell>
          <cell r="AY425">
            <v>2107811.2999999998</v>
          </cell>
          <cell r="AZ425">
            <v>2107811.2999999998</v>
          </cell>
        </row>
        <row r="426">
          <cell r="C426">
            <v>-54045.18</v>
          </cell>
          <cell r="D426">
            <v>-55049.51</v>
          </cell>
          <cell r="E426">
            <v>-51080.52</v>
          </cell>
          <cell r="F426">
            <v>-52636.44</v>
          </cell>
          <cell r="G426">
            <v>-59735.42</v>
          </cell>
          <cell r="H426">
            <v>-57032.63</v>
          </cell>
          <cell r="I426">
            <v>-59844.47</v>
          </cell>
          <cell r="J426">
            <v>-57284.78</v>
          </cell>
          <cell r="K426">
            <v>-58554.96</v>
          </cell>
          <cell r="L426">
            <v>-61065.2</v>
          </cell>
          <cell r="M426">
            <v>-70873.02</v>
          </cell>
          <cell r="N426">
            <v>-68959.63</v>
          </cell>
          <cell r="O426">
            <v>-74242.350000000006</v>
          </cell>
          <cell r="P426">
            <v>-71566.09</v>
          </cell>
          <cell r="Q426">
            <v>-23915.4</v>
          </cell>
          <cell r="R426">
            <v>-11134.42</v>
          </cell>
          <cell r="S426">
            <v>643.54000000000804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C426">
            <v>-55049.51</v>
          </cell>
          <cell r="AD426">
            <v>-106130.03</v>
          </cell>
          <cell r="AE426">
            <v>-158766.47</v>
          </cell>
          <cell r="AF426">
            <v>-218501.89</v>
          </cell>
          <cell r="AG426">
            <v>-275534.52</v>
          </cell>
          <cell r="AH426">
            <v>-335378.99</v>
          </cell>
          <cell r="AI426">
            <v>-392663.77</v>
          </cell>
          <cell r="AJ426">
            <v>-451218.73000000004</v>
          </cell>
          <cell r="AK426">
            <v>-512283.93000000005</v>
          </cell>
          <cell r="AL426">
            <v>-583156.95000000007</v>
          </cell>
          <cell r="AM426">
            <v>-652116.58000000007</v>
          </cell>
          <cell r="AN426">
            <v>-726358.93</v>
          </cell>
          <cell r="AO426">
            <v>-71566.09</v>
          </cell>
          <cell r="AP426">
            <v>-95481.489999999991</v>
          </cell>
          <cell r="AQ426">
            <v>-106615.90999999999</v>
          </cell>
          <cell r="AR426">
            <v>-105972.36999999998</v>
          </cell>
          <cell r="AS426">
            <v>-105972.36999999998</v>
          </cell>
          <cell r="AT426">
            <v>-105972.36999999998</v>
          </cell>
          <cell r="AU426">
            <v>-105972.36999999998</v>
          </cell>
          <cell r="AV426">
            <v>-105972.36999999998</v>
          </cell>
          <cell r="AW426">
            <v>-105972.36999999998</v>
          </cell>
          <cell r="AX426">
            <v>-105972.36999999998</v>
          </cell>
          <cell r="AY426">
            <v>-105972.36999999998</v>
          </cell>
          <cell r="AZ426">
            <v>-105972.36999999998</v>
          </cell>
        </row>
        <row r="427">
          <cell r="C427">
            <v>1170700.6599999999</v>
          </cell>
          <cell r="D427">
            <v>1174477.68</v>
          </cell>
          <cell r="E427">
            <v>1112462.78</v>
          </cell>
          <cell r="F427">
            <v>1202451.6000000001</v>
          </cell>
          <cell r="G427">
            <v>1161718.32</v>
          </cell>
          <cell r="H427">
            <v>1232115.78</v>
          </cell>
          <cell r="I427">
            <v>1102149.31</v>
          </cell>
          <cell r="J427">
            <v>1234680.46</v>
          </cell>
          <cell r="K427">
            <v>1116191.47</v>
          </cell>
          <cell r="L427">
            <v>1214110.3</v>
          </cell>
          <cell r="M427">
            <v>1230818.53</v>
          </cell>
          <cell r="N427">
            <v>1212661.6599999999</v>
          </cell>
          <cell r="O427">
            <v>1140205.77</v>
          </cell>
          <cell r="P427">
            <v>799441.97</v>
          </cell>
          <cell r="Q427">
            <v>551271.68999999994</v>
          </cell>
          <cell r="R427">
            <v>406706.8</v>
          </cell>
          <cell r="S427">
            <v>398085.44</v>
          </cell>
          <cell r="T427">
            <v>58277.77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C427">
            <v>1174477.68</v>
          </cell>
          <cell r="AD427">
            <v>2286940.46</v>
          </cell>
          <cell r="AE427">
            <v>3489392.06</v>
          </cell>
          <cell r="AF427">
            <v>4651110.38</v>
          </cell>
          <cell r="AG427">
            <v>5883226.1600000001</v>
          </cell>
          <cell r="AH427">
            <v>6985375.4700000007</v>
          </cell>
          <cell r="AI427">
            <v>8220055.9300000006</v>
          </cell>
          <cell r="AJ427">
            <v>9336247.4000000004</v>
          </cell>
          <cell r="AK427">
            <v>10550357.700000001</v>
          </cell>
          <cell r="AL427">
            <v>11781176.23</v>
          </cell>
          <cell r="AM427">
            <v>12993837.890000001</v>
          </cell>
          <cell r="AN427">
            <v>14134043.66</v>
          </cell>
          <cell r="AO427">
            <v>799441.97</v>
          </cell>
          <cell r="AP427">
            <v>1350713.66</v>
          </cell>
          <cell r="AQ427">
            <v>1757420.46</v>
          </cell>
          <cell r="AR427">
            <v>2155505.9</v>
          </cell>
          <cell r="AS427">
            <v>2213783.67</v>
          </cell>
          <cell r="AT427">
            <v>2213783.67</v>
          </cell>
          <cell r="AU427">
            <v>2213783.67</v>
          </cell>
          <cell r="AV427">
            <v>2213783.67</v>
          </cell>
          <cell r="AW427">
            <v>2213783.67</v>
          </cell>
          <cell r="AX427">
            <v>2213783.67</v>
          </cell>
          <cell r="AY427">
            <v>2213783.67</v>
          </cell>
          <cell r="AZ427">
            <v>2213783.67</v>
          </cell>
        </row>
        <row r="428">
          <cell r="C428">
            <v>0</v>
          </cell>
          <cell r="D428">
            <v>0</v>
          </cell>
          <cell r="E428">
            <v>0</v>
          </cell>
          <cell r="F428">
            <v>43867.44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C428">
            <v>0</v>
          </cell>
          <cell r="AD428">
            <v>0</v>
          </cell>
          <cell r="AE428">
            <v>43867.44</v>
          </cell>
          <cell r="AF428">
            <v>43867.44</v>
          </cell>
          <cell r="AG428">
            <v>43867.44</v>
          </cell>
          <cell r="AH428">
            <v>43867.44</v>
          </cell>
          <cell r="AI428">
            <v>43867.44</v>
          </cell>
          <cell r="AJ428">
            <v>43867.44</v>
          </cell>
          <cell r="AK428">
            <v>43867.44</v>
          </cell>
          <cell r="AL428">
            <v>43867.44</v>
          </cell>
          <cell r="AM428">
            <v>43867.44</v>
          </cell>
          <cell r="AN428">
            <v>43867.44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</row>
        <row r="429">
          <cell r="C429">
            <v>553824.75</v>
          </cell>
          <cell r="D429">
            <v>483009.51999999996</v>
          </cell>
          <cell r="E429">
            <v>487065.03</v>
          </cell>
          <cell r="F429">
            <v>474740.26999999996</v>
          </cell>
          <cell r="G429">
            <v>549635.13</v>
          </cell>
          <cell r="H429">
            <v>557579.0199999999</v>
          </cell>
          <cell r="I429">
            <v>495942.40000000002</v>
          </cell>
          <cell r="J429">
            <v>566043.69000000006</v>
          </cell>
          <cell r="K429">
            <v>507429.54</v>
          </cell>
          <cell r="L429">
            <v>497966.63</v>
          </cell>
          <cell r="M429">
            <v>563394.83000000007</v>
          </cell>
          <cell r="N429">
            <v>502110.95</v>
          </cell>
          <cell r="O429">
            <v>559515.58000000007</v>
          </cell>
          <cell r="P429">
            <v>697222.08000000007</v>
          </cell>
          <cell r="Q429">
            <v>437486.06</v>
          </cell>
          <cell r="R429">
            <v>505908.13</v>
          </cell>
          <cell r="S429">
            <v>474460.44</v>
          </cell>
          <cell r="T429">
            <v>21061.45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C429">
            <v>483009.51999999996</v>
          </cell>
          <cell r="AD429">
            <v>970074.55</v>
          </cell>
          <cell r="AE429">
            <v>1444814.82</v>
          </cell>
          <cell r="AF429">
            <v>1994449.9500000002</v>
          </cell>
          <cell r="AG429">
            <v>2552028.9700000002</v>
          </cell>
          <cell r="AH429">
            <v>3047971.37</v>
          </cell>
          <cell r="AI429">
            <v>3614015.06</v>
          </cell>
          <cell r="AJ429">
            <v>4121444.6</v>
          </cell>
          <cell r="AK429">
            <v>4619411.2300000004</v>
          </cell>
          <cell r="AL429">
            <v>5182806.0600000005</v>
          </cell>
          <cell r="AM429">
            <v>5684917.0100000007</v>
          </cell>
          <cell r="AN429">
            <v>6244432.5900000008</v>
          </cell>
          <cell r="AO429">
            <v>697222.08000000007</v>
          </cell>
          <cell r="AP429">
            <v>1134708.1400000001</v>
          </cell>
          <cell r="AQ429">
            <v>1640616.27</v>
          </cell>
          <cell r="AR429">
            <v>2115076.71</v>
          </cell>
          <cell r="AS429">
            <v>2136138.16</v>
          </cell>
          <cell r="AT429">
            <v>2136138.16</v>
          </cell>
          <cell r="AU429">
            <v>2136138.16</v>
          </cell>
          <cell r="AV429">
            <v>2136138.16</v>
          </cell>
          <cell r="AW429">
            <v>2136138.16</v>
          </cell>
          <cell r="AX429">
            <v>2136138.16</v>
          </cell>
          <cell r="AY429">
            <v>2136138.16</v>
          </cell>
          <cell r="AZ429">
            <v>2136138.16</v>
          </cell>
        </row>
        <row r="430">
          <cell r="C430">
            <v>553796.52</v>
          </cell>
          <cell r="D430">
            <v>482929.6</v>
          </cell>
          <cell r="E430">
            <v>487047.53</v>
          </cell>
          <cell r="F430">
            <v>473920.05</v>
          </cell>
          <cell r="G430">
            <v>549092.13</v>
          </cell>
          <cell r="H430">
            <v>557527.19999999995</v>
          </cell>
          <cell r="I430">
            <v>495010.5</v>
          </cell>
          <cell r="J430">
            <v>565601.92000000004</v>
          </cell>
          <cell r="K430">
            <v>507037.55</v>
          </cell>
          <cell r="L430">
            <v>497805.63</v>
          </cell>
          <cell r="M430">
            <v>563307.41</v>
          </cell>
          <cell r="N430">
            <v>502054.95</v>
          </cell>
          <cell r="O430">
            <v>559384.79</v>
          </cell>
          <cell r="P430">
            <v>696861.31</v>
          </cell>
          <cell r="Q430">
            <v>437270.33</v>
          </cell>
          <cell r="R430">
            <v>505156.62</v>
          </cell>
          <cell r="S430">
            <v>474031.81</v>
          </cell>
          <cell r="T430">
            <v>20972.57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C430">
            <v>482929.6</v>
          </cell>
          <cell r="AD430">
            <v>969977.13</v>
          </cell>
          <cell r="AE430">
            <v>1443897.18</v>
          </cell>
          <cell r="AF430">
            <v>1992989.31</v>
          </cell>
          <cell r="AG430">
            <v>2550516.5099999998</v>
          </cell>
          <cell r="AH430">
            <v>3045527.01</v>
          </cell>
          <cell r="AI430">
            <v>3611128.9299999997</v>
          </cell>
          <cell r="AJ430">
            <v>4118166.4799999995</v>
          </cell>
          <cell r="AK430">
            <v>4615972.1099999994</v>
          </cell>
          <cell r="AL430">
            <v>5179279.5199999996</v>
          </cell>
          <cell r="AM430">
            <v>5681334.4699999997</v>
          </cell>
          <cell r="AN430">
            <v>6240719.2599999998</v>
          </cell>
          <cell r="AO430">
            <v>696861.31</v>
          </cell>
          <cell r="AP430">
            <v>1134131.6400000001</v>
          </cell>
          <cell r="AQ430">
            <v>1639288.2600000002</v>
          </cell>
          <cell r="AR430">
            <v>2113320.0700000003</v>
          </cell>
          <cell r="AS430">
            <v>2134292.64</v>
          </cell>
          <cell r="AT430">
            <v>2134292.64</v>
          </cell>
          <cell r="AU430">
            <v>2134292.64</v>
          </cell>
          <cell r="AV430">
            <v>2134292.64</v>
          </cell>
          <cell r="AW430">
            <v>2134292.64</v>
          </cell>
          <cell r="AX430">
            <v>2134292.64</v>
          </cell>
          <cell r="AY430">
            <v>2134292.64</v>
          </cell>
          <cell r="AZ430">
            <v>2134292.64</v>
          </cell>
        </row>
        <row r="431">
          <cell r="C431">
            <v>28.23</v>
          </cell>
          <cell r="D431">
            <v>79.92</v>
          </cell>
          <cell r="E431">
            <v>17.5</v>
          </cell>
          <cell r="F431">
            <v>820.22</v>
          </cell>
          <cell r="G431">
            <v>543</v>
          </cell>
          <cell r="H431">
            <v>51.82</v>
          </cell>
          <cell r="I431">
            <v>931.9</v>
          </cell>
          <cell r="J431">
            <v>441.77</v>
          </cell>
          <cell r="K431">
            <v>391.99</v>
          </cell>
          <cell r="L431">
            <v>161</v>
          </cell>
          <cell r="M431">
            <v>87.42</v>
          </cell>
          <cell r="N431">
            <v>56</v>
          </cell>
          <cell r="O431">
            <v>130.79</v>
          </cell>
          <cell r="P431">
            <v>360.77</v>
          </cell>
          <cell r="Q431">
            <v>215.73</v>
          </cell>
          <cell r="R431">
            <v>751.51</v>
          </cell>
          <cell r="S431">
            <v>428.63</v>
          </cell>
          <cell r="T431">
            <v>88.88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C431">
            <v>79.92</v>
          </cell>
          <cell r="AD431">
            <v>97.42</v>
          </cell>
          <cell r="AE431">
            <v>917.64</v>
          </cell>
          <cell r="AF431">
            <v>1460.6399999999999</v>
          </cell>
          <cell r="AG431">
            <v>1512.4599999999998</v>
          </cell>
          <cell r="AH431">
            <v>2444.3599999999997</v>
          </cell>
          <cell r="AI431">
            <v>2886.1299999999997</v>
          </cell>
          <cell r="AJ431">
            <v>3278.12</v>
          </cell>
          <cell r="AK431">
            <v>3439.12</v>
          </cell>
          <cell r="AL431">
            <v>3526.54</v>
          </cell>
          <cell r="AM431">
            <v>3582.54</v>
          </cell>
          <cell r="AN431">
            <v>3713.33</v>
          </cell>
          <cell r="AO431">
            <v>360.77</v>
          </cell>
          <cell r="AP431">
            <v>576.5</v>
          </cell>
          <cell r="AQ431">
            <v>1328.01</v>
          </cell>
          <cell r="AR431">
            <v>1756.6399999999999</v>
          </cell>
          <cell r="AS431">
            <v>1845.52</v>
          </cell>
          <cell r="AT431">
            <v>1845.52</v>
          </cell>
          <cell r="AU431">
            <v>1845.52</v>
          </cell>
          <cell r="AV431">
            <v>1845.52</v>
          </cell>
          <cell r="AW431">
            <v>1845.52</v>
          </cell>
          <cell r="AX431">
            <v>1845.52</v>
          </cell>
          <cell r="AY431">
            <v>1845.52</v>
          </cell>
          <cell r="AZ431">
            <v>1845.52</v>
          </cell>
        </row>
        <row r="432">
          <cell r="C432">
            <v>7410.98</v>
          </cell>
          <cell r="D432">
            <v>9913.0199999999968</v>
          </cell>
          <cell r="E432">
            <v>6796.18</v>
          </cell>
          <cell r="F432">
            <v>9287.82</v>
          </cell>
          <cell r="G432">
            <v>6995.3700000000026</v>
          </cell>
          <cell r="H432">
            <v>3611.3499999999985</v>
          </cell>
          <cell r="I432">
            <v>3431.989999999998</v>
          </cell>
          <cell r="J432">
            <v>5218.68</v>
          </cell>
          <cell r="K432">
            <v>5431.4099999999962</v>
          </cell>
          <cell r="L432">
            <v>3062.9399999999987</v>
          </cell>
          <cell r="M432">
            <v>2460.4499999999971</v>
          </cell>
          <cell r="N432">
            <v>2142</v>
          </cell>
          <cell r="O432">
            <v>2079.4900000000016</v>
          </cell>
          <cell r="P432">
            <v>3315.3399999999965</v>
          </cell>
          <cell r="Q432">
            <v>2913.4400000000023</v>
          </cell>
          <cell r="R432">
            <v>4616.6300000000047</v>
          </cell>
          <cell r="S432">
            <v>1995.3800000000047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C432">
            <v>9913.0199999999968</v>
          </cell>
          <cell r="AD432">
            <v>16709.199999999997</v>
          </cell>
          <cell r="AE432">
            <v>25997.019999999997</v>
          </cell>
          <cell r="AF432">
            <v>32992.39</v>
          </cell>
          <cell r="AG432">
            <v>36603.74</v>
          </cell>
          <cell r="AH432">
            <v>40035.729999999996</v>
          </cell>
          <cell r="AI432">
            <v>45254.409999999996</v>
          </cell>
          <cell r="AJ432">
            <v>50685.819999999992</v>
          </cell>
          <cell r="AK432">
            <v>53748.759999999995</v>
          </cell>
          <cell r="AL432">
            <v>56209.209999999992</v>
          </cell>
          <cell r="AM432">
            <v>58351.209999999992</v>
          </cell>
          <cell r="AN432">
            <v>60430.7</v>
          </cell>
          <cell r="AO432">
            <v>3315.3399999999965</v>
          </cell>
          <cell r="AP432">
            <v>6228.7799999999988</v>
          </cell>
          <cell r="AQ432">
            <v>10845.410000000003</v>
          </cell>
          <cell r="AR432">
            <v>12840.790000000008</v>
          </cell>
          <cell r="AS432">
            <v>12840.790000000008</v>
          </cell>
          <cell r="AT432">
            <v>12840.790000000008</v>
          </cell>
          <cell r="AU432">
            <v>12840.790000000008</v>
          </cell>
          <cell r="AV432">
            <v>12840.790000000008</v>
          </cell>
          <cell r="AW432">
            <v>12840.790000000008</v>
          </cell>
          <cell r="AX432">
            <v>12840.790000000008</v>
          </cell>
          <cell r="AY432">
            <v>12840.790000000008</v>
          </cell>
          <cell r="AZ432">
            <v>12840.790000000008</v>
          </cell>
        </row>
        <row r="433">
          <cell r="C433">
            <v>10358.370000000001</v>
          </cell>
          <cell r="D433">
            <v>278732.52999999997</v>
          </cell>
          <cell r="E433">
            <v>160261.46</v>
          </cell>
          <cell r="F433">
            <v>95592.69</v>
          </cell>
          <cell r="G433">
            <v>51894.18</v>
          </cell>
          <cell r="H433">
            <v>48383.35</v>
          </cell>
          <cell r="I433">
            <v>61485.5</v>
          </cell>
          <cell r="J433">
            <v>72017.906000000003</v>
          </cell>
          <cell r="K433">
            <v>64648.26</v>
          </cell>
          <cell r="L433">
            <v>59668.14</v>
          </cell>
          <cell r="M433">
            <v>75576.77</v>
          </cell>
          <cell r="N433">
            <v>65520.700000000004</v>
          </cell>
          <cell r="O433">
            <v>67738.42</v>
          </cell>
          <cell r="P433">
            <v>380708.09900000005</v>
          </cell>
          <cell r="Q433">
            <v>207822.24299999999</v>
          </cell>
          <cell r="R433">
            <v>145240.19</v>
          </cell>
          <cell r="S433">
            <v>126159.51999999999</v>
          </cell>
          <cell r="T433">
            <v>6218.72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C433">
            <v>278732.52999999997</v>
          </cell>
          <cell r="AD433">
            <v>438993.99</v>
          </cell>
          <cell r="AE433">
            <v>534586.67999999993</v>
          </cell>
          <cell r="AF433">
            <v>586480.86</v>
          </cell>
          <cell r="AG433">
            <v>634864.21</v>
          </cell>
          <cell r="AH433">
            <v>696349.71</v>
          </cell>
          <cell r="AI433">
            <v>768367.61599999992</v>
          </cell>
          <cell r="AJ433">
            <v>833015.87599999993</v>
          </cell>
          <cell r="AK433">
            <v>892684.01599999995</v>
          </cell>
          <cell r="AL433">
            <v>968260.78599999996</v>
          </cell>
          <cell r="AM433">
            <v>1033781.4859999999</v>
          </cell>
          <cell r="AN433">
            <v>1101519.906</v>
          </cell>
          <cell r="AO433">
            <v>380708.09900000005</v>
          </cell>
          <cell r="AP433">
            <v>588530.34200000006</v>
          </cell>
          <cell r="AQ433">
            <v>733770.53200000012</v>
          </cell>
          <cell r="AR433">
            <v>859930.05200000014</v>
          </cell>
          <cell r="AS433">
            <v>866148.77200000011</v>
          </cell>
          <cell r="AT433">
            <v>866148.77200000011</v>
          </cell>
          <cell r="AU433">
            <v>866148.77200000011</v>
          </cell>
          <cell r="AV433">
            <v>866148.77200000011</v>
          </cell>
          <cell r="AW433">
            <v>866148.77200000011</v>
          </cell>
          <cell r="AX433">
            <v>866148.77200000011</v>
          </cell>
          <cell r="AY433">
            <v>866148.77200000011</v>
          </cell>
          <cell r="AZ433">
            <v>866148.77200000011</v>
          </cell>
        </row>
        <row r="434">
          <cell r="C434">
            <v>9259.94</v>
          </cell>
          <cell r="D434">
            <v>275976.98</v>
          </cell>
          <cell r="E434">
            <v>158310.46</v>
          </cell>
          <cell r="F434">
            <v>94331.69</v>
          </cell>
          <cell r="G434">
            <v>49444.22</v>
          </cell>
          <cell r="H434">
            <v>45848.84</v>
          </cell>
          <cell r="I434">
            <v>60391.25</v>
          </cell>
          <cell r="J434">
            <v>70141.025999999998</v>
          </cell>
          <cell r="K434">
            <v>62961.1</v>
          </cell>
          <cell r="L434">
            <v>59190.64</v>
          </cell>
          <cell r="M434">
            <v>73336.08</v>
          </cell>
          <cell r="N434">
            <v>64464.160000000003</v>
          </cell>
          <cell r="O434">
            <v>66931.38</v>
          </cell>
          <cell r="P434">
            <v>378943.71900000004</v>
          </cell>
          <cell r="Q434">
            <v>205904.77299999999</v>
          </cell>
          <cell r="R434">
            <v>143533.6</v>
          </cell>
          <cell r="S434">
            <v>125243.59</v>
          </cell>
          <cell r="T434">
            <v>6218.72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C434">
            <v>275976.98</v>
          </cell>
          <cell r="AD434">
            <v>434287.43999999994</v>
          </cell>
          <cell r="AE434">
            <v>528619.12999999989</v>
          </cell>
          <cell r="AF434">
            <v>578063.34999999986</v>
          </cell>
          <cell r="AG434">
            <v>623912.18999999983</v>
          </cell>
          <cell r="AH434">
            <v>684303.43999999983</v>
          </cell>
          <cell r="AI434">
            <v>754444.46599999978</v>
          </cell>
          <cell r="AJ434">
            <v>817405.56599999976</v>
          </cell>
          <cell r="AK434">
            <v>876596.20599999977</v>
          </cell>
          <cell r="AL434">
            <v>949932.28599999973</v>
          </cell>
          <cell r="AM434">
            <v>1014396.4459999998</v>
          </cell>
          <cell r="AN434">
            <v>1081327.8259999999</v>
          </cell>
          <cell r="AO434">
            <v>378943.71900000004</v>
          </cell>
          <cell r="AP434">
            <v>584848.49200000009</v>
          </cell>
          <cell r="AQ434">
            <v>728382.09200000006</v>
          </cell>
          <cell r="AR434">
            <v>853625.68200000003</v>
          </cell>
          <cell r="AS434">
            <v>859844.402</v>
          </cell>
          <cell r="AT434">
            <v>859844.402</v>
          </cell>
          <cell r="AU434">
            <v>859844.402</v>
          </cell>
          <cell r="AV434">
            <v>859844.402</v>
          </cell>
          <cell r="AW434">
            <v>859844.402</v>
          </cell>
          <cell r="AX434">
            <v>859844.402</v>
          </cell>
          <cell r="AY434">
            <v>859844.402</v>
          </cell>
          <cell r="AZ434">
            <v>859844.402</v>
          </cell>
        </row>
        <row r="435">
          <cell r="C435">
            <v>1098.43</v>
          </cell>
          <cell r="D435">
            <v>2755.55</v>
          </cell>
          <cell r="E435">
            <v>1951</v>
          </cell>
          <cell r="F435">
            <v>1261</v>
          </cell>
          <cell r="G435">
            <v>2449.96</v>
          </cell>
          <cell r="H435">
            <v>2534.5100000000002</v>
          </cell>
          <cell r="I435">
            <v>1094.25</v>
          </cell>
          <cell r="J435">
            <v>1876.88</v>
          </cell>
          <cell r="K435">
            <v>1687.16</v>
          </cell>
          <cell r="L435">
            <v>477.5</v>
          </cell>
          <cell r="M435">
            <v>2240.69</v>
          </cell>
          <cell r="N435">
            <v>1056.54</v>
          </cell>
          <cell r="O435">
            <v>807.04</v>
          </cell>
          <cell r="P435">
            <v>1764.38</v>
          </cell>
          <cell r="Q435">
            <v>1917.47</v>
          </cell>
          <cell r="R435">
            <v>1706.59</v>
          </cell>
          <cell r="S435">
            <v>915.93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C435">
            <v>2755.55</v>
          </cell>
          <cell r="AD435">
            <v>4706.55</v>
          </cell>
          <cell r="AE435">
            <v>5967.55</v>
          </cell>
          <cell r="AF435">
            <v>8417.51</v>
          </cell>
          <cell r="AG435">
            <v>10952.02</v>
          </cell>
          <cell r="AH435">
            <v>12046.27</v>
          </cell>
          <cell r="AI435">
            <v>13923.150000000001</v>
          </cell>
          <cell r="AJ435">
            <v>15610.310000000001</v>
          </cell>
          <cell r="AK435">
            <v>16087.810000000001</v>
          </cell>
          <cell r="AL435">
            <v>18328.5</v>
          </cell>
          <cell r="AM435">
            <v>19385.04</v>
          </cell>
          <cell r="AN435">
            <v>20192.080000000002</v>
          </cell>
          <cell r="AO435">
            <v>1764.38</v>
          </cell>
          <cell r="AP435">
            <v>3681.8500000000004</v>
          </cell>
          <cell r="AQ435">
            <v>5388.4400000000005</v>
          </cell>
          <cell r="AR435">
            <v>6304.3700000000008</v>
          </cell>
          <cell r="AS435">
            <v>6304.3700000000008</v>
          </cell>
          <cell r="AT435">
            <v>6304.3700000000008</v>
          </cell>
          <cell r="AU435">
            <v>6304.3700000000008</v>
          </cell>
          <cell r="AV435">
            <v>6304.3700000000008</v>
          </cell>
          <cell r="AW435">
            <v>6304.3700000000008</v>
          </cell>
          <cell r="AX435">
            <v>6304.3700000000008</v>
          </cell>
          <cell r="AY435">
            <v>6304.3700000000008</v>
          </cell>
          <cell r="AZ435">
            <v>6304.3700000000008</v>
          </cell>
        </row>
        <row r="436">
          <cell r="C436">
            <v>67571.8</v>
          </cell>
          <cell r="D436">
            <v>63502.81</v>
          </cell>
          <cell r="E436">
            <v>59138.55</v>
          </cell>
          <cell r="F436">
            <v>58719.16</v>
          </cell>
          <cell r="G436">
            <v>62851.89</v>
          </cell>
          <cell r="H436">
            <v>66512.11</v>
          </cell>
          <cell r="I436">
            <v>51972.95</v>
          </cell>
          <cell r="J436">
            <v>61252.47</v>
          </cell>
          <cell r="K436">
            <v>55040.81</v>
          </cell>
          <cell r="L436">
            <v>49622.89</v>
          </cell>
          <cell r="M436">
            <v>60901.67</v>
          </cell>
          <cell r="N436">
            <v>55431.89</v>
          </cell>
          <cell r="O436">
            <v>47196.57</v>
          </cell>
          <cell r="P436">
            <v>44824.09</v>
          </cell>
          <cell r="Q436">
            <v>47731.65</v>
          </cell>
          <cell r="R436">
            <v>44042.52</v>
          </cell>
          <cell r="S436">
            <v>40046.25</v>
          </cell>
          <cell r="T436">
            <v>20.309999999999491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C436">
            <v>63502.81</v>
          </cell>
          <cell r="AD436">
            <v>122641.36</v>
          </cell>
          <cell r="AE436">
            <v>181360.52000000002</v>
          </cell>
          <cell r="AF436">
            <v>244212.41000000003</v>
          </cell>
          <cell r="AG436">
            <v>310724.52</v>
          </cell>
          <cell r="AH436">
            <v>362697.47000000003</v>
          </cell>
          <cell r="AI436">
            <v>423949.94000000006</v>
          </cell>
          <cell r="AJ436">
            <v>478990.75000000006</v>
          </cell>
          <cell r="AK436">
            <v>528613.64</v>
          </cell>
          <cell r="AL436">
            <v>589515.31000000006</v>
          </cell>
          <cell r="AM436">
            <v>644947.20000000007</v>
          </cell>
          <cell r="AN436">
            <v>692143.77</v>
          </cell>
          <cell r="AO436">
            <v>44824.09</v>
          </cell>
          <cell r="AP436">
            <v>92555.739999999991</v>
          </cell>
          <cell r="AQ436">
            <v>136598.25999999998</v>
          </cell>
          <cell r="AR436">
            <v>176644.50999999998</v>
          </cell>
          <cell r="AS436">
            <v>176664.81999999998</v>
          </cell>
          <cell r="AT436">
            <v>176664.81999999998</v>
          </cell>
          <cell r="AU436">
            <v>176664.81999999998</v>
          </cell>
          <cell r="AV436">
            <v>176664.81999999998</v>
          </cell>
          <cell r="AW436">
            <v>176664.81999999998</v>
          </cell>
          <cell r="AX436">
            <v>176664.81999999998</v>
          </cell>
          <cell r="AY436">
            <v>176664.81999999998</v>
          </cell>
          <cell r="AZ436">
            <v>176664.81999999998</v>
          </cell>
        </row>
        <row r="437">
          <cell r="C437">
            <v>240121.18</v>
          </cell>
          <cell r="D437">
            <v>1129603.1299999999</v>
          </cell>
          <cell r="E437">
            <v>527945.03</v>
          </cell>
          <cell r="F437">
            <v>840724.71</v>
          </cell>
          <cell r="G437">
            <v>6502416.6500000004</v>
          </cell>
          <cell r="H437">
            <v>1937844.61</v>
          </cell>
          <cell r="I437">
            <v>2514134.65</v>
          </cell>
          <cell r="J437">
            <v>1117388.58</v>
          </cell>
          <cell r="K437">
            <v>387292.7</v>
          </cell>
          <cell r="L437">
            <v>1633424.03</v>
          </cell>
          <cell r="M437">
            <v>309859.33</v>
          </cell>
          <cell r="N437">
            <v>319995.63</v>
          </cell>
          <cell r="O437">
            <v>-25283.739999999943</v>
          </cell>
          <cell r="P437">
            <v>456202.86999999994</v>
          </cell>
          <cell r="Q437">
            <v>202133.13</v>
          </cell>
          <cell r="R437">
            <v>1263165.1299999999</v>
          </cell>
          <cell r="S437">
            <v>3362121.67</v>
          </cell>
          <cell r="T437">
            <v>18679.420000000006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C437">
            <v>1129603.1299999999</v>
          </cell>
          <cell r="AD437">
            <v>1657548.16</v>
          </cell>
          <cell r="AE437">
            <v>2498272.87</v>
          </cell>
          <cell r="AF437">
            <v>9000689.5199999996</v>
          </cell>
          <cell r="AG437">
            <v>10938534.129999999</v>
          </cell>
          <cell r="AH437">
            <v>13452668.779999999</v>
          </cell>
          <cell r="AI437">
            <v>14570057.359999999</v>
          </cell>
          <cell r="AJ437">
            <v>14957350.059999999</v>
          </cell>
          <cell r="AK437">
            <v>16590774.089999998</v>
          </cell>
          <cell r="AL437">
            <v>16900633.419999998</v>
          </cell>
          <cell r="AM437">
            <v>17220629.049999997</v>
          </cell>
          <cell r="AN437">
            <v>17195345.309999999</v>
          </cell>
          <cell r="AO437">
            <v>456202.86999999994</v>
          </cell>
          <cell r="AP437">
            <v>658336</v>
          </cell>
          <cell r="AQ437">
            <v>1921501.13</v>
          </cell>
          <cell r="AR437">
            <v>5283622.8</v>
          </cell>
          <cell r="AS437">
            <v>5302302.22</v>
          </cell>
          <cell r="AT437">
            <v>5302302.22</v>
          </cell>
          <cell r="AU437">
            <v>5302302.22</v>
          </cell>
          <cell r="AV437">
            <v>5302302.22</v>
          </cell>
          <cell r="AW437">
            <v>5302302.22</v>
          </cell>
          <cell r="AX437">
            <v>5302302.22</v>
          </cell>
          <cell r="AY437">
            <v>5302302.22</v>
          </cell>
          <cell r="AZ437">
            <v>5302302.22</v>
          </cell>
        </row>
        <row r="438">
          <cell r="C438">
            <v>1508199.05</v>
          </cell>
          <cell r="D438">
            <v>1656015.77</v>
          </cell>
          <cell r="E438">
            <v>1691003.6099999999</v>
          </cell>
          <cell r="F438">
            <v>1910726.22</v>
          </cell>
          <cell r="G438">
            <v>2195624.87</v>
          </cell>
          <cell r="H438">
            <v>1671696.8299999998</v>
          </cell>
          <cell r="I438">
            <v>1647402</v>
          </cell>
          <cell r="J438">
            <v>1600060.5240000002</v>
          </cell>
          <cell r="K438">
            <v>1482799.9830000002</v>
          </cell>
          <cell r="L438">
            <v>1481223.3</v>
          </cell>
          <cell r="M438">
            <v>1471206.24</v>
          </cell>
          <cell r="N438">
            <v>1509385.24</v>
          </cell>
          <cell r="O438">
            <v>1455185.1099999999</v>
          </cell>
          <cell r="P438">
            <v>1395101.9300000002</v>
          </cell>
          <cell r="Q438">
            <v>1350163.27</v>
          </cell>
          <cell r="R438">
            <v>1271163.3899999999</v>
          </cell>
          <cell r="S438">
            <v>1421520.6</v>
          </cell>
          <cell r="T438">
            <v>1367624.74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C438">
            <v>1656015.77</v>
          </cell>
          <cell r="AD438">
            <v>3347019.38</v>
          </cell>
          <cell r="AE438">
            <v>5257745.5999999996</v>
          </cell>
          <cell r="AF438">
            <v>7453370.4699999997</v>
          </cell>
          <cell r="AG438">
            <v>9125067.2999999989</v>
          </cell>
          <cell r="AH438">
            <v>10772469.299999999</v>
          </cell>
          <cell r="AI438">
            <v>12372529.823999999</v>
          </cell>
          <cell r="AJ438">
            <v>13855329.807</v>
          </cell>
          <cell r="AK438">
            <v>15336553.107000001</v>
          </cell>
          <cell r="AL438">
            <v>16807759.346999999</v>
          </cell>
          <cell r="AM438">
            <v>18317144.586999997</v>
          </cell>
          <cell r="AN438">
            <v>19772329.696999997</v>
          </cell>
          <cell r="AO438">
            <v>1395101.9300000002</v>
          </cell>
          <cell r="AP438">
            <v>2745265.2</v>
          </cell>
          <cell r="AQ438">
            <v>4016428.59</v>
          </cell>
          <cell r="AR438">
            <v>5437949.1899999995</v>
          </cell>
          <cell r="AS438">
            <v>6805573.9299999997</v>
          </cell>
          <cell r="AT438">
            <v>6805573.9299999997</v>
          </cell>
          <cell r="AU438">
            <v>6805573.9299999997</v>
          </cell>
          <cell r="AV438">
            <v>6805573.9299999997</v>
          </cell>
          <cell r="AW438">
            <v>6805573.9299999997</v>
          </cell>
          <cell r="AX438">
            <v>6805573.9299999997</v>
          </cell>
          <cell r="AY438">
            <v>6805573.9299999997</v>
          </cell>
          <cell r="AZ438">
            <v>6805573.9299999997</v>
          </cell>
        </row>
        <row r="439">
          <cell r="C439">
            <v>1253359.1599999999</v>
          </cell>
          <cell r="D439">
            <v>1448325.57</v>
          </cell>
          <cell r="E439">
            <v>1415736.96</v>
          </cell>
          <cell r="F439">
            <v>1350969.06</v>
          </cell>
          <cell r="G439">
            <v>1513155.12</v>
          </cell>
          <cell r="H439">
            <v>1421143.95</v>
          </cell>
          <cell r="I439">
            <v>1495159.26</v>
          </cell>
          <cell r="J439">
            <v>1494522.7040000001</v>
          </cell>
          <cell r="K439">
            <v>1369413.2930000001</v>
          </cell>
          <cell r="L439">
            <v>1384956.32</v>
          </cell>
          <cell r="M439">
            <v>1342598.46</v>
          </cell>
          <cell r="N439">
            <v>1384670.23</v>
          </cell>
          <cell r="O439">
            <v>1353321.92</v>
          </cell>
          <cell r="P439">
            <v>1322463.05</v>
          </cell>
          <cell r="Q439">
            <v>1289548.07</v>
          </cell>
          <cell r="R439">
            <v>1194947.17</v>
          </cell>
          <cell r="S439">
            <v>1365587.98</v>
          </cell>
          <cell r="T439">
            <v>1367624.74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C439">
            <v>1448325.57</v>
          </cell>
          <cell r="AD439">
            <v>2864062.5300000003</v>
          </cell>
          <cell r="AE439">
            <v>4215031.59</v>
          </cell>
          <cell r="AF439">
            <v>5728186.71</v>
          </cell>
          <cell r="AG439">
            <v>7149330.6600000001</v>
          </cell>
          <cell r="AH439">
            <v>8644489.9199999999</v>
          </cell>
          <cell r="AI439">
            <v>10139012.624</v>
          </cell>
          <cell r="AJ439">
            <v>11508425.916999999</v>
          </cell>
          <cell r="AK439">
            <v>12893382.237</v>
          </cell>
          <cell r="AL439">
            <v>14235980.697000001</v>
          </cell>
          <cell r="AM439">
            <v>15620650.927000001</v>
          </cell>
          <cell r="AN439">
            <v>16973972.847000003</v>
          </cell>
          <cell r="AO439">
            <v>1322463.05</v>
          </cell>
          <cell r="AP439">
            <v>2612011.12</v>
          </cell>
          <cell r="AQ439">
            <v>3806958.29</v>
          </cell>
          <cell r="AR439">
            <v>5172546.2699999996</v>
          </cell>
          <cell r="AS439">
            <v>6540171.0099999998</v>
          </cell>
          <cell r="AT439">
            <v>6540171.0099999998</v>
          </cell>
          <cell r="AU439">
            <v>6540171.0099999998</v>
          </cell>
          <cell r="AV439">
            <v>6540171.0099999998</v>
          </cell>
          <cell r="AW439">
            <v>6540171.0099999998</v>
          </cell>
          <cell r="AX439">
            <v>6540171.0099999998</v>
          </cell>
          <cell r="AY439">
            <v>6540171.0099999998</v>
          </cell>
          <cell r="AZ439">
            <v>6540171.0099999998</v>
          </cell>
        </row>
        <row r="440">
          <cell r="C440">
            <v>454.79</v>
          </cell>
          <cell r="D440">
            <v>708</v>
          </cell>
          <cell r="E440">
            <v>1660.39</v>
          </cell>
          <cell r="F440">
            <v>238.04</v>
          </cell>
          <cell r="G440">
            <v>114.79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67.91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C440">
            <v>708</v>
          </cell>
          <cell r="AD440">
            <v>2368.3900000000003</v>
          </cell>
          <cell r="AE440">
            <v>2606.4300000000003</v>
          </cell>
          <cell r="AF440">
            <v>2721.2200000000003</v>
          </cell>
          <cell r="AG440">
            <v>2721.2200000000003</v>
          </cell>
          <cell r="AH440">
            <v>2721.2200000000003</v>
          </cell>
          <cell r="AI440">
            <v>2721.2200000000003</v>
          </cell>
          <cell r="AJ440">
            <v>2721.2200000000003</v>
          </cell>
          <cell r="AK440">
            <v>2721.2200000000003</v>
          </cell>
          <cell r="AL440">
            <v>2721.2200000000003</v>
          </cell>
          <cell r="AM440">
            <v>2721.2200000000003</v>
          </cell>
          <cell r="AN440">
            <v>2721.2200000000003</v>
          </cell>
          <cell r="AO440">
            <v>67.91</v>
          </cell>
          <cell r="AP440">
            <v>67.91</v>
          </cell>
          <cell r="AQ440">
            <v>67.91</v>
          </cell>
          <cell r="AR440">
            <v>67.91</v>
          </cell>
          <cell r="AS440">
            <v>67.91</v>
          </cell>
          <cell r="AT440">
            <v>67.91</v>
          </cell>
          <cell r="AU440">
            <v>67.91</v>
          </cell>
          <cell r="AV440">
            <v>67.91</v>
          </cell>
          <cell r="AW440">
            <v>67.91</v>
          </cell>
          <cell r="AX440">
            <v>67.91</v>
          </cell>
          <cell r="AY440">
            <v>67.91</v>
          </cell>
          <cell r="AZ440">
            <v>67.91</v>
          </cell>
        </row>
        <row r="441">
          <cell r="C441">
            <v>254062.86</v>
          </cell>
          <cell r="D441">
            <v>202519.72</v>
          </cell>
          <cell r="E441">
            <v>273114.28000000003</v>
          </cell>
          <cell r="F441">
            <v>552307.61</v>
          </cell>
          <cell r="G441">
            <v>681915.63</v>
          </cell>
          <cell r="H441">
            <v>250216.98</v>
          </cell>
          <cell r="I441">
            <v>146249.04999999999</v>
          </cell>
          <cell r="J441">
            <v>105029.58</v>
          </cell>
          <cell r="K441">
            <v>113176.86</v>
          </cell>
          <cell r="L441">
            <v>90750.98</v>
          </cell>
          <cell r="M441">
            <v>127947.22</v>
          </cell>
          <cell r="N441">
            <v>124423.84</v>
          </cell>
          <cell r="O441">
            <v>96438.68</v>
          </cell>
          <cell r="P441">
            <v>71770.600000000006</v>
          </cell>
          <cell r="Q441">
            <v>60305.18</v>
          </cell>
          <cell r="R441">
            <v>65644.91</v>
          </cell>
          <cell r="S441">
            <v>54970.03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C441">
            <v>202519.72</v>
          </cell>
          <cell r="AD441">
            <v>475634</v>
          </cell>
          <cell r="AE441">
            <v>1027941.61</v>
          </cell>
          <cell r="AF441">
            <v>1709857.24</v>
          </cell>
          <cell r="AG441">
            <v>1960074.22</v>
          </cell>
          <cell r="AH441">
            <v>2106323.27</v>
          </cell>
          <cell r="AI441">
            <v>2211352.85</v>
          </cell>
          <cell r="AJ441">
            <v>2324529.71</v>
          </cell>
          <cell r="AK441">
            <v>2415280.69</v>
          </cell>
          <cell r="AL441">
            <v>2543227.91</v>
          </cell>
          <cell r="AM441">
            <v>2667651.75</v>
          </cell>
          <cell r="AN441">
            <v>2764090.43</v>
          </cell>
          <cell r="AO441">
            <v>71770.600000000006</v>
          </cell>
          <cell r="AP441">
            <v>132075.78</v>
          </cell>
          <cell r="AQ441">
            <v>197720.69</v>
          </cell>
          <cell r="AR441">
            <v>252690.72</v>
          </cell>
          <cell r="AS441">
            <v>252690.72</v>
          </cell>
          <cell r="AT441">
            <v>252690.72</v>
          </cell>
          <cell r="AU441">
            <v>252690.72</v>
          </cell>
          <cell r="AV441">
            <v>252690.72</v>
          </cell>
          <cell r="AW441">
            <v>252690.72</v>
          </cell>
          <cell r="AX441">
            <v>252690.72</v>
          </cell>
          <cell r="AY441">
            <v>252690.72</v>
          </cell>
          <cell r="AZ441">
            <v>252690.72</v>
          </cell>
        </row>
        <row r="442">
          <cell r="C442">
            <v>322.24</v>
          </cell>
          <cell r="D442">
            <v>4462.4799999999996</v>
          </cell>
          <cell r="E442">
            <v>491.98</v>
          </cell>
          <cell r="F442">
            <v>7211.51</v>
          </cell>
          <cell r="G442">
            <v>439.33</v>
          </cell>
          <cell r="H442">
            <v>335.9</v>
          </cell>
          <cell r="I442">
            <v>5993.69</v>
          </cell>
          <cell r="J442">
            <v>508.24</v>
          </cell>
          <cell r="K442">
            <v>209.83</v>
          </cell>
          <cell r="L442">
            <v>5516</v>
          </cell>
          <cell r="M442">
            <v>660.56</v>
          </cell>
          <cell r="N442">
            <v>291.17</v>
          </cell>
          <cell r="O442">
            <v>5424.51</v>
          </cell>
          <cell r="P442">
            <v>800.37</v>
          </cell>
          <cell r="Q442">
            <v>310.02</v>
          </cell>
          <cell r="R442">
            <v>10571.31</v>
          </cell>
          <cell r="S442">
            <v>962.59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C442">
            <v>4462.4799999999996</v>
          </cell>
          <cell r="AD442">
            <v>4954.4599999999991</v>
          </cell>
          <cell r="AE442">
            <v>12165.97</v>
          </cell>
          <cell r="AF442">
            <v>12605.3</v>
          </cell>
          <cell r="AG442">
            <v>12941.199999999999</v>
          </cell>
          <cell r="AH442">
            <v>18934.89</v>
          </cell>
          <cell r="AI442">
            <v>19443.13</v>
          </cell>
          <cell r="AJ442">
            <v>19652.960000000003</v>
          </cell>
          <cell r="AK442">
            <v>25168.960000000003</v>
          </cell>
          <cell r="AL442">
            <v>25829.520000000004</v>
          </cell>
          <cell r="AM442">
            <v>26120.690000000002</v>
          </cell>
          <cell r="AN442">
            <v>31545.200000000004</v>
          </cell>
          <cell r="AO442">
            <v>800.37</v>
          </cell>
          <cell r="AP442">
            <v>1110.3899999999999</v>
          </cell>
          <cell r="AQ442">
            <v>11681.699999999999</v>
          </cell>
          <cell r="AR442">
            <v>12644.289999999999</v>
          </cell>
          <cell r="AS442">
            <v>12644.289999999999</v>
          </cell>
          <cell r="AT442">
            <v>12644.289999999999</v>
          </cell>
          <cell r="AU442">
            <v>12644.289999999999</v>
          </cell>
          <cell r="AV442">
            <v>12644.289999999999</v>
          </cell>
          <cell r="AW442">
            <v>12644.289999999999</v>
          </cell>
          <cell r="AX442">
            <v>12644.289999999999</v>
          </cell>
          <cell r="AY442">
            <v>12644.289999999999</v>
          </cell>
          <cell r="AZ442">
            <v>12644.289999999999</v>
          </cell>
        </row>
        <row r="443">
          <cell r="C443">
            <v>4888314.1999999993</v>
          </cell>
          <cell r="D443">
            <v>3112360.2600000002</v>
          </cell>
          <cell r="E443">
            <v>5332198.3599999994</v>
          </cell>
          <cell r="F443">
            <v>4933203.0199999996</v>
          </cell>
          <cell r="G443">
            <v>5837560.71</v>
          </cell>
          <cell r="H443">
            <v>4756731.34</v>
          </cell>
          <cell r="I443">
            <v>5659246.1299999915</v>
          </cell>
          <cell r="J443">
            <v>5202518.6100000124</v>
          </cell>
          <cell r="K443">
            <v>8621050.990000017</v>
          </cell>
          <cell r="L443">
            <v>5849064.6699999738</v>
          </cell>
          <cell r="M443">
            <v>7507858.0200000079</v>
          </cell>
          <cell r="N443">
            <v>5287580.16</v>
          </cell>
          <cell r="O443">
            <v>5916649.1800000072</v>
          </cell>
          <cell r="P443">
            <v>5410124.46</v>
          </cell>
          <cell r="Q443">
            <v>5013755.75</v>
          </cell>
          <cell r="R443">
            <v>9873193.8800000083</v>
          </cell>
          <cell r="S443">
            <v>-14101.050000000512</v>
          </cell>
          <cell r="T443">
            <v>15953471.439999996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C443">
            <v>3112360.2600000002</v>
          </cell>
          <cell r="AD443">
            <v>8444558.6199999992</v>
          </cell>
          <cell r="AE443">
            <v>13377761.639999999</v>
          </cell>
          <cell r="AF443">
            <v>19215322.349999998</v>
          </cell>
          <cell r="AG443">
            <v>23972053.689999998</v>
          </cell>
          <cell r="AH443">
            <v>29631299.819999989</v>
          </cell>
          <cell r="AI443">
            <v>34833818.43</v>
          </cell>
          <cell r="AJ443">
            <v>43454869.420000017</v>
          </cell>
          <cell r="AK443">
            <v>49303934.089999989</v>
          </cell>
          <cell r="AL443">
            <v>56811792.109999999</v>
          </cell>
          <cell r="AM443">
            <v>62099372.269999996</v>
          </cell>
          <cell r="AN443">
            <v>68016021.450000003</v>
          </cell>
          <cell r="AO443">
            <v>5410124.46</v>
          </cell>
          <cell r="AP443">
            <v>10423880.210000001</v>
          </cell>
          <cell r="AQ443">
            <v>20297074.090000011</v>
          </cell>
          <cell r="AR443">
            <v>20282973.04000001</v>
          </cell>
          <cell r="AS443">
            <v>36236444.480000004</v>
          </cell>
          <cell r="AT443">
            <v>36236444.480000004</v>
          </cell>
          <cell r="AU443">
            <v>36236444.480000004</v>
          </cell>
          <cell r="AV443">
            <v>36236444.480000004</v>
          </cell>
          <cell r="AW443">
            <v>36236444.480000004</v>
          </cell>
          <cell r="AX443">
            <v>36236444.480000004</v>
          </cell>
          <cell r="AY443">
            <v>36236444.480000004</v>
          </cell>
          <cell r="AZ443">
            <v>36236444.480000004</v>
          </cell>
        </row>
        <row r="444">
          <cell r="C444">
            <v>-735728.56000000029</v>
          </cell>
          <cell r="D444">
            <v>-724952.71999999974</v>
          </cell>
          <cell r="E444">
            <v>863161.81999999983</v>
          </cell>
          <cell r="F444">
            <v>-111005.93000000017</v>
          </cell>
          <cell r="G444">
            <v>363580.70000000019</v>
          </cell>
          <cell r="H444">
            <v>87867.189999999944</v>
          </cell>
          <cell r="I444">
            <v>388256.05999999121</v>
          </cell>
          <cell r="J444">
            <v>331581.8500000122</v>
          </cell>
          <cell r="K444">
            <v>201577.98000001814</v>
          </cell>
          <cell r="L444">
            <v>1193686.7999999742</v>
          </cell>
          <cell r="M444">
            <v>2446052.6200000085</v>
          </cell>
          <cell r="N444">
            <v>205341.14999999991</v>
          </cell>
          <cell r="O444">
            <v>1058131.9800000065</v>
          </cell>
          <cell r="P444">
            <v>80734.790000000037</v>
          </cell>
          <cell r="Q444">
            <v>317368.07000000007</v>
          </cell>
          <cell r="R444">
            <v>-17034.28999999119</v>
          </cell>
          <cell r="S444">
            <v>-1380735.9900000002</v>
          </cell>
          <cell r="T444">
            <v>10970348.359999996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C444">
            <v>-724952.71999999974</v>
          </cell>
          <cell r="AD444">
            <v>138209.10000000009</v>
          </cell>
          <cell r="AE444">
            <v>27203.169999999925</v>
          </cell>
          <cell r="AF444">
            <v>390783.87000000011</v>
          </cell>
          <cell r="AG444">
            <v>478651.06000000006</v>
          </cell>
          <cell r="AH444">
            <v>866907.11999999126</v>
          </cell>
          <cell r="AI444">
            <v>1198488.9700000035</v>
          </cell>
          <cell r="AJ444">
            <v>1400066.9500000216</v>
          </cell>
          <cell r="AK444">
            <v>2593753.7499999958</v>
          </cell>
          <cell r="AL444">
            <v>5039806.3700000048</v>
          </cell>
          <cell r="AM444">
            <v>5245147.5200000051</v>
          </cell>
          <cell r="AN444">
            <v>6303279.5000000112</v>
          </cell>
          <cell r="AO444">
            <v>80734.790000000037</v>
          </cell>
          <cell r="AP444">
            <v>398102.8600000001</v>
          </cell>
          <cell r="AQ444">
            <v>381068.57000000891</v>
          </cell>
          <cell r="AR444">
            <v>-999667.41999999131</v>
          </cell>
          <cell r="AS444">
            <v>9970680.9400000051</v>
          </cell>
          <cell r="AT444">
            <v>9970680.9400000051</v>
          </cell>
          <cell r="AU444">
            <v>9970680.9400000051</v>
          </cell>
          <cell r="AV444">
            <v>9970680.9400000051</v>
          </cell>
          <cell r="AW444">
            <v>9970680.9400000051</v>
          </cell>
          <cell r="AX444">
            <v>9970680.9400000051</v>
          </cell>
          <cell r="AY444">
            <v>9970680.9400000051</v>
          </cell>
          <cell r="AZ444">
            <v>9970680.9400000051</v>
          </cell>
        </row>
        <row r="445">
          <cell r="C445">
            <v>5624042.7599999998</v>
          </cell>
          <cell r="D445">
            <v>3837312.98</v>
          </cell>
          <cell r="E445">
            <v>4469036.54</v>
          </cell>
          <cell r="F445">
            <v>5044208.95</v>
          </cell>
          <cell r="G445">
            <v>5473980.0099999998</v>
          </cell>
          <cell r="H445">
            <v>4668864.1499999994</v>
          </cell>
          <cell r="I445">
            <v>5270990.07</v>
          </cell>
          <cell r="J445">
            <v>4870936.76</v>
          </cell>
          <cell r="K445">
            <v>8419473.0099999998</v>
          </cell>
          <cell r="L445">
            <v>4655377.87</v>
          </cell>
          <cell r="M445">
            <v>5061805.3999999994</v>
          </cell>
          <cell r="N445">
            <v>5082239.01</v>
          </cell>
          <cell r="O445">
            <v>4858517.2</v>
          </cell>
          <cell r="P445">
            <v>5329389.67</v>
          </cell>
          <cell r="Q445">
            <v>4696387.68</v>
          </cell>
          <cell r="R445">
            <v>9890228.1699999999</v>
          </cell>
          <cell r="S445">
            <v>1366634.9399999997</v>
          </cell>
          <cell r="T445">
            <v>4983123.08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C445">
            <v>3837312.98</v>
          </cell>
          <cell r="AD445">
            <v>8306349.5199999996</v>
          </cell>
          <cell r="AE445">
            <v>13350558.469999999</v>
          </cell>
          <cell r="AF445">
            <v>18824538.479999997</v>
          </cell>
          <cell r="AG445">
            <v>23493402.629999995</v>
          </cell>
          <cell r="AH445">
            <v>28764392.699999996</v>
          </cell>
          <cell r="AI445">
            <v>33635329.459999993</v>
          </cell>
          <cell r="AJ445">
            <v>42054802.469999991</v>
          </cell>
          <cell r="AK445">
            <v>46710180.339999989</v>
          </cell>
          <cell r="AL445">
            <v>51771985.739999987</v>
          </cell>
          <cell r="AM445">
            <v>56854224.749999985</v>
          </cell>
          <cell r="AN445">
            <v>61712741.949999988</v>
          </cell>
          <cell r="AO445">
            <v>5329389.67</v>
          </cell>
          <cell r="AP445">
            <v>10025777.35</v>
          </cell>
          <cell r="AQ445">
            <v>19916005.52</v>
          </cell>
          <cell r="AR445">
            <v>21282640.460000001</v>
          </cell>
          <cell r="AS445">
            <v>26265763.539999999</v>
          </cell>
          <cell r="AT445">
            <v>26265763.539999999</v>
          </cell>
          <cell r="AU445">
            <v>26265763.539999999</v>
          </cell>
          <cell r="AV445">
            <v>26265763.539999999</v>
          </cell>
          <cell r="AW445">
            <v>26265763.539999999</v>
          </cell>
          <cell r="AX445">
            <v>26265763.539999999</v>
          </cell>
          <cell r="AY445">
            <v>26265763.539999999</v>
          </cell>
          <cell r="AZ445">
            <v>26265763.539999999</v>
          </cell>
        </row>
        <row r="446"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</row>
        <row r="447"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</row>
        <row r="448"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</row>
        <row r="449">
          <cell r="C449">
            <v>-103.4900000000016</v>
          </cell>
          <cell r="D449">
            <v>-30.340000000000146</v>
          </cell>
          <cell r="E449">
            <v>-268.01000000000204</v>
          </cell>
          <cell r="F449">
            <v>-270.79000000000087</v>
          </cell>
          <cell r="G449">
            <v>-374.36999999999534</v>
          </cell>
          <cell r="H449">
            <v>-211.36999999999534</v>
          </cell>
          <cell r="I449">
            <v>-96.140000000001237</v>
          </cell>
          <cell r="J449">
            <v>-20.80000000000291</v>
          </cell>
          <cell r="K449">
            <v>-11.470000000001164</v>
          </cell>
          <cell r="L449">
            <v>-8.180000000000291</v>
          </cell>
          <cell r="M449">
            <v>-131.03000000000611</v>
          </cell>
          <cell r="N449">
            <v>-68.42000000000553</v>
          </cell>
          <cell r="O449">
            <v>-136.44999999999709</v>
          </cell>
          <cell r="P449">
            <v>-285.2899999999936</v>
          </cell>
          <cell r="Q449">
            <v>-102.73999999999069</v>
          </cell>
          <cell r="R449">
            <v>-162.72000000000116</v>
          </cell>
          <cell r="S449">
            <v>-78.339999999996508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C449">
            <v>-30.340000000000146</v>
          </cell>
          <cell r="AD449">
            <v>-298.35000000000218</v>
          </cell>
          <cell r="AE449">
            <v>-569.14000000000306</v>
          </cell>
          <cell r="AF449">
            <v>-943.5099999999984</v>
          </cell>
          <cell r="AG449">
            <v>-1154.8799999999937</v>
          </cell>
          <cell r="AH449">
            <v>-1251.019999999995</v>
          </cell>
          <cell r="AI449">
            <v>-1271.8199999999979</v>
          </cell>
          <cell r="AJ449">
            <v>-1283.2899999999991</v>
          </cell>
          <cell r="AK449">
            <v>-1291.4699999999993</v>
          </cell>
          <cell r="AL449">
            <v>-1422.5000000000055</v>
          </cell>
          <cell r="AM449">
            <v>-1490.920000000011</v>
          </cell>
          <cell r="AN449">
            <v>-1627.3700000000081</v>
          </cell>
          <cell r="AO449">
            <v>-285.2899999999936</v>
          </cell>
          <cell r="AP449">
            <v>-388.02999999998428</v>
          </cell>
          <cell r="AQ449">
            <v>-550.74999999998545</v>
          </cell>
          <cell r="AR449">
            <v>-629.08999999998196</v>
          </cell>
          <cell r="AS449">
            <v>-629.08999999998196</v>
          </cell>
          <cell r="AT449">
            <v>-629.08999999998196</v>
          </cell>
          <cell r="AU449">
            <v>-629.08999999998196</v>
          </cell>
          <cell r="AV449">
            <v>-629.08999999998196</v>
          </cell>
          <cell r="AW449">
            <v>-629.08999999998196</v>
          </cell>
          <cell r="AX449">
            <v>-629.08999999998196</v>
          </cell>
          <cell r="AY449">
            <v>-629.08999999998196</v>
          </cell>
          <cell r="AZ449">
            <v>-629.08999999998196</v>
          </cell>
        </row>
        <row r="450"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</row>
        <row r="451">
          <cell r="C451">
            <v>5624146.25</v>
          </cell>
          <cell r="D451">
            <v>3837343.32</v>
          </cell>
          <cell r="E451">
            <v>4469304.55</v>
          </cell>
          <cell r="F451">
            <v>5044479.74</v>
          </cell>
          <cell r="G451">
            <v>5474354.3799999999</v>
          </cell>
          <cell r="H451">
            <v>4669075.5199999996</v>
          </cell>
          <cell r="I451">
            <v>5271086.21</v>
          </cell>
          <cell r="J451">
            <v>4870957.5599999996</v>
          </cell>
          <cell r="K451">
            <v>8419484.4800000004</v>
          </cell>
          <cell r="L451">
            <v>4655386.05</v>
          </cell>
          <cell r="M451">
            <v>5061936.43</v>
          </cell>
          <cell r="N451">
            <v>5082307.43</v>
          </cell>
          <cell r="O451">
            <v>4858653.6500000004</v>
          </cell>
          <cell r="P451">
            <v>5329674.96</v>
          </cell>
          <cell r="Q451">
            <v>4696490.42</v>
          </cell>
          <cell r="R451">
            <v>9890390.8900000006</v>
          </cell>
          <cell r="S451">
            <v>1366713.2799999998</v>
          </cell>
          <cell r="T451">
            <v>4983123.08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C451">
            <v>3837343.32</v>
          </cell>
          <cell r="AD451">
            <v>8306647.8699999992</v>
          </cell>
          <cell r="AE451">
            <v>13351127.609999999</v>
          </cell>
          <cell r="AF451">
            <v>18825481.989999998</v>
          </cell>
          <cell r="AG451">
            <v>23494557.509999998</v>
          </cell>
          <cell r="AH451">
            <v>28765643.719999999</v>
          </cell>
          <cell r="AI451">
            <v>33636601.280000001</v>
          </cell>
          <cell r="AJ451">
            <v>42056085.760000005</v>
          </cell>
          <cell r="AK451">
            <v>46711471.810000002</v>
          </cell>
          <cell r="AL451">
            <v>51773408.240000002</v>
          </cell>
          <cell r="AM451">
            <v>56855715.670000002</v>
          </cell>
          <cell r="AN451">
            <v>61714369.32</v>
          </cell>
          <cell r="AO451">
            <v>5329674.96</v>
          </cell>
          <cell r="AP451">
            <v>10026165.379999999</v>
          </cell>
          <cell r="AQ451">
            <v>19916556.27</v>
          </cell>
          <cell r="AR451">
            <v>21283269.550000001</v>
          </cell>
          <cell r="AS451">
            <v>26266392.630000003</v>
          </cell>
          <cell r="AT451">
            <v>26266392.630000003</v>
          </cell>
          <cell r="AU451">
            <v>26266392.630000003</v>
          </cell>
          <cell r="AV451">
            <v>26266392.630000003</v>
          </cell>
          <cell r="AW451">
            <v>26266392.630000003</v>
          </cell>
          <cell r="AX451">
            <v>26266392.630000003</v>
          </cell>
          <cell r="AY451">
            <v>26266392.630000003</v>
          </cell>
          <cell r="AZ451">
            <v>26266392.630000003</v>
          </cell>
        </row>
        <row r="452">
          <cell r="C452">
            <v>-5035205.8769999994</v>
          </cell>
          <cell r="D452">
            <v>-128437.54400000005</v>
          </cell>
          <cell r="E452">
            <v>-1555984.129</v>
          </cell>
          <cell r="F452">
            <v>-2835280.7779999999</v>
          </cell>
          <cell r="G452">
            <v>-2510624.2410000004</v>
          </cell>
          <cell r="H452">
            <v>17743329.922000002</v>
          </cell>
          <cell r="I452">
            <v>-3066276.6340000001</v>
          </cell>
          <cell r="J452">
            <v>-3182632.611</v>
          </cell>
          <cell r="K452">
            <v>-2755582.3080000011</v>
          </cell>
          <cell r="L452">
            <v>-4707707.898</v>
          </cell>
          <cell r="M452">
            <v>-3661618.6940000001</v>
          </cell>
          <cell r="N452">
            <v>-3857565.9170000008</v>
          </cell>
          <cell r="O452">
            <v>211910.08900000062</v>
          </cell>
          <cell r="P452">
            <v>-5055390.1139999991</v>
          </cell>
          <cell r="Q452">
            <v>-1011381.1220000002</v>
          </cell>
          <cell r="R452">
            <v>-714735.15100000007</v>
          </cell>
          <cell r="S452">
            <v>556160.4380000002</v>
          </cell>
          <cell r="T452">
            <v>-3465582.94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C452">
            <v>-128437.54400000005</v>
          </cell>
          <cell r="AD452">
            <v>-1684421.673</v>
          </cell>
          <cell r="AE452">
            <v>-4519702.4509999994</v>
          </cell>
          <cell r="AF452">
            <v>-7030326.6919999998</v>
          </cell>
          <cell r="AG452">
            <v>10713003.230000002</v>
          </cell>
          <cell r="AH452">
            <v>7646726.5960000027</v>
          </cell>
          <cell r="AI452">
            <v>4464093.9850000031</v>
          </cell>
          <cell r="AJ452">
            <v>1708511.677000002</v>
          </cell>
          <cell r="AK452">
            <v>-2999196.220999998</v>
          </cell>
          <cell r="AL452">
            <v>-6660814.9149999982</v>
          </cell>
          <cell r="AM452">
            <v>-10518380.831999999</v>
          </cell>
          <cell r="AN452">
            <v>-10306470.742999997</v>
          </cell>
          <cell r="AO452">
            <v>-5055390.1139999991</v>
          </cell>
          <cell r="AP452">
            <v>-6066771.2359999996</v>
          </cell>
          <cell r="AQ452">
            <v>-6781506.3870000001</v>
          </cell>
          <cell r="AR452">
            <v>-6225345.949</v>
          </cell>
          <cell r="AS452">
            <v>-9690928.8890000004</v>
          </cell>
          <cell r="AT452">
            <v>-9690928.8890000004</v>
          </cell>
          <cell r="AU452">
            <v>-9690928.8890000004</v>
          </cell>
          <cell r="AV452">
            <v>-9690928.8890000004</v>
          </cell>
          <cell r="AW452">
            <v>-9690928.8890000004</v>
          </cell>
          <cell r="AX452">
            <v>-9690928.8890000004</v>
          </cell>
          <cell r="AY452">
            <v>-9690928.8890000004</v>
          </cell>
          <cell r="AZ452">
            <v>-9690928.8890000004</v>
          </cell>
        </row>
        <row r="453">
          <cell r="C453">
            <v>99562.906999999977</v>
          </cell>
          <cell r="D453">
            <v>91123.250999999989</v>
          </cell>
          <cell r="E453">
            <v>57875.851000000002</v>
          </cell>
          <cell r="F453">
            <v>52767.108999999997</v>
          </cell>
          <cell r="G453">
            <v>65368.057000000001</v>
          </cell>
          <cell r="H453">
            <v>157529.24799999996</v>
          </cell>
          <cell r="I453">
            <v>69779.527000000002</v>
          </cell>
          <cell r="J453">
            <v>86865.82799999998</v>
          </cell>
          <cell r="K453">
            <v>71971.995999999999</v>
          </cell>
          <cell r="L453">
            <v>72674.048999999999</v>
          </cell>
          <cell r="M453">
            <v>91031.868999999992</v>
          </cell>
          <cell r="N453">
            <v>75274.168999999994</v>
          </cell>
          <cell r="O453">
            <v>92001.857000000004</v>
          </cell>
          <cell r="P453">
            <v>73282.334000000003</v>
          </cell>
          <cell r="Q453">
            <v>59260.357000000004</v>
          </cell>
          <cell r="R453">
            <v>64795.40400000001</v>
          </cell>
          <cell r="S453">
            <v>78588.803</v>
          </cell>
          <cell r="T453">
            <v>1533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C453">
            <v>91123.250999999989</v>
          </cell>
          <cell r="AD453">
            <v>148999.10199999998</v>
          </cell>
          <cell r="AE453">
            <v>201766.21099999998</v>
          </cell>
          <cell r="AF453">
            <v>267134.26799999998</v>
          </cell>
          <cell r="AG453">
            <v>424663.51599999995</v>
          </cell>
          <cell r="AH453">
            <v>494443.04299999995</v>
          </cell>
          <cell r="AI453">
            <v>581308.87099999993</v>
          </cell>
          <cell r="AJ453">
            <v>653280.86699999997</v>
          </cell>
          <cell r="AK453">
            <v>725954.91599999997</v>
          </cell>
          <cell r="AL453">
            <v>816986.78499999992</v>
          </cell>
          <cell r="AM453">
            <v>892260.95399999991</v>
          </cell>
          <cell r="AN453">
            <v>984262.81099999987</v>
          </cell>
          <cell r="AO453">
            <v>73282.334000000003</v>
          </cell>
          <cell r="AP453">
            <v>132542.69099999999</v>
          </cell>
          <cell r="AQ453">
            <v>197338.095</v>
          </cell>
          <cell r="AR453">
            <v>275926.89799999999</v>
          </cell>
          <cell r="AS453">
            <v>277459.89799999999</v>
          </cell>
          <cell r="AT453">
            <v>277459.89799999999</v>
          </cell>
          <cell r="AU453">
            <v>277459.89799999999</v>
          </cell>
          <cell r="AV453">
            <v>277459.89799999999</v>
          </cell>
          <cell r="AW453">
            <v>277459.89799999999</v>
          </cell>
          <cell r="AX453">
            <v>277459.89799999999</v>
          </cell>
          <cell r="AY453">
            <v>277459.89799999999</v>
          </cell>
          <cell r="AZ453">
            <v>277459.89799999999</v>
          </cell>
        </row>
        <row r="454">
          <cell r="C454">
            <v>42685.642999999996</v>
          </cell>
          <cell r="D454">
            <v>56409.394999999997</v>
          </cell>
          <cell r="E454">
            <v>35843.214000000007</v>
          </cell>
          <cell r="F454">
            <v>39918.346999999994</v>
          </cell>
          <cell r="G454">
            <v>52197.110999999997</v>
          </cell>
          <cell r="H454">
            <v>55500.091999999997</v>
          </cell>
          <cell r="I454">
            <v>48050.918000000005</v>
          </cell>
          <cell r="J454">
            <v>57389.132999999987</v>
          </cell>
          <cell r="K454">
            <v>60534.466</v>
          </cell>
          <cell r="L454">
            <v>57908.738000000005</v>
          </cell>
          <cell r="M454">
            <v>64926.331999999995</v>
          </cell>
          <cell r="N454">
            <v>57639.168999999994</v>
          </cell>
          <cell r="O454">
            <v>60670.18</v>
          </cell>
          <cell r="P454">
            <v>58936.604000000007</v>
          </cell>
          <cell r="Q454">
            <v>50779.228999999999</v>
          </cell>
          <cell r="R454">
            <v>54873.141000000003</v>
          </cell>
          <cell r="S454">
            <v>62606.432999999997</v>
          </cell>
          <cell r="T454">
            <v>38.019999999999982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C454">
            <v>56409.394999999997</v>
          </cell>
          <cell r="AD454">
            <v>92252.608999999997</v>
          </cell>
          <cell r="AE454">
            <v>132170.95600000001</v>
          </cell>
          <cell r="AF454">
            <v>184368.06700000001</v>
          </cell>
          <cell r="AG454">
            <v>239868.15900000001</v>
          </cell>
          <cell r="AH454">
            <v>287919.07700000005</v>
          </cell>
          <cell r="AI454">
            <v>345308.21</v>
          </cell>
          <cell r="AJ454">
            <v>405842.67600000004</v>
          </cell>
          <cell r="AK454">
            <v>463751.41400000005</v>
          </cell>
          <cell r="AL454">
            <v>528677.74600000004</v>
          </cell>
          <cell r="AM454">
            <v>586316.91500000004</v>
          </cell>
          <cell r="AN454">
            <v>646987.09500000009</v>
          </cell>
          <cell r="AO454">
            <v>58936.604000000007</v>
          </cell>
          <cell r="AP454">
            <v>109715.83300000001</v>
          </cell>
          <cell r="AQ454">
            <v>164588.97400000002</v>
          </cell>
          <cell r="AR454">
            <v>227195.40700000001</v>
          </cell>
          <cell r="AS454">
            <v>227233.427</v>
          </cell>
          <cell r="AT454">
            <v>227233.427</v>
          </cell>
          <cell r="AU454">
            <v>227233.427</v>
          </cell>
          <cell r="AV454">
            <v>227233.427</v>
          </cell>
          <cell r="AW454">
            <v>227233.427</v>
          </cell>
          <cell r="AX454">
            <v>227233.427</v>
          </cell>
          <cell r="AY454">
            <v>227233.427</v>
          </cell>
          <cell r="AZ454">
            <v>227233.427</v>
          </cell>
        </row>
        <row r="455">
          <cell r="C455">
            <v>56877.263999999988</v>
          </cell>
          <cell r="D455">
            <v>34713.856</v>
          </cell>
          <cell r="E455">
            <v>22032.636999999995</v>
          </cell>
          <cell r="F455">
            <v>12848.762000000001</v>
          </cell>
          <cell r="G455">
            <v>13170.946000000002</v>
          </cell>
          <cell r="H455">
            <v>102029.15599999997</v>
          </cell>
          <cell r="I455">
            <v>21728.609</v>
          </cell>
          <cell r="J455">
            <v>29476.694999999996</v>
          </cell>
          <cell r="K455">
            <v>11437.53</v>
          </cell>
          <cell r="L455">
            <v>14765.311</v>
          </cell>
          <cell r="M455">
            <v>26105.536999999997</v>
          </cell>
          <cell r="N455">
            <v>17635</v>
          </cell>
          <cell r="O455">
            <v>31331.677000000003</v>
          </cell>
          <cell r="P455">
            <v>14345.730000000001</v>
          </cell>
          <cell r="Q455">
            <v>8481.1280000000006</v>
          </cell>
          <cell r="R455">
            <v>9922.2630000000026</v>
          </cell>
          <cell r="S455">
            <v>15982.369999999999</v>
          </cell>
          <cell r="T455">
            <v>1494.98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C455">
            <v>34713.856</v>
          </cell>
          <cell r="AD455">
            <v>56746.492999999995</v>
          </cell>
          <cell r="AE455">
            <v>69595.25499999999</v>
          </cell>
          <cell r="AF455">
            <v>82766.200999999986</v>
          </cell>
          <cell r="AG455">
            <v>184795.35699999996</v>
          </cell>
          <cell r="AH455">
            <v>206523.96599999996</v>
          </cell>
          <cell r="AI455">
            <v>236000.66099999996</v>
          </cell>
          <cell r="AJ455">
            <v>247438.19099999996</v>
          </cell>
          <cell r="AK455">
            <v>262203.50199999998</v>
          </cell>
          <cell r="AL455">
            <v>288309.03899999999</v>
          </cell>
          <cell r="AM455">
            <v>305944.03899999999</v>
          </cell>
          <cell r="AN455">
            <v>337275.71600000001</v>
          </cell>
          <cell r="AO455">
            <v>14345.730000000001</v>
          </cell>
          <cell r="AP455">
            <v>22826.858</v>
          </cell>
          <cell r="AQ455">
            <v>32749.121000000003</v>
          </cell>
          <cell r="AR455">
            <v>48731.491000000002</v>
          </cell>
          <cell r="AS455">
            <v>50226.471000000005</v>
          </cell>
          <cell r="AT455">
            <v>50226.471000000005</v>
          </cell>
          <cell r="AU455">
            <v>50226.471000000005</v>
          </cell>
          <cell r="AV455">
            <v>50226.471000000005</v>
          </cell>
          <cell r="AW455">
            <v>50226.471000000005</v>
          </cell>
          <cell r="AX455">
            <v>50226.471000000005</v>
          </cell>
          <cell r="AY455">
            <v>50226.471000000005</v>
          </cell>
          <cell r="AZ455">
            <v>50226.471000000005</v>
          </cell>
        </row>
        <row r="456">
          <cell r="C456">
            <v>-118553.58</v>
          </cell>
          <cell r="D456">
            <v>-76303.28</v>
          </cell>
          <cell r="E456">
            <v>-70704.740000000005</v>
          </cell>
          <cell r="F456">
            <v>-96310.54</v>
          </cell>
          <cell r="G456">
            <v>-91599.94</v>
          </cell>
          <cell r="H456">
            <v>-233119.13000000012</v>
          </cell>
          <cell r="I456">
            <v>-91520.61</v>
          </cell>
          <cell r="J456">
            <v>-110358.85</v>
          </cell>
          <cell r="K456">
            <v>-94100.9</v>
          </cell>
          <cell r="L456">
            <v>-87454.18</v>
          </cell>
          <cell r="M456">
            <v>-103068.83</v>
          </cell>
          <cell r="N456">
            <v>-71188.55</v>
          </cell>
          <cell r="O456">
            <v>-81630.45</v>
          </cell>
          <cell r="P456">
            <v>-76996.02</v>
          </cell>
          <cell r="Q456">
            <v>-76708.13</v>
          </cell>
          <cell r="R456">
            <v>-83600.399999999994</v>
          </cell>
          <cell r="S456">
            <v>-79649.59</v>
          </cell>
          <cell r="T456">
            <v>-797.44999999999709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C456">
            <v>-76303.28</v>
          </cell>
          <cell r="AD456">
            <v>-147008.02000000002</v>
          </cell>
          <cell r="AE456">
            <v>-243318.56</v>
          </cell>
          <cell r="AF456">
            <v>-334918.5</v>
          </cell>
          <cell r="AG456">
            <v>-568037.63000000012</v>
          </cell>
          <cell r="AH456">
            <v>-659558.24000000011</v>
          </cell>
          <cell r="AI456">
            <v>-769917.09000000008</v>
          </cell>
          <cell r="AJ456">
            <v>-864017.99000000011</v>
          </cell>
          <cell r="AK456">
            <v>-951472.17000000016</v>
          </cell>
          <cell r="AL456">
            <v>-1054541.0000000002</v>
          </cell>
          <cell r="AM456">
            <v>-1125729.5500000003</v>
          </cell>
          <cell r="AN456">
            <v>-1207360.0000000002</v>
          </cell>
          <cell r="AO456">
            <v>-76996.02</v>
          </cell>
          <cell r="AP456">
            <v>-153704.15000000002</v>
          </cell>
          <cell r="AQ456">
            <v>-237304.55000000002</v>
          </cell>
          <cell r="AR456">
            <v>-316954.14</v>
          </cell>
          <cell r="AS456">
            <v>-317751.59000000003</v>
          </cell>
          <cell r="AT456">
            <v>-317751.59000000003</v>
          </cell>
          <cell r="AU456">
            <v>-317751.59000000003</v>
          </cell>
          <cell r="AV456">
            <v>-317751.59000000003</v>
          </cell>
          <cell r="AW456">
            <v>-317751.59000000003</v>
          </cell>
          <cell r="AX456">
            <v>-317751.59000000003</v>
          </cell>
          <cell r="AY456">
            <v>-317751.59000000003</v>
          </cell>
          <cell r="AZ456">
            <v>-317751.59000000003</v>
          </cell>
        </row>
        <row r="457">
          <cell r="C457">
            <v>-58954.18</v>
          </cell>
          <cell r="D457">
            <v>-8924.2800000000007</v>
          </cell>
          <cell r="E457">
            <v>0</v>
          </cell>
          <cell r="F457">
            <v>0</v>
          </cell>
          <cell r="G457">
            <v>-10821.95</v>
          </cell>
          <cell r="H457">
            <v>-57651.839999999997</v>
          </cell>
          <cell r="I457">
            <v>-19551.330000000002</v>
          </cell>
          <cell r="J457">
            <v>0</v>
          </cell>
          <cell r="K457">
            <v>-7820.83</v>
          </cell>
          <cell r="L457">
            <v>-15751.34</v>
          </cell>
          <cell r="M457">
            <v>-4503.58</v>
          </cell>
          <cell r="N457">
            <v>-9409.5</v>
          </cell>
          <cell r="O457">
            <v>-78353.86</v>
          </cell>
          <cell r="P457">
            <v>0</v>
          </cell>
          <cell r="Q457">
            <v>0</v>
          </cell>
          <cell r="R457">
            <v>-38101.129999999997</v>
          </cell>
          <cell r="S457">
            <v>-20806.16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C457">
            <v>-8924.2800000000007</v>
          </cell>
          <cell r="AD457">
            <v>-8924.2800000000007</v>
          </cell>
          <cell r="AE457">
            <v>-8924.2800000000007</v>
          </cell>
          <cell r="AF457">
            <v>-19746.230000000003</v>
          </cell>
          <cell r="AG457">
            <v>-77398.070000000007</v>
          </cell>
          <cell r="AH457">
            <v>-96949.400000000009</v>
          </cell>
          <cell r="AI457">
            <v>-96949.400000000009</v>
          </cell>
          <cell r="AJ457">
            <v>-104770.23000000001</v>
          </cell>
          <cell r="AK457">
            <v>-120521.57</v>
          </cell>
          <cell r="AL457">
            <v>-125025.15000000001</v>
          </cell>
          <cell r="AM457">
            <v>-134434.65000000002</v>
          </cell>
          <cell r="AN457">
            <v>-212788.51</v>
          </cell>
          <cell r="AO457">
            <v>0</v>
          </cell>
          <cell r="AP457">
            <v>0</v>
          </cell>
          <cell r="AQ457">
            <v>-38101.129999999997</v>
          </cell>
          <cell r="AR457">
            <v>-58907.289999999994</v>
          </cell>
          <cell r="AS457">
            <v>-58907.289999999994</v>
          </cell>
          <cell r="AT457">
            <v>-58907.289999999994</v>
          </cell>
          <cell r="AU457">
            <v>-58907.289999999994</v>
          </cell>
          <cell r="AV457">
            <v>-58907.289999999994</v>
          </cell>
          <cell r="AW457">
            <v>-58907.289999999994</v>
          </cell>
          <cell r="AX457">
            <v>-58907.289999999994</v>
          </cell>
          <cell r="AY457">
            <v>-58907.289999999994</v>
          </cell>
          <cell r="AZ457">
            <v>-58907.289999999994</v>
          </cell>
        </row>
        <row r="458">
          <cell r="C458">
            <v>-353018.01500000001</v>
          </cell>
          <cell r="D458">
            <v>-112987.96000000002</v>
          </cell>
          <cell r="E458">
            <v>-175203.34799999994</v>
          </cell>
          <cell r="F458">
            <v>-94282.323000000004</v>
          </cell>
          <cell r="G458">
            <v>-31948.98000000001</v>
          </cell>
          <cell r="H458">
            <v>-136349.44699999996</v>
          </cell>
          <cell r="I458">
            <v>-102734.111</v>
          </cell>
          <cell r="J458">
            <v>-88419.522000000012</v>
          </cell>
          <cell r="K458">
            <v>-203620.538</v>
          </cell>
          <cell r="L458">
            <v>-115328.266</v>
          </cell>
          <cell r="M458">
            <v>-39716.179999999993</v>
          </cell>
          <cell r="N458">
            <v>-134137.465</v>
          </cell>
          <cell r="O458">
            <v>-28012.821999999986</v>
          </cell>
          <cell r="P458">
            <v>-39760.600000000013</v>
          </cell>
          <cell r="Q458">
            <v>-21122.053999999989</v>
          </cell>
          <cell r="R458">
            <v>-165643.647</v>
          </cell>
          <cell r="S458">
            <v>-18899.346999999994</v>
          </cell>
          <cell r="T458">
            <v>-100.54999999999973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C458">
            <v>-112987.96000000002</v>
          </cell>
          <cell r="AD458">
            <v>-288191.30799999996</v>
          </cell>
          <cell r="AE458">
            <v>-382473.63099999994</v>
          </cell>
          <cell r="AF458">
            <v>-414422.61099999992</v>
          </cell>
          <cell r="AG458">
            <v>-550772.05799999984</v>
          </cell>
          <cell r="AH458">
            <v>-653506.16899999988</v>
          </cell>
          <cell r="AI458">
            <v>-741925.69099999988</v>
          </cell>
          <cell r="AJ458">
            <v>-945546.22899999982</v>
          </cell>
          <cell r="AK458">
            <v>-1060874.4949999999</v>
          </cell>
          <cell r="AL458">
            <v>-1100590.6749999998</v>
          </cell>
          <cell r="AM458">
            <v>-1234728.1399999999</v>
          </cell>
          <cell r="AN458">
            <v>-1262740.9619999998</v>
          </cell>
          <cell r="AO458">
            <v>-39760.600000000013</v>
          </cell>
          <cell r="AP458">
            <v>-60882.654000000002</v>
          </cell>
          <cell r="AQ458">
            <v>-226526.30100000001</v>
          </cell>
          <cell r="AR458">
            <v>-245425.64799999999</v>
          </cell>
          <cell r="AS458">
            <v>-245526.19799999997</v>
          </cell>
          <cell r="AT458">
            <v>-245526.19799999997</v>
          </cell>
          <cell r="AU458">
            <v>-245526.19799999997</v>
          </cell>
          <cell r="AV458">
            <v>-245526.19799999997</v>
          </cell>
          <cell r="AW458">
            <v>-245526.19799999997</v>
          </cell>
          <cell r="AX458">
            <v>-245526.19799999997</v>
          </cell>
          <cell r="AY458">
            <v>-245526.19799999997</v>
          </cell>
          <cell r="AZ458">
            <v>-245526.19799999997</v>
          </cell>
        </row>
        <row r="459">
          <cell r="C459">
            <v>-840991.83</v>
          </cell>
          <cell r="D459">
            <v>0</v>
          </cell>
          <cell r="E459">
            <v>-305085</v>
          </cell>
          <cell r="F459">
            <v>-1289669.3799999999</v>
          </cell>
          <cell r="G459">
            <v>-1183584.05</v>
          </cell>
          <cell r="H459">
            <v>-1028085.18</v>
          </cell>
          <cell r="I459">
            <v>-1087981.73</v>
          </cell>
          <cell r="J459">
            <v>-1400498.72</v>
          </cell>
          <cell r="K459">
            <v>-1310790.57</v>
          </cell>
          <cell r="L459">
            <v>-1262747.46</v>
          </cell>
          <cell r="M459">
            <v>-1540296.98</v>
          </cell>
          <cell r="N459">
            <v>-1774282.07</v>
          </cell>
          <cell r="O459">
            <v>-2122204.2200000002</v>
          </cell>
          <cell r="P459">
            <v>-1754.64</v>
          </cell>
          <cell r="Q459">
            <v>-286114.31</v>
          </cell>
          <cell r="R459">
            <v>-695435.6</v>
          </cell>
          <cell r="S459">
            <v>64175.210000000079</v>
          </cell>
          <cell r="T459">
            <v>-1746793.34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C459">
            <v>0</v>
          </cell>
          <cell r="AD459">
            <v>-305085</v>
          </cell>
          <cell r="AE459">
            <v>-1594754.38</v>
          </cell>
          <cell r="AF459">
            <v>-2778338.4299999997</v>
          </cell>
          <cell r="AG459">
            <v>-3806423.61</v>
          </cell>
          <cell r="AH459">
            <v>-4894405.34</v>
          </cell>
          <cell r="AI459">
            <v>-6294904.0599999996</v>
          </cell>
          <cell r="AJ459">
            <v>-7605694.6299999999</v>
          </cell>
          <cell r="AK459">
            <v>-8868442.0899999999</v>
          </cell>
          <cell r="AL459">
            <v>-10408739.07</v>
          </cell>
          <cell r="AM459">
            <v>-12183021.140000001</v>
          </cell>
          <cell r="AN459">
            <v>-14305225.360000001</v>
          </cell>
          <cell r="AO459">
            <v>-1754.64</v>
          </cell>
          <cell r="AP459">
            <v>-287868.95</v>
          </cell>
          <cell r="AQ459">
            <v>-983304.55</v>
          </cell>
          <cell r="AR459">
            <v>-919129.34</v>
          </cell>
          <cell r="AS459">
            <v>-2665922.6800000002</v>
          </cell>
          <cell r="AT459">
            <v>-2665922.6800000002</v>
          </cell>
          <cell r="AU459">
            <v>-2665922.6800000002</v>
          </cell>
          <cell r="AV459">
            <v>-2665922.6800000002</v>
          </cell>
          <cell r="AW459">
            <v>-2665922.6800000002</v>
          </cell>
          <cell r="AX459">
            <v>-2665922.6800000002</v>
          </cell>
          <cell r="AY459">
            <v>-2665922.6800000002</v>
          </cell>
          <cell r="AZ459">
            <v>-2665922.6800000002</v>
          </cell>
        </row>
        <row r="460">
          <cell r="C460">
            <v>-153491.32</v>
          </cell>
          <cell r="D460">
            <v>-131400.82999999999</v>
          </cell>
          <cell r="E460">
            <v>-131051</v>
          </cell>
          <cell r="F460">
            <v>-130550.42</v>
          </cell>
          <cell r="G460">
            <v>-131058.73</v>
          </cell>
          <cell r="H460">
            <v>-127828.01</v>
          </cell>
          <cell r="I460">
            <v>-150260.76</v>
          </cell>
          <cell r="J460">
            <v>-128372.55</v>
          </cell>
          <cell r="K460">
            <v>-129378.56</v>
          </cell>
          <cell r="L460">
            <v>-129899.32</v>
          </cell>
          <cell r="M460">
            <v>-129914.14</v>
          </cell>
          <cell r="N460">
            <v>-129378.56</v>
          </cell>
          <cell r="O460">
            <v>-129824.48</v>
          </cell>
          <cell r="P460">
            <v>-129640.74</v>
          </cell>
          <cell r="Q460">
            <v>-192968.43</v>
          </cell>
          <cell r="R460">
            <v>-193182.36</v>
          </cell>
          <cell r="S460">
            <v>-129922.51</v>
          </cell>
          <cell r="T460">
            <v>-64736.73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C460">
            <v>-131400.82999999999</v>
          </cell>
          <cell r="AD460">
            <v>-262451.82999999996</v>
          </cell>
          <cell r="AE460">
            <v>-393002.24999999994</v>
          </cell>
          <cell r="AF460">
            <v>-524060.97999999992</v>
          </cell>
          <cell r="AG460">
            <v>-651888.98999999987</v>
          </cell>
          <cell r="AH460">
            <v>-802149.74999999988</v>
          </cell>
          <cell r="AI460">
            <v>-930522.29999999993</v>
          </cell>
          <cell r="AJ460">
            <v>-1059900.8599999999</v>
          </cell>
          <cell r="AK460">
            <v>-1189800.18</v>
          </cell>
          <cell r="AL460">
            <v>-1319714.3199999998</v>
          </cell>
          <cell r="AM460">
            <v>-1449092.88</v>
          </cell>
          <cell r="AN460">
            <v>-1578917.3599999999</v>
          </cell>
          <cell r="AO460">
            <v>-129640.74</v>
          </cell>
          <cell r="AP460">
            <v>-322609.17</v>
          </cell>
          <cell r="AQ460">
            <v>-515791.52999999997</v>
          </cell>
          <cell r="AR460">
            <v>-645714.03999999992</v>
          </cell>
          <cell r="AS460">
            <v>-710450.7699999999</v>
          </cell>
          <cell r="AT460">
            <v>-710450.7699999999</v>
          </cell>
          <cell r="AU460">
            <v>-710450.7699999999</v>
          </cell>
          <cell r="AV460">
            <v>-710450.7699999999</v>
          </cell>
          <cell r="AW460">
            <v>-710450.7699999999</v>
          </cell>
          <cell r="AX460">
            <v>-710450.7699999999</v>
          </cell>
          <cell r="AY460">
            <v>-710450.7699999999</v>
          </cell>
          <cell r="AZ460">
            <v>-710450.7699999999</v>
          </cell>
        </row>
        <row r="461">
          <cell r="C461">
            <v>-860501.73</v>
          </cell>
          <cell r="D461">
            <v>-127933.7</v>
          </cell>
          <cell r="E461">
            <v>-606490.39</v>
          </cell>
          <cell r="F461">
            <v>-1381035.32</v>
          </cell>
          <cell r="G461">
            <v>-878489.9</v>
          </cell>
          <cell r="H461">
            <v>-1059466.72</v>
          </cell>
          <cell r="I461">
            <v>-1021351.03</v>
          </cell>
          <cell r="J461">
            <v>-1254399.6299999999</v>
          </cell>
          <cell r="K461">
            <v>-1188522.21</v>
          </cell>
          <cell r="L461">
            <v>-1481362.08</v>
          </cell>
          <cell r="M461">
            <v>-1620531.97</v>
          </cell>
          <cell r="N461">
            <v>-1602997.97</v>
          </cell>
          <cell r="O461">
            <v>-1975862.88</v>
          </cell>
          <cell r="P461">
            <v>-214367.35999999999</v>
          </cell>
          <cell r="Q461">
            <v>-505765.69</v>
          </cell>
          <cell r="R461">
            <v>-334006.07</v>
          </cell>
          <cell r="S461">
            <v>-162489.76</v>
          </cell>
          <cell r="T461">
            <v>-695545.44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C461">
            <v>-127933.7</v>
          </cell>
          <cell r="AD461">
            <v>-734424.09</v>
          </cell>
          <cell r="AE461">
            <v>-2115459.41</v>
          </cell>
          <cell r="AF461">
            <v>-2993949.31</v>
          </cell>
          <cell r="AG461">
            <v>-4053416.0300000003</v>
          </cell>
          <cell r="AH461">
            <v>-5074767.0600000005</v>
          </cell>
          <cell r="AI461">
            <v>-6329166.6900000004</v>
          </cell>
          <cell r="AJ461">
            <v>-7517688.9000000004</v>
          </cell>
          <cell r="AK461">
            <v>-8999050.9800000004</v>
          </cell>
          <cell r="AL461">
            <v>-10619582.950000001</v>
          </cell>
          <cell r="AM461">
            <v>-12222580.920000002</v>
          </cell>
          <cell r="AN461">
            <v>-14198443.800000001</v>
          </cell>
          <cell r="AO461">
            <v>-214367.35999999999</v>
          </cell>
          <cell r="AP461">
            <v>-720133.05</v>
          </cell>
          <cell r="AQ461">
            <v>-1054139.1200000001</v>
          </cell>
          <cell r="AR461">
            <v>-1216628.8800000001</v>
          </cell>
          <cell r="AS461">
            <v>-1912174.32</v>
          </cell>
          <cell r="AT461">
            <v>-1912174.32</v>
          </cell>
          <cell r="AU461">
            <v>-1912174.32</v>
          </cell>
          <cell r="AV461">
            <v>-1912174.32</v>
          </cell>
          <cell r="AW461">
            <v>-1912174.32</v>
          </cell>
          <cell r="AX461">
            <v>-1912174.32</v>
          </cell>
          <cell r="AY461">
            <v>-1912174.32</v>
          </cell>
          <cell r="AZ461">
            <v>-1912174.32</v>
          </cell>
        </row>
        <row r="462">
          <cell r="C462">
            <v>-71593.399999999994</v>
          </cell>
          <cell r="D462">
            <v>-77433.432000000001</v>
          </cell>
          <cell r="E462">
            <v>-77516.248000000007</v>
          </cell>
          <cell r="F462">
            <v>-77397.259999999995</v>
          </cell>
          <cell r="G462">
            <v>-19.123999999999999</v>
          </cell>
          <cell r="H462">
            <v>-154343.56999999998</v>
          </cell>
          <cell r="I462">
            <v>-77077</v>
          </cell>
          <cell r="J462">
            <v>-76311.718999999997</v>
          </cell>
          <cell r="K462">
            <v>-228753.20799999998</v>
          </cell>
          <cell r="L462">
            <v>-76286.645999999993</v>
          </cell>
          <cell r="M462">
            <v>-73072.2</v>
          </cell>
          <cell r="N462">
            <v>-73172.98599999999</v>
          </cell>
          <cell r="O462">
            <v>-73090.32699999999</v>
          </cell>
          <cell r="P462">
            <v>-70694.359999999986</v>
          </cell>
          <cell r="Q462">
            <v>-70532.509999999995</v>
          </cell>
          <cell r="R462">
            <v>-94483.099000000002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C462">
            <v>-77433.432000000001</v>
          </cell>
          <cell r="AD462">
            <v>-154949.68</v>
          </cell>
          <cell r="AE462">
            <v>-232346.94</v>
          </cell>
          <cell r="AF462">
            <v>-232366.06400000001</v>
          </cell>
          <cell r="AG462">
            <v>-386709.63399999996</v>
          </cell>
          <cell r="AH462">
            <v>-463786.63399999996</v>
          </cell>
          <cell r="AI462">
            <v>-540098.353</v>
          </cell>
          <cell r="AJ462">
            <v>-768851.56099999999</v>
          </cell>
          <cell r="AK462">
            <v>-845138.20699999994</v>
          </cell>
          <cell r="AL462">
            <v>-918210.40699999989</v>
          </cell>
          <cell r="AM462">
            <v>-991383.39299999992</v>
          </cell>
          <cell r="AN462">
            <v>-1064473.72</v>
          </cell>
          <cell r="AO462">
            <v>-70694.359999999986</v>
          </cell>
          <cell r="AP462">
            <v>-141226.87</v>
          </cell>
          <cell r="AQ462">
            <v>-235709.96899999998</v>
          </cell>
          <cell r="AR462">
            <v>-235709.96899999998</v>
          </cell>
          <cell r="AS462">
            <v>-235709.96899999998</v>
          </cell>
          <cell r="AT462">
            <v>-235709.96899999998</v>
          </cell>
          <cell r="AU462">
            <v>-235709.96899999998</v>
          </cell>
          <cell r="AV462">
            <v>-235709.96899999998</v>
          </cell>
          <cell r="AW462">
            <v>-235709.96899999998</v>
          </cell>
          <cell r="AX462">
            <v>-235709.96899999998</v>
          </cell>
          <cell r="AY462">
            <v>-235709.96899999998</v>
          </cell>
          <cell r="AZ462">
            <v>-235709.96899999998</v>
          </cell>
        </row>
        <row r="463">
          <cell r="C463">
            <v>-38420.53</v>
          </cell>
          <cell r="D463">
            <v>0</v>
          </cell>
          <cell r="E463">
            <v>-146272.95999999999</v>
          </cell>
          <cell r="F463">
            <v>-245099.08</v>
          </cell>
          <cell r="G463">
            <v>-102599.22</v>
          </cell>
          <cell r="H463">
            <v>-76662.5</v>
          </cell>
          <cell r="I463">
            <v>-98373.13</v>
          </cell>
          <cell r="J463">
            <v>-10258.36</v>
          </cell>
          <cell r="K463">
            <v>-64331.25</v>
          </cell>
          <cell r="L463">
            <v>-139698.5</v>
          </cell>
          <cell r="M463">
            <v>-68197.37</v>
          </cell>
          <cell r="N463">
            <v>-228382.21</v>
          </cell>
          <cell r="O463">
            <v>-69726.47</v>
          </cell>
          <cell r="P463">
            <v>0</v>
          </cell>
          <cell r="Q463">
            <v>-138908.85</v>
          </cell>
          <cell r="R463">
            <v>-151171.56</v>
          </cell>
          <cell r="S463">
            <v>-39553.56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C463">
            <v>0</v>
          </cell>
          <cell r="AD463">
            <v>-146272.95999999999</v>
          </cell>
          <cell r="AE463">
            <v>-391372.04</v>
          </cell>
          <cell r="AF463">
            <v>-493971.26</v>
          </cell>
          <cell r="AG463">
            <v>-570633.76</v>
          </cell>
          <cell r="AH463">
            <v>-669006.89</v>
          </cell>
          <cell r="AI463">
            <v>-679265.25</v>
          </cell>
          <cell r="AJ463">
            <v>-743596.5</v>
          </cell>
          <cell r="AK463">
            <v>-883295</v>
          </cell>
          <cell r="AL463">
            <v>-951492.37</v>
          </cell>
          <cell r="AM463">
            <v>-1179874.58</v>
          </cell>
          <cell r="AN463">
            <v>-1249601.05</v>
          </cell>
          <cell r="AO463">
            <v>0</v>
          </cell>
          <cell r="AP463">
            <v>-138908.85</v>
          </cell>
          <cell r="AQ463">
            <v>-290080.41000000003</v>
          </cell>
          <cell r="AR463">
            <v>-329633.97000000003</v>
          </cell>
          <cell r="AS463">
            <v>-329633.97000000003</v>
          </cell>
          <cell r="AT463">
            <v>-329633.97000000003</v>
          </cell>
          <cell r="AU463">
            <v>-329633.97000000003</v>
          </cell>
          <cell r="AV463">
            <v>-329633.97000000003</v>
          </cell>
          <cell r="AW463">
            <v>-329633.97000000003</v>
          </cell>
          <cell r="AX463">
            <v>-329633.97000000003</v>
          </cell>
          <cell r="AY463">
            <v>-329633.97000000003</v>
          </cell>
          <cell r="AZ463">
            <v>-329633.97000000003</v>
          </cell>
        </row>
        <row r="464">
          <cell r="C464">
            <v>66953.234999999986</v>
          </cell>
          <cell r="D464">
            <v>2914.8449999999957</v>
          </cell>
          <cell r="E464">
            <v>15807.007000000003</v>
          </cell>
          <cell r="F464">
            <v>37152.300999999999</v>
          </cell>
          <cell r="G464">
            <v>7821.6649999999991</v>
          </cell>
          <cell r="H464">
            <v>11103.147000000001</v>
          </cell>
          <cell r="I464">
            <v>16837.067000000003</v>
          </cell>
          <cell r="J464">
            <v>17839.487000000001</v>
          </cell>
          <cell r="K464">
            <v>1977.9079999999967</v>
          </cell>
          <cell r="L464">
            <v>4866.9990000000025</v>
          </cell>
          <cell r="M464">
            <v>13903.870000000004</v>
          </cell>
          <cell r="N464">
            <v>63335.238000000005</v>
          </cell>
          <cell r="O464">
            <v>1045.4469999999997</v>
          </cell>
          <cell r="P464">
            <v>18628.665000000005</v>
          </cell>
          <cell r="Q464">
            <v>9078.3070000000007</v>
          </cell>
          <cell r="R464">
            <v>48304.41</v>
          </cell>
          <cell r="S464">
            <v>3965.5440000000012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C464">
            <v>2914.8449999999957</v>
          </cell>
          <cell r="AD464">
            <v>18721.851999999999</v>
          </cell>
          <cell r="AE464">
            <v>55874.152999999998</v>
          </cell>
          <cell r="AF464">
            <v>63695.817999999999</v>
          </cell>
          <cell r="AG464">
            <v>74798.964999999997</v>
          </cell>
          <cell r="AH464">
            <v>91636.032000000007</v>
          </cell>
          <cell r="AI464">
            <v>109475.519</v>
          </cell>
          <cell r="AJ464">
            <v>111453.427</v>
          </cell>
          <cell r="AK464">
            <v>116320.42599999999</v>
          </cell>
          <cell r="AL464">
            <v>130224.296</v>
          </cell>
          <cell r="AM464">
            <v>193559.53400000001</v>
          </cell>
          <cell r="AN464">
            <v>194604.981</v>
          </cell>
          <cell r="AO464">
            <v>18628.665000000005</v>
          </cell>
          <cell r="AP464">
            <v>27706.972000000005</v>
          </cell>
          <cell r="AQ464">
            <v>76011.382000000012</v>
          </cell>
          <cell r="AR464">
            <v>79976.926000000007</v>
          </cell>
          <cell r="AS464">
            <v>79976.926000000007</v>
          </cell>
          <cell r="AT464">
            <v>79976.926000000007</v>
          </cell>
          <cell r="AU464">
            <v>79976.926000000007</v>
          </cell>
          <cell r="AV464">
            <v>79976.926000000007</v>
          </cell>
          <cell r="AW464">
            <v>79976.926000000007</v>
          </cell>
          <cell r="AX464">
            <v>79976.926000000007</v>
          </cell>
          <cell r="AY464">
            <v>79976.926000000007</v>
          </cell>
          <cell r="AZ464">
            <v>79976.926000000007</v>
          </cell>
        </row>
        <row r="465">
          <cell r="C465">
            <v>-13030.057000000001</v>
          </cell>
          <cell r="D465">
            <v>-8987.6990000000005</v>
          </cell>
          <cell r="E465">
            <v>-7965.8980000000001</v>
          </cell>
          <cell r="F465">
            <v>-12721.4</v>
          </cell>
          <cell r="G465">
            <v>-11717.264999999999</v>
          </cell>
          <cell r="H465">
            <v>-9224.5879999999997</v>
          </cell>
          <cell r="I465">
            <v>0</v>
          </cell>
          <cell r="J465">
            <v>-15077.123</v>
          </cell>
          <cell r="K465">
            <v>-35092.156999999999</v>
          </cell>
          <cell r="L465">
            <v>-31688.725999999999</v>
          </cell>
          <cell r="M465">
            <v>-21669.923999999999</v>
          </cell>
          <cell r="N465">
            <v>-16962.702999999998</v>
          </cell>
          <cell r="O465">
            <v>-11429.516</v>
          </cell>
          <cell r="P465">
            <v>-34192.284</v>
          </cell>
          <cell r="Q465">
            <v>-14153.343000000001</v>
          </cell>
          <cell r="R465">
            <v>-11911.191999999999</v>
          </cell>
          <cell r="S465">
            <v>-10886.305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C465">
            <v>-8987.6990000000005</v>
          </cell>
          <cell r="AD465">
            <v>-16953.597000000002</v>
          </cell>
          <cell r="AE465">
            <v>-29674.997000000003</v>
          </cell>
          <cell r="AF465">
            <v>-41392.262000000002</v>
          </cell>
          <cell r="AG465">
            <v>-50616.850000000006</v>
          </cell>
          <cell r="AH465">
            <v>-50616.850000000006</v>
          </cell>
          <cell r="AI465">
            <v>-65693.972999999998</v>
          </cell>
          <cell r="AJ465">
            <v>-100786.13</v>
          </cell>
          <cell r="AK465">
            <v>-132474.856</v>
          </cell>
          <cell r="AL465">
            <v>-154144.78</v>
          </cell>
          <cell r="AM465">
            <v>-171107.48300000001</v>
          </cell>
          <cell r="AN465">
            <v>-182536.99900000001</v>
          </cell>
          <cell r="AO465">
            <v>-34192.284</v>
          </cell>
          <cell r="AP465">
            <v>-48345.627</v>
          </cell>
          <cell r="AQ465">
            <v>-60256.819000000003</v>
          </cell>
          <cell r="AR465">
            <v>-71143.124000000011</v>
          </cell>
          <cell r="AS465">
            <v>-71143.124000000011</v>
          </cell>
          <cell r="AT465">
            <v>-71143.124000000011</v>
          </cell>
          <cell r="AU465">
            <v>-71143.124000000011</v>
          </cell>
          <cell r="AV465">
            <v>-71143.124000000011</v>
          </cell>
          <cell r="AW465">
            <v>-71143.124000000011</v>
          </cell>
          <cell r="AX465">
            <v>-71143.124000000011</v>
          </cell>
          <cell r="AY465">
            <v>-71143.124000000011</v>
          </cell>
          <cell r="AZ465">
            <v>-71143.124000000011</v>
          </cell>
        </row>
        <row r="466">
          <cell r="C466">
            <v>-2693167.3769999999</v>
          </cell>
          <cell r="D466">
            <v>321495.54100000003</v>
          </cell>
          <cell r="E466">
            <v>-109377.40300000008</v>
          </cell>
          <cell r="F466">
            <v>401865.53499999992</v>
          </cell>
          <cell r="G466">
            <v>-141974.804</v>
          </cell>
          <cell r="H466">
            <v>20457428.512000002</v>
          </cell>
          <cell r="I466">
            <v>-504043.52700000006</v>
          </cell>
          <cell r="J466">
            <v>-203641.45199999999</v>
          </cell>
          <cell r="K466">
            <v>432878.01099999965</v>
          </cell>
          <cell r="L466">
            <v>-1445032.4280000001</v>
          </cell>
          <cell r="M466">
            <v>-165583.25899999993</v>
          </cell>
          <cell r="N466">
            <v>43736.69</v>
          </cell>
          <cell r="O466">
            <v>4688997.8100000005</v>
          </cell>
          <cell r="P466">
            <v>-4579920.1089999992</v>
          </cell>
          <cell r="Q466">
            <v>226553.53100000002</v>
          </cell>
          <cell r="R466">
            <v>939700.09300000011</v>
          </cell>
          <cell r="S466">
            <v>871638.11300000013</v>
          </cell>
          <cell r="T466">
            <v>-959142.43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C466">
            <v>321495.54100000003</v>
          </cell>
          <cell r="AD466">
            <v>212118.13799999995</v>
          </cell>
          <cell r="AE466">
            <v>613983.67299999984</v>
          </cell>
          <cell r="AF466">
            <v>472008.86899999983</v>
          </cell>
          <cell r="AG466">
            <v>20929437.381000001</v>
          </cell>
          <cell r="AH466">
            <v>20425393.854000002</v>
          </cell>
          <cell r="AI466">
            <v>20221752.402000003</v>
          </cell>
          <cell r="AJ466">
            <v>20654630.413000003</v>
          </cell>
          <cell r="AK466">
            <v>19209597.985000003</v>
          </cell>
          <cell r="AL466">
            <v>19044014.726000004</v>
          </cell>
          <cell r="AM466">
            <v>19087751.416000005</v>
          </cell>
          <cell r="AN466">
            <v>23776749.226000004</v>
          </cell>
          <cell r="AO466">
            <v>-4579920.1089999992</v>
          </cell>
          <cell r="AP466">
            <v>-4353366.5779999988</v>
          </cell>
          <cell r="AQ466">
            <v>-3413666.4849999985</v>
          </cell>
          <cell r="AR466">
            <v>-2542028.3719999986</v>
          </cell>
          <cell r="AS466">
            <v>-3501170.8019999987</v>
          </cell>
          <cell r="AT466">
            <v>-3501170.8019999987</v>
          </cell>
          <cell r="AU466">
            <v>-3501170.8019999987</v>
          </cell>
          <cell r="AV466">
            <v>-3501170.8019999987</v>
          </cell>
          <cell r="AW466">
            <v>-3501170.8019999987</v>
          </cell>
          <cell r="AX466">
            <v>-3501170.8019999987</v>
          </cell>
          <cell r="AY466">
            <v>-3501170.8019999987</v>
          </cell>
          <cell r="AZ466">
            <v>-3501170.8019999987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25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25</v>
          </cell>
          <cell r="AP467">
            <v>25</v>
          </cell>
          <cell r="AQ467">
            <v>25</v>
          </cell>
          <cell r="AR467">
            <v>25</v>
          </cell>
          <cell r="AS467">
            <v>25</v>
          </cell>
          <cell r="AT467">
            <v>25</v>
          </cell>
          <cell r="AU467">
            <v>25</v>
          </cell>
          <cell r="AV467">
            <v>25</v>
          </cell>
          <cell r="AW467">
            <v>25</v>
          </cell>
          <cell r="AX467">
            <v>25</v>
          </cell>
          <cell r="AY467">
            <v>25</v>
          </cell>
          <cell r="AZ467">
            <v>25</v>
          </cell>
        </row>
        <row r="468">
          <cell r="C468">
            <v>125693.96</v>
          </cell>
          <cell r="D468">
            <v>13622.09</v>
          </cell>
          <cell r="E468">
            <v>10368.07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C468">
            <v>13622.09</v>
          </cell>
          <cell r="AD468">
            <v>23990.16</v>
          </cell>
          <cell r="AE468">
            <v>23990.16</v>
          </cell>
          <cell r="AF468">
            <v>23990.16</v>
          </cell>
          <cell r="AG468">
            <v>23990.16</v>
          </cell>
          <cell r="AH468">
            <v>23990.16</v>
          </cell>
          <cell r="AI468">
            <v>23990.16</v>
          </cell>
          <cell r="AJ468">
            <v>23990.16</v>
          </cell>
          <cell r="AK468">
            <v>23990.16</v>
          </cell>
          <cell r="AL468">
            <v>23990.16</v>
          </cell>
          <cell r="AM468">
            <v>23990.16</v>
          </cell>
          <cell r="AN468">
            <v>23990.16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</row>
        <row r="469"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</row>
        <row r="470"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</row>
        <row r="471"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</row>
        <row r="472">
          <cell r="C472">
            <v>125693.96</v>
          </cell>
          <cell r="D472">
            <v>13622.09</v>
          </cell>
          <cell r="E472">
            <v>10368.07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C472">
            <v>13622.09</v>
          </cell>
          <cell r="AD472">
            <v>23990.16</v>
          </cell>
          <cell r="AE472">
            <v>23990.16</v>
          </cell>
          <cell r="AF472">
            <v>23990.16</v>
          </cell>
          <cell r="AG472">
            <v>23990.16</v>
          </cell>
          <cell r="AH472">
            <v>23990.16</v>
          </cell>
          <cell r="AI472">
            <v>23990.16</v>
          </cell>
          <cell r="AJ472">
            <v>23990.16</v>
          </cell>
          <cell r="AK472">
            <v>23990.16</v>
          </cell>
          <cell r="AL472">
            <v>23990.16</v>
          </cell>
          <cell r="AM472">
            <v>23990.16</v>
          </cell>
          <cell r="AN472">
            <v>23990.16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</row>
        <row r="473"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</row>
        <row r="474"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</row>
        <row r="475"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</row>
        <row r="476">
          <cell r="C476">
            <v>6202.8699999999953</v>
          </cell>
          <cell r="D476">
            <v>210184.09000000008</v>
          </cell>
          <cell r="E476">
            <v>108600.21000000002</v>
          </cell>
          <cell r="F476">
            <v>118279.34999999998</v>
          </cell>
          <cell r="G476">
            <v>142482.74999999994</v>
          </cell>
          <cell r="H476">
            <v>131391.86000000004</v>
          </cell>
          <cell r="I476">
            <v>192807.12000000011</v>
          </cell>
          <cell r="J476">
            <v>300638.46999999997</v>
          </cell>
          <cell r="K476">
            <v>209442.18999999994</v>
          </cell>
          <cell r="L476">
            <v>155915.10000000003</v>
          </cell>
          <cell r="M476">
            <v>159273</v>
          </cell>
          <cell r="N476">
            <v>122060.75</v>
          </cell>
          <cell r="O476">
            <v>5398.8699999999953</v>
          </cell>
          <cell r="P476">
            <v>248587.94000000006</v>
          </cell>
          <cell r="Q476">
            <v>135988.76999999996</v>
          </cell>
          <cell r="R476">
            <v>135595.89000000001</v>
          </cell>
          <cell r="S476">
            <v>156253.86999999994</v>
          </cell>
          <cell r="T476">
            <v>146496.50000000006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C476">
            <v>210184.09000000008</v>
          </cell>
          <cell r="AD476">
            <v>318784.3000000001</v>
          </cell>
          <cell r="AE476">
            <v>437063.65000000008</v>
          </cell>
          <cell r="AF476">
            <v>579546.4</v>
          </cell>
          <cell r="AG476">
            <v>710938.26</v>
          </cell>
          <cell r="AH476">
            <v>903745.38000000012</v>
          </cell>
          <cell r="AI476">
            <v>1204383.8500000001</v>
          </cell>
          <cell r="AJ476">
            <v>1413826.04</v>
          </cell>
          <cell r="AK476">
            <v>1569741.1400000001</v>
          </cell>
          <cell r="AL476">
            <v>1729014.1400000001</v>
          </cell>
          <cell r="AM476">
            <v>1851074.8900000001</v>
          </cell>
          <cell r="AN476">
            <v>1856473.7600000002</v>
          </cell>
          <cell r="AO476">
            <v>248587.94000000006</v>
          </cell>
          <cell r="AP476">
            <v>384576.71</v>
          </cell>
          <cell r="AQ476">
            <v>520172.60000000003</v>
          </cell>
          <cell r="AR476">
            <v>676426.47</v>
          </cell>
          <cell r="AS476">
            <v>822922.97</v>
          </cell>
          <cell r="AT476">
            <v>822922.97</v>
          </cell>
          <cell r="AU476">
            <v>822922.97</v>
          </cell>
          <cell r="AV476">
            <v>822922.97</v>
          </cell>
          <cell r="AW476">
            <v>822922.97</v>
          </cell>
          <cell r="AX476">
            <v>822922.97</v>
          </cell>
          <cell r="AY476">
            <v>822922.97</v>
          </cell>
          <cell r="AZ476">
            <v>822922.97</v>
          </cell>
        </row>
        <row r="477"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</row>
        <row r="478">
          <cell r="C478">
            <v>45140.629999999888</v>
          </cell>
          <cell r="D478">
            <v>252298.06000000006</v>
          </cell>
          <cell r="E478">
            <v>40316.459999999963</v>
          </cell>
          <cell r="F478">
            <v>88507.060000000056</v>
          </cell>
          <cell r="G478">
            <v>118331.95000000019</v>
          </cell>
          <cell r="H478">
            <v>46792.610000000102</v>
          </cell>
          <cell r="I478">
            <v>180516.0299999998</v>
          </cell>
          <cell r="J478">
            <v>17605.239999999991</v>
          </cell>
          <cell r="K478">
            <v>14709</v>
          </cell>
          <cell r="L478">
            <v>19571.219999999972</v>
          </cell>
          <cell r="M478">
            <v>23455.649999999907</v>
          </cell>
          <cell r="N478">
            <v>17730.420000000042</v>
          </cell>
          <cell r="O478">
            <v>14770.550000000047</v>
          </cell>
          <cell r="P478">
            <v>27931.280000000028</v>
          </cell>
          <cell r="Q478">
            <v>199851.98999999987</v>
          </cell>
          <cell r="R478">
            <v>31849.779999999795</v>
          </cell>
          <cell r="S478">
            <v>188840.43999999994</v>
          </cell>
          <cell r="T478">
            <v>1953.5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C478">
            <v>252298.06000000006</v>
          </cell>
          <cell r="AD478">
            <v>292614.52</v>
          </cell>
          <cell r="AE478">
            <v>381121.58000000007</v>
          </cell>
          <cell r="AF478">
            <v>499453.53000000026</v>
          </cell>
          <cell r="AG478">
            <v>546246.14000000036</v>
          </cell>
          <cell r="AH478">
            <v>726762.17000000016</v>
          </cell>
          <cell r="AI478">
            <v>744367.41000000015</v>
          </cell>
          <cell r="AJ478">
            <v>759076.41000000015</v>
          </cell>
          <cell r="AK478">
            <v>778647.63000000012</v>
          </cell>
          <cell r="AL478">
            <v>802103.28</v>
          </cell>
          <cell r="AM478">
            <v>819833.70000000007</v>
          </cell>
          <cell r="AN478">
            <v>834604.25000000012</v>
          </cell>
          <cell r="AO478">
            <v>27931.280000000028</v>
          </cell>
          <cell r="AP478">
            <v>227783.2699999999</v>
          </cell>
          <cell r="AQ478">
            <v>259633.0499999997</v>
          </cell>
          <cell r="AR478">
            <v>448473.48999999964</v>
          </cell>
          <cell r="AS478">
            <v>450426.98999999964</v>
          </cell>
          <cell r="AT478">
            <v>450426.98999999964</v>
          </cell>
          <cell r="AU478">
            <v>450426.98999999964</v>
          </cell>
          <cell r="AV478">
            <v>450426.98999999964</v>
          </cell>
          <cell r="AW478">
            <v>450426.98999999964</v>
          </cell>
          <cell r="AX478">
            <v>450426.98999999964</v>
          </cell>
          <cell r="AY478">
            <v>450426.98999999964</v>
          </cell>
          <cell r="AZ478">
            <v>450426.98999999964</v>
          </cell>
        </row>
        <row r="479">
          <cell r="C479">
            <v>15038.469999999994</v>
          </cell>
          <cell r="D479">
            <v>87824.94</v>
          </cell>
          <cell r="E479">
            <v>33889.539999999986</v>
          </cell>
          <cell r="F479">
            <v>-20825.04</v>
          </cell>
          <cell r="G479">
            <v>6787.2300000000032</v>
          </cell>
          <cell r="H479">
            <v>95189.76999999999</v>
          </cell>
          <cell r="I479">
            <v>-71552.05</v>
          </cell>
          <cell r="J479">
            <v>25390.61</v>
          </cell>
          <cell r="K479">
            <v>10936.520000000004</v>
          </cell>
          <cell r="L479">
            <v>75370.570000000007</v>
          </cell>
          <cell r="M479">
            <v>11413.01</v>
          </cell>
          <cell r="N479">
            <v>8640.66</v>
          </cell>
          <cell r="O479">
            <v>23631.03</v>
          </cell>
          <cell r="P479">
            <v>17065.32</v>
          </cell>
          <cell r="Q479">
            <v>13307.449999999999</v>
          </cell>
          <cell r="R479">
            <v>13053.090000000011</v>
          </cell>
          <cell r="S479">
            <v>13922.049999999992</v>
          </cell>
          <cell r="T479">
            <v>978.5099999999984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C479">
            <v>87824.94</v>
          </cell>
          <cell r="AD479">
            <v>121714.47999999998</v>
          </cell>
          <cell r="AE479">
            <v>100889.43999999997</v>
          </cell>
          <cell r="AF479">
            <v>107676.66999999998</v>
          </cell>
          <cell r="AG479">
            <v>202866.43999999997</v>
          </cell>
          <cell r="AH479">
            <v>131314.38999999996</v>
          </cell>
          <cell r="AI479">
            <v>156704.99999999994</v>
          </cell>
          <cell r="AJ479">
            <v>167641.51999999996</v>
          </cell>
          <cell r="AK479">
            <v>243012.08999999997</v>
          </cell>
          <cell r="AL479">
            <v>254425.09999999998</v>
          </cell>
          <cell r="AM479">
            <v>263065.75999999995</v>
          </cell>
          <cell r="AN479">
            <v>286696.78999999992</v>
          </cell>
          <cell r="AO479">
            <v>17065.32</v>
          </cell>
          <cell r="AP479">
            <v>30372.769999999997</v>
          </cell>
          <cell r="AQ479">
            <v>43425.860000000008</v>
          </cell>
          <cell r="AR479">
            <v>57347.91</v>
          </cell>
          <cell r="AS479">
            <v>58326.42</v>
          </cell>
          <cell r="AT479">
            <v>58326.42</v>
          </cell>
          <cell r="AU479">
            <v>58326.42</v>
          </cell>
          <cell r="AV479">
            <v>58326.42</v>
          </cell>
          <cell r="AW479">
            <v>58326.42</v>
          </cell>
          <cell r="AX479">
            <v>58326.42</v>
          </cell>
          <cell r="AY479">
            <v>58326.42</v>
          </cell>
          <cell r="AZ479">
            <v>58326.42</v>
          </cell>
        </row>
        <row r="480"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0.52999999999974534</v>
          </cell>
          <cell r="M480">
            <v>0.15999999999985448</v>
          </cell>
          <cell r="N480">
            <v>112.5</v>
          </cell>
          <cell r="O480">
            <v>213.45999999999913</v>
          </cell>
          <cell r="P480">
            <v>0</v>
          </cell>
          <cell r="Q480">
            <v>0</v>
          </cell>
          <cell r="R480">
            <v>-0.52999999999883585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0.52999999999974534</v>
          </cell>
          <cell r="AL480">
            <v>0.68999999999959982</v>
          </cell>
          <cell r="AM480">
            <v>113.1899999999996</v>
          </cell>
          <cell r="AN480">
            <v>326.64999999999873</v>
          </cell>
          <cell r="AO480">
            <v>0</v>
          </cell>
          <cell r="AP480">
            <v>0</v>
          </cell>
          <cell r="AQ480">
            <v>-0.52999999999883585</v>
          </cell>
          <cell r="AR480">
            <v>-0.52999999999883585</v>
          </cell>
          <cell r="AS480">
            <v>-0.52999999999883585</v>
          </cell>
          <cell r="AT480">
            <v>-0.52999999999883585</v>
          </cell>
          <cell r="AU480">
            <v>-0.52999999999883585</v>
          </cell>
          <cell r="AV480">
            <v>-0.52999999999883585</v>
          </cell>
          <cell r="AW480">
            <v>-0.52999999999883585</v>
          </cell>
          <cell r="AX480">
            <v>-0.52999999999883585</v>
          </cell>
          <cell r="AY480">
            <v>-0.52999999999883585</v>
          </cell>
          <cell r="AZ480">
            <v>-0.52999999999883585</v>
          </cell>
        </row>
        <row r="481">
          <cell r="C481">
            <v>112.5</v>
          </cell>
          <cell r="D481">
            <v>0</v>
          </cell>
          <cell r="E481">
            <v>0</v>
          </cell>
          <cell r="F481">
            <v>0</v>
          </cell>
          <cell r="G481">
            <v>28.899999999999977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87.5</v>
          </cell>
          <cell r="O481">
            <v>-213.46000000000004</v>
          </cell>
          <cell r="P481">
            <v>124.03999999999996</v>
          </cell>
          <cell r="Q481">
            <v>225</v>
          </cell>
          <cell r="R481">
            <v>225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28.899999999999977</v>
          </cell>
          <cell r="AG481">
            <v>28.899999999999977</v>
          </cell>
          <cell r="AH481">
            <v>28.899999999999977</v>
          </cell>
          <cell r="AI481">
            <v>28.899999999999977</v>
          </cell>
          <cell r="AJ481">
            <v>28.899999999999977</v>
          </cell>
          <cell r="AK481">
            <v>28.899999999999977</v>
          </cell>
          <cell r="AL481">
            <v>28.899999999999977</v>
          </cell>
          <cell r="AM481">
            <v>116.39999999999998</v>
          </cell>
          <cell r="AN481">
            <v>-97.060000000000059</v>
          </cell>
          <cell r="AO481">
            <v>124.03999999999996</v>
          </cell>
          <cell r="AP481">
            <v>349.03999999999996</v>
          </cell>
          <cell r="AQ481">
            <v>574.04</v>
          </cell>
          <cell r="AR481">
            <v>574.04</v>
          </cell>
          <cell r="AS481">
            <v>574.04</v>
          </cell>
          <cell r="AT481">
            <v>574.04</v>
          </cell>
          <cell r="AU481">
            <v>574.04</v>
          </cell>
          <cell r="AV481">
            <v>574.04</v>
          </cell>
          <cell r="AW481">
            <v>574.04</v>
          </cell>
          <cell r="AX481">
            <v>574.04</v>
          </cell>
          <cell r="AY481">
            <v>574.04</v>
          </cell>
          <cell r="AZ481">
            <v>574.04</v>
          </cell>
        </row>
        <row r="482">
          <cell r="C482">
            <v>65832.41</v>
          </cell>
          <cell r="D482">
            <v>85097.09</v>
          </cell>
          <cell r="E482">
            <v>55989.58</v>
          </cell>
          <cell r="F482">
            <v>73095.44</v>
          </cell>
          <cell r="G482">
            <v>48400.039999999994</v>
          </cell>
          <cell r="H482">
            <v>71026.91</v>
          </cell>
          <cell r="I482">
            <v>59522.97</v>
          </cell>
          <cell r="J482">
            <v>46599.25</v>
          </cell>
          <cell r="K482">
            <v>66425.040000000008</v>
          </cell>
          <cell r="L482">
            <v>47544.729999999996</v>
          </cell>
          <cell r="M482">
            <v>40880.020000000004</v>
          </cell>
          <cell r="N482">
            <v>47458.200000000004</v>
          </cell>
          <cell r="O482">
            <v>51342.119999999995</v>
          </cell>
          <cell r="P482">
            <v>48188.92</v>
          </cell>
          <cell r="Q482">
            <v>41691.060000000005</v>
          </cell>
          <cell r="R482">
            <v>37367.89</v>
          </cell>
          <cell r="S482">
            <v>44832.68</v>
          </cell>
          <cell r="T482">
            <v>2622.1800000000003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C482">
            <v>85097.09</v>
          </cell>
          <cell r="AD482">
            <v>141086.66999999998</v>
          </cell>
          <cell r="AE482">
            <v>214182.11</v>
          </cell>
          <cell r="AF482">
            <v>262582.14999999997</v>
          </cell>
          <cell r="AG482">
            <v>333609.05999999994</v>
          </cell>
          <cell r="AH482">
            <v>393132.02999999991</v>
          </cell>
          <cell r="AI482">
            <v>439731.27999999991</v>
          </cell>
          <cell r="AJ482">
            <v>506156.31999999995</v>
          </cell>
          <cell r="AK482">
            <v>553701.04999999993</v>
          </cell>
          <cell r="AL482">
            <v>594581.06999999995</v>
          </cell>
          <cell r="AM482">
            <v>642039.2699999999</v>
          </cell>
          <cell r="AN482">
            <v>693381.3899999999</v>
          </cell>
          <cell r="AO482">
            <v>48188.92</v>
          </cell>
          <cell r="AP482">
            <v>89879.98000000001</v>
          </cell>
          <cell r="AQ482">
            <v>127247.87000000001</v>
          </cell>
          <cell r="AR482">
            <v>172080.55000000002</v>
          </cell>
          <cell r="AS482">
            <v>174702.73</v>
          </cell>
          <cell r="AT482">
            <v>174702.73</v>
          </cell>
          <cell r="AU482">
            <v>174702.73</v>
          </cell>
          <cell r="AV482">
            <v>174702.73</v>
          </cell>
          <cell r="AW482">
            <v>174702.73</v>
          </cell>
          <cell r="AX482">
            <v>174702.73</v>
          </cell>
          <cell r="AY482">
            <v>174702.73</v>
          </cell>
          <cell r="AZ482">
            <v>174702.73</v>
          </cell>
        </row>
        <row r="483">
          <cell r="C483">
            <v>124.67999999999302</v>
          </cell>
          <cell r="D483">
            <v>-124.67999999999302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C483">
            <v>-124.67999999999302</v>
          </cell>
          <cell r="AD483">
            <v>-124.67999999999302</v>
          </cell>
          <cell r="AE483">
            <v>-124.67999999999302</v>
          </cell>
          <cell r="AF483">
            <v>-124.67999999999302</v>
          </cell>
          <cell r="AG483">
            <v>-124.67999999999302</v>
          </cell>
          <cell r="AH483">
            <v>-124.67999999999302</v>
          </cell>
          <cell r="AI483">
            <v>-124.67999999999302</v>
          </cell>
          <cell r="AJ483">
            <v>-124.67999999999302</v>
          </cell>
          <cell r="AK483">
            <v>-124.67999999999302</v>
          </cell>
          <cell r="AL483">
            <v>-124.67999999999302</v>
          </cell>
          <cell r="AM483">
            <v>-124.67999999999302</v>
          </cell>
          <cell r="AN483">
            <v>-124.67999999999302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</row>
        <row r="484">
          <cell r="C484">
            <v>188725.12</v>
          </cell>
          <cell r="D484">
            <v>119252.61000000002</v>
          </cell>
          <cell r="E484">
            <v>96102.56</v>
          </cell>
          <cell r="F484">
            <v>146612.32</v>
          </cell>
          <cell r="G484">
            <v>118480.32999999999</v>
          </cell>
          <cell r="H484">
            <v>128563.83000000002</v>
          </cell>
          <cell r="I484">
            <v>117196.48000000001</v>
          </cell>
          <cell r="J484">
            <v>110730.97999999998</v>
          </cell>
          <cell r="K484">
            <v>98715.100000000035</v>
          </cell>
          <cell r="L484">
            <v>104812.9</v>
          </cell>
          <cell r="M484">
            <v>92094.510000000038</v>
          </cell>
          <cell r="N484">
            <v>102265.19</v>
          </cell>
          <cell r="O484">
            <v>125208.17000000001</v>
          </cell>
          <cell r="P484">
            <v>90103.76999999996</v>
          </cell>
          <cell r="Q484">
            <v>86435.790000000008</v>
          </cell>
          <cell r="R484">
            <v>119657.51000000001</v>
          </cell>
          <cell r="S484">
            <v>99170</v>
          </cell>
          <cell r="T484">
            <v>5298.8999999999978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C484">
            <v>119252.61000000002</v>
          </cell>
          <cell r="AD484">
            <v>215355.17</v>
          </cell>
          <cell r="AE484">
            <v>361967.49</v>
          </cell>
          <cell r="AF484">
            <v>480447.81999999995</v>
          </cell>
          <cell r="AG484">
            <v>609011.64999999991</v>
          </cell>
          <cell r="AH484">
            <v>726208.12999999989</v>
          </cell>
          <cell r="AI484">
            <v>836939.10999999987</v>
          </cell>
          <cell r="AJ484">
            <v>935654.21</v>
          </cell>
          <cell r="AK484">
            <v>1040467.11</v>
          </cell>
          <cell r="AL484">
            <v>1132561.6200000001</v>
          </cell>
          <cell r="AM484">
            <v>1234826.81</v>
          </cell>
          <cell r="AN484">
            <v>1360034.98</v>
          </cell>
          <cell r="AO484">
            <v>90103.76999999996</v>
          </cell>
          <cell r="AP484">
            <v>176539.55999999997</v>
          </cell>
          <cell r="AQ484">
            <v>296197.06999999995</v>
          </cell>
          <cell r="AR484">
            <v>395367.06999999995</v>
          </cell>
          <cell r="AS484">
            <v>400665.97</v>
          </cell>
          <cell r="AT484">
            <v>400665.97</v>
          </cell>
          <cell r="AU484">
            <v>400665.97</v>
          </cell>
          <cell r="AV484">
            <v>400665.97</v>
          </cell>
          <cell r="AW484">
            <v>400665.97</v>
          </cell>
          <cell r="AX484">
            <v>400665.97</v>
          </cell>
          <cell r="AY484">
            <v>400665.97</v>
          </cell>
          <cell r="AZ484">
            <v>400665.97</v>
          </cell>
        </row>
        <row r="485">
          <cell r="C485">
            <v>123195.55</v>
          </cell>
          <cell r="D485">
            <v>124661.06</v>
          </cell>
          <cell r="E485">
            <v>103295.31</v>
          </cell>
          <cell r="F485">
            <v>111803.93</v>
          </cell>
          <cell r="G485">
            <v>115690.81999999999</v>
          </cell>
          <cell r="H485">
            <v>119625.4</v>
          </cell>
          <cell r="I485">
            <v>17001.090000000018</v>
          </cell>
          <cell r="J485">
            <v>4773.6000000000058</v>
          </cell>
          <cell r="K485">
            <v>22.660000000003492</v>
          </cell>
          <cell r="L485">
            <v>-156.18999999999869</v>
          </cell>
          <cell r="M485">
            <v>766.96999999999389</v>
          </cell>
          <cell r="N485">
            <v>867.57999999999993</v>
          </cell>
          <cell r="O485">
            <v>632.82999999999811</v>
          </cell>
          <cell r="P485">
            <v>-1202.6500000000015</v>
          </cell>
          <cell r="Q485">
            <v>1957.8400000000001</v>
          </cell>
          <cell r="R485">
            <v>419.48999999999978</v>
          </cell>
          <cell r="S485">
            <v>-3938.5400000000009</v>
          </cell>
          <cell r="T485">
            <v>4023.3199999999924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C485">
            <v>124661.06</v>
          </cell>
          <cell r="AD485">
            <v>227956.37</v>
          </cell>
          <cell r="AE485">
            <v>339760.3</v>
          </cell>
          <cell r="AF485">
            <v>455451.12</v>
          </cell>
          <cell r="AG485">
            <v>575076.52</v>
          </cell>
          <cell r="AH485">
            <v>592077.61</v>
          </cell>
          <cell r="AI485">
            <v>596851.21</v>
          </cell>
          <cell r="AJ485">
            <v>596873.87</v>
          </cell>
          <cell r="AK485">
            <v>596717.68000000005</v>
          </cell>
          <cell r="AL485">
            <v>597484.65</v>
          </cell>
          <cell r="AM485">
            <v>598352.23</v>
          </cell>
          <cell r="AN485">
            <v>598985.05999999994</v>
          </cell>
          <cell r="AO485">
            <v>-1202.6500000000015</v>
          </cell>
          <cell r="AP485">
            <v>755.18999999999869</v>
          </cell>
          <cell r="AQ485">
            <v>1174.6799999999985</v>
          </cell>
          <cell r="AR485">
            <v>-2763.8600000000024</v>
          </cell>
          <cell r="AS485">
            <v>1259.45999999999</v>
          </cell>
          <cell r="AT485">
            <v>1259.45999999999</v>
          </cell>
          <cell r="AU485">
            <v>1259.45999999999</v>
          </cell>
          <cell r="AV485">
            <v>1259.45999999999</v>
          </cell>
          <cell r="AW485">
            <v>1259.45999999999</v>
          </cell>
          <cell r="AX485">
            <v>1259.45999999999</v>
          </cell>
          <cell r="AY485">
            <v>1259.45999999999</v>
          </cell>
          <cell r="AZ485">
            <v>1259.45999999999</v>
          </cell>
        </row>
        <row r="486">
          <cell r="C486">
            <v>32258.5</v>
          </cell>
          <cell r="D486">
            <v>19369.96</v>
          </cell>
          <cell r="E486">
            <v>21735.72</v>
          </cell>
          <cell r="F486">
            <v>42393.25</v>
          </cell>
          <cell r="G486">
            <v>31695.989999999998</v>
          </cell>
          <cell r="H486">
            <v>32093.75</v>
          </cell>
          <cell r="I486">
            <v>23229.089999999997</v>
          </cell>
          <cell r="J486">
            <v>29498.75</v>
          </cell>
          <cell r="K486">
            <v>25801.25</v>
          </cell>
          <cell r="L486">
            <v>30596.339999999997</v>
          </cell>
          <cell r="M486">
            <v>25963</v>
          </cell>
          <cell r="N486">
            <v>29042.25</v>
          </cell>
          <cell r="O486">
            <v>30690.5</v>
          </cell>
          <cell r="P486">
            <v>20703.500000000004</v>
          </cell>
          <cell r="Q486">
            <v>26185.25</v>
          </cell>
          <cell r="R486">
            <v>30055.370000000003</v>
          </cell>
          <cell r="S486">
            <v>24238.25</v>
          </cell>
          <cell r="T486">
            <v>1459.75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C486">
            <v>19369.96</v>
          </cell>
          <cell r="AD486">
            <v>41105.68</v>
          </cell>
          <cell r="AE486">
            <v>83498.929999999993</v>
          </cell>
          <cell r="AF486">
            <v>115194.91999999998</v>
          </cell>
          <cell r="AG486">
            <v>147288.66999999998</v>
          </cell>
          <cell r="AH486">
            <v>170517.75999999998</v>
          </cell>
          <cell r="AI486">
            <v>200016.50999999998</v>
          </cell>
          <cell r="AJ486">
            <v>225817.75999999998</v>
          </cell>
          <cell r="AK486">
            <v>256414.09999999998</v>
          </cell>
          <cell r="AL486">
            <v>282377.09999999998</v>
          </cell>
          <cell r="AM486">
            <v>311419.34999999998</v>
          </cell>
          <cell r="AN486">
            <v>342109.85</v>
          </cell>
          <cell r="AO486">
            <v>20703.500000000004</v>
          </cell>
          <cell r="AP486">
            <v>46888.75</v>
          </cell>
          <cell r="AQ486">
            <v>76944.12</v>
          </cell>
          <cell r="AR486">
            <v>101182.37</v>
          </cell>
          <cell r="AS486">
            <v>102642.12</v>
          </cell>
          <cell r="AT486">
            <v>102642.12</v>
          </cell>
          <cell r="AU486">
            <v>102642.12</v>
          </cell>
          <cell r="AV486">
            <v>102642.12</v>
          </cell>
          <cell r="AW486">
            <v>102642.12</v>
          </cell>
          <cell r="AX486">
            <v>102642.12</v>
          </cell>
          <cell r="AY486">
            <v>102642.12</v>
          </cell>
          <cell r="AZ486">
            <v>102642.12</v>
          </cell>
        </row>
        <row r="487"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</row>
        <row r="488">
          <cell r="C488">
            <v>757.28</v>
          </cell>
          <cell r="D488">
            <v>194.5</v>
          </cell>
          <cell r="E488">
            <v>1750.5</v>
          </cell>
          <cell r="F488">
            <v>10989.25</v>
          </cell>
          <cell r="G488">
            <v>5737.75</v>
          </cell>
          <cell r="H488">
            <v>8169</v>
          </cell>
          <cell r="I488">
            <v>8460.75</v>
          </cell>
          <cell r="J488">
            <v>4862.5</v>
          </cell>
          <cell r="K488">
            <v>4570.75</v>
          </cell>
          <cell r="L488">
            <v>3987.25</v>
          </cell>
          <cell r="M488">
            <v>2431.25</v>
          </cell>
          <cell r="N488">
            <v>5057</v>
          </cell>
          <cell r="O488">
            <v>5543.25</v>
          </cell>
          <cell r="P488">
            <v>2625.75</v>
          </cell>
          <cell r="Q488">
            <v>2334</v>
          </cell>
          <cell r="R488">
            <v>5154.25</v>
          </cell>
          <cell r="S488">
            <v>1458.75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C488">
            <v>194.5</v>
          </cell>
          <cell r="AD488">
            <v>1945</v>
          </cell>
          <cell r="AE488">
            <v>12934.25</v>
          </cell>
          <cell r="AF488">
            <v>18672</v>
          </cell>
          <cell r="AG488">
            <v>26841</v>
          </cell>
          <cell r="AH488">
            <v>35301.75</v>
          </cell>
          <cell r="AI488">
            <v>40164.25</v>
          </cell>
          <cell r="AJ488">
            <v>44735</v>
          </cell>
          <cell r="AK488">
            <v>48722.25</v>
          </cell>
          <cell r="AL488">
            <v>51153.5</v>
          </cell>
          <cell r="AM488">
            <v>56210.5</v>
          </cell>
          <cell r="AN488">
            <v>61753.75</v>
          </cell>
          <cell r="AO488">
            <v>2625.75</v>
          </cell>
          <cell r="AP488">
            <v>4959.75</v>
          </cell>
          <cell r="AQ488">
            <v>10114</v>
          </cell>
          <cell r="AR488">
            <v>11572.75</v>
          </cell>
          <cell r="AS488">
            <v>11572.75</v>
          </cell>
          <cell r="AT488">
            <v>11572.75</v>
          </cell>
          <cell r="AU488">
            <v>11572.75</v>
          </cell>
          <cell r="AV488">
            <v>11572.75</v>
          </cell>
          <cell r="AW488">
            <v>11572.75</v>
          </cell>
          <cell r="AX488">
            <v>11572.75</v>
          </cell>
          <cell r="AY488">
            <v>11572.75</v>
          </cell>
          <cell r="AZ488">
            <v>11572.75</v>
          </cell>
        </row>
        <row r="489">
          <cell r="C489">
            <v>28.159999999999854</v>
          </cell>
          <cell r="D489">
            <v>-28.159999999999854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C489">
            <v>-28.159999999999854</v>
          </cell>
          <cell r="AD489">
            <v>-28.159999999999854</v>
          </cell>
          <cell r="AE489">
            <v>-28.159999999999854</v>
          </cell>
          <cell r="AF489">
            <v>-28.159999999999854</v>
          </cell>
          <cell r="AG489">
            <v>-28.159999999999854</v>
          </cell>
          <cell r="AH489">
            <v>-28.159999999999854</v>
          </cell>
          <cell r="AI489">
            <v>-28.159999999999854</v>
          </cell>
          <cell r="AJ489">
            <v>-28.159999999999854</v>
          </cell>
          <cell r="AK489">
            <v>-28.159999999999854</v>
          </cell>
          <cell r="AL489">
            <v>-28.159999999999854</v>
          </cell>
          <cell r="AM489">
            <v>-28.159999999999854</v>
          </cell>
          <cell r="AN489">
            <v>-28.159999999999854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</row>
        <row r="490">
          <cell r="C490">
            <v>30058.860000000008</v>
          </cell>
          <cell r="D490">
            <v>16599.149999999998</v>
          </cell>
          <cell r="E490">
            <v>28933.7</v>
          </cell>
          <cell r="F490">
            <v>120642.81</v>
          </cell>
          <cell r="G490">
            <v>67138.489999999991</v>
          </cell>
          <cell r="H490">
            <v>64654.78</v>
          </cell>
          <cell r="I490">
            <v>61198.530000000006</v>
          </cell>
          <cell r="J490">
            <v>41604.65</v>
          </cell>
          <cell r="K490">
            <v>36199.960000000006</v>
          </cell>
          <cell r="L490">
            <v>50405.48</v>
          </cell>
          <cell r="M490">
            <v>36494.949999999997</v>
          </cell>
          <cell r="N490">
            <v>53590.039999999994</v>
          </cell>
          <cell r="O490">
            <v>71019.51999999999</v>
          </cell>
          <cell r="P490">
            <v>27275.4</v>
          </cell>
          <cell r="Q490">
            <v>31705.370000000003</v>
          </cell>
          <cell r="R490">
            <v>43890.220000000008</v>
          </cell>
          <cell r="S490">
            <v>21630.350000000002</v>
          </cell>
          <cell r="T490">
            <v>1243.7999999999997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C490">
            <v>16599.149999999998</v>
          </cell>
          <cell r="AD490">
            <v>45532.85</v>
          </cell>
          <cell r="AE490">
            <v>166175.66</v>
          </cell>
          <cell r="AF490">
            <v>233314.15</v>
          </cell>
          <cell r="AG490">
            <v>297968.93</v>
          </cell>
          <cell r="AH490">
            <v>359167.46</v>
          </cell>
          <cell r="AI490">
            <v>400772.11000000004</v>
          </cell>
          <cell r="AJ490">
            <v>436972.07000000007</v>
          </cell>
          <cell r="AK490">
            <v>487377.55000000005</v>
          </cell>
          <cell r="AL490">
            <v>523872.50000000006</v>
          </cell>
          <cell r="AM490">
            <v>577462.54</v>
          </cell>
          <cell r="AN490">
            <v>648482.06000000006</v>
          </cell>
          <cell r="AO490">
            <v>27275.4</v>
          </cell>
          <cell r="AP490">
            <v>58980.770000000004</v>
          </cell>
          <cell r="AQ490">
            <v>102870.99000000002</v>
          </cell>
          <cell r="AR490">
            <v>124501.34000000003</v>
          </cell>
          <cell r="AS490">
            <v>125745.14000000003</v>
          </cell>
          <cell r="AT490">
            <v>125745.14000000003</v>
          </cell>
          <cell r="AU490">
            <v>125745.14000000003</v>
          </cell>
          <cell r="AV490">
            <v>125745.14000000003</v>
          </cell>
          <cell r="AW490">
            <v>125745.14000000003</v>
          </cell>
          <cell r="AX490">
            <v>125745.14000000003</v>
          </cell>
          <cell r="AY490">
            <v>125745.14000000003</v>
          </cell>
          <cell r="AZ490">
            <v>125745.14000000003</v>
          </cell>
        </row>
        <row r="491">
          <cell r="C491">
            <v>56.119999999998981</v>
          </cell>
          <cell r="D491">
            <v>-56.119999999998981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C491">
            <v>-56.119999999998981</v>
          </cell>
          <cell r="AD491">
            <v>-56.119999999998981</v>
          </cell>
          <cell r="AE491">
            <v>-56.119999999998981</v>
          </cell>
          <cell r="AF491">
            <v>-56.119999999998981</v>
          </cell>
          <cell r="AG491">
            <v>-56.119999999998981</v>
          </cell>
          <cell r="AH491">
            <v>-56.119999999998981</v>
          </cell>
          <cell r="AI491">
            <v>-56.119999999998981</v>
          </cell>
          <cell r="AJ491">
            <v>-56.119999999998981</v>
          </cell>
          <cell r="AK491">
            <v>-56.119999999998981</v>
          </cell>
          <cell r="AL491">
            <v>-56.119999999998981</v>
          </cell>
          <cell r="AM491">
            <v>-56.119999999998981</v>
          </cell>
          <cell r="AN491">
            <v>-56.119999999998981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</row>
        <row r="492">
          <cell r="C492">
            <v>0</v>
          </cell>
          <cell r="D492">
            <v>517.5</v>
          </cell>
          <cell r="E492">
            <v>130</v>
          </cell>
          <cell r="F492">
            <v>260</v>
          </cell>
          <cell r="G492">
            <v>0</v>
          </cell>
          <cell r="H492">
            <v>387.5</v>
          </cell>
          <cell r="I492">
            <v>0</v>
          </cell>
          <cell r="J492">
            <v>775</v>
          </cell>
          <cell r="K492">
            <v>130</v>
          </cell>
          <cell r="L492">
            <v>390</v>
          </cell>
          <cell r="M492">
            <v>260</v>
          </cell>
          <cell r="N492">
            <v>130</v>
          </cell>
          <cell r="O492">
            <v>260</v>
          </cell>
          <cell r="P492">
            <v>260</v>
          </cell>
          <cell r="Q492">
            <v>260</v>
          </cell>
          <cell r="R492">
            <v>130</v>
          </cell>
          <cell r="S492">
            <v>520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C492">
            <v>517.5</v>
          </cell>
          <cell r="AD492">
            <v>647.5</v>
          </cell>
          <cell r="AE492">
            <v>907.5</v>
          </cell>
          <cell r="AF492">
            <v>907.5</v>
          </cell>
          <cell r="AG492">
            <v>1295</v>
          </cell>
          <cell r="AH492">
            <v>1295</v>
          </cell>
          <cell r="AI492">
            <v>2070</v>
          </cell>
          <cell r="AJ492">
            <v>2200</v>
          </cell>
          <cell r="AK492">
            <v>2590</v>
          </cell>
          <cell r="AL492">
            <v>2850</v>
          </cell>
          <cell r="AM492">
            <v>2980</v>
          </cell>
          <cell r="AN492">
            <v>3240</v>
          </cell>
          <cell r="AO492">
            <v>260</v>
          </cell>
          <cell r="AP492">
            <v>520</v>
          </cell>
          <cell r="AQ492">
            <v>650</v>
          </cell>
          <cell r="AR492">
            <v>1170</v>
          </cell>
          <cell r="AS492">
            <v>1170</v>
          </cell>
          <cell r="AT492">
            <v>1170</v>
          </cell>
          <cell r="AU492">
            <v>1170</v>
          </cell>
          <cell r="AV492">
            <v>1170</v>
          </cell>
          <cell r="AW492">
            <v>1170</v>
          </cell>
          <cell r="AX492">
            <v>1170</v>
          </cell>
          <cell r="AY492">
            <v>1170</v>
          </cell>
          <cell r="AZ492">
            <v>1170</v>
          </cell>
        </row>
        <row r="493"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</row>
        <row r="494">
          <cell r="C494">
            <v>1603.880000000001</v>
          </cell>
          <cell r="D494">
            <v>2135.2399999999998</v>
          </cell>
          <cell r="E494">
            <v>2162.840000000002</v>
          </cell>
          <cell r="F494">
            <v>450.84999999999854</v>
          </cell>
          <cell r="G494">
            <v>545.55000000000109</v>
          </cell>
          <cell r="H494">
            <v>2678.4300000000003</v>
          </cell>
          <cell r="I494">
            <v>1150.5499999999993</v>
          </cell>
          <cell r="J494">
            <v>1102.6899999999987</v>
          </cell>
          <cell r="K494">
            <v>1290.2900000000009</v>
          </cell>
          <cell r="L494">
            <v>1385.17</v>
          </cell>
          <cell r="M494">
            <v>1050.6599999999999</v>
          </cell>
          <cell r="N494">
            <v>1135.9899999999998</v>
          </cell>
          <cell r="O494">
            <v>643.73999999999978</v>
          </cell>
          <cell r="P494">
            <v>1045.5599999999995</v>
          </cell>
          <cell r="Q494">
            <v>967.31000000000131</v>
          </cell>
          <cell r="R494">
            <v>1266.2100000000009</v>
          </cell>
          <cell r="S494">
            <v>1366.8900000000012</v>
          </cell>
          <cell r="T494">
            <v>175.11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C494">
            <v>2135.2399999999998</v>
          </cell>
          <cell r="AD494">
            <v>4298.0800000000017</v>
          </cell>
          <cell r="AE494">
            <v>4748.93</v>
          </cell>
          <cell r="AF494">
            <v>5294.4800000000014</v>
          </cell>
          <cell r="AG494">
            <v>7972.9100000000017</v>
          </cell>
          <cell r="AH494">
            <v>9123.4600000000009</v>
          </cell>
          <cell r="AI494">
            <v>10226.15</v>
          </cell>
          <cell r="AJ494">
            <v>11516.44</v>
          </cell>
          <cell r="AK494">
            <v>12901.61</v>
          </cell>
          <cell r="AL494">
            <v>13952.27</v>
          </cell>
          <cell r="AM494">
            <v>15088.26</v>
          </cell>
          <cell r="AN494">
            <v>15732</v>
          </cell>
          <cell r="AO494">
            <v>1045.5599999999995</v>
          </cell>
          <cell r="AP494">
            <v>2012.8700000000008</v>
          </cell>
          <cell r="AQ494">
            <v>3279.0800000000017</v>
          </cell>
          <cell r="AR494">
            <v>4645.970000000003</v>
          </cell>
          <cell r="AS494">
            <v>4821.0800000000027</v>
          </cell>
          <cell r="AT494">
            <v>4821.0800000000027</v>
          </cell>
          <cell r="AU494">
            <v>4821.0800000000027</v>
          </cell>
          <cell r="AV494">
            <v>4821.0800000000027</v>
          </cell>
          <cell r="AW494">
            <v>4821.0800000000027</v>
          </cell>
          <cell r="AX494">
            <v>4821.0800000000027</v>
          </cell>
          <cell r="AY494">
            <v>4821.0800000000027</v>
          </cell>
          <cell r="AZ494">
            <v>4821.0800000000027</v>
          </cell>
        </row>
        <row r="495"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</row>
        <row r="496"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</row>
        <row r="497">
          <cell r="C497">
            <v>-735728.56000000029</v>
          </cell>
          <cell r="D497">
            <v>-724952.71999999974</v>
          </cell>
          <cell r="E497">
            <v>863161.81999999983</v>
          </cell>
          <cell r="F497">
            <v>-111005.93000000017</v>
          </cell>
          <cell r="G497">
            <v>363580.70000000019</v>
          </cell>
          <cell r="H497">
            <v>87867.189999999944</v>
          </cell>
          <cell r="I497">
            <v>388256.06000000006</v>
          </cell>
          <cell r="J497">
            <v>331581.85000000568</v>
          </cell>
          <cell r="K497">
            <v>201577.98000002326</v>
          </cell>
          <cell r="L497">
            <v>1193686.7999999677</v>
          </cell>
          <cell r="M497">
            <v>2446052.6200000253</v>
          </cell>
          <cell r="N497">
            <v>205341.14999998407</v>
          </cell>
          <cell r="O497">
            <v>1058131.98</v>
          </cell>
          <cell r="P497">
            <v>80734.790000000037</v>
          </cell>
          <cell r="Q497">
            <v>317368.07000000007</v>
          </cell>
          <cell r="R497">
            <v>-17034.290000000037</v>
          </cell>
          <cell r="S497">
            <v>-1380735.9900000067</v>
          </cell>
          <cell r="T497">
            <v>10970348.360000003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C497">
            <v>-724952.71999999974</v>
          </cell>
          <cell r="AD497">
            <v>138209.10000000009</v>
          </cell>
          <cell r="AE497">
            <v>27203.169999999925</v>
          </cell>
          <cell r="AF497">
            <v>390783.87000000011</v>
          </cell>
          <cell r="AG497">
            <v>478651.06000000006</v>
          </cell>
          <cell r="AH497">
            <v>866907.12000000011</v>
          </cell>
          <cell r="AI497">
            <v>1198488.9700000058</v>
          </cell>
          <cell r="AJ497">
            <v>1400066.9500000291</v>
          </cell>
          <cell r="AK497">
            <v>2593753.7499999967</v>
          </cell>
          <cell r="AL497">
            <v>5039806.3700000215</v>
          </cell>
          <cell r="AM497">
            <v>5245147.5200000051</v>
          </cell>
          <cell r="AN497">
            <v>6303279.5000000056</v>
          </cell>
          <cell r="AO497">
            <v>80734.790000000037</v>
          </cell>
          <cell r="AP497">
            <v>398102.8600000001</v>
          </cell>
          <cell r="AQ497">
            <v>381068.57000000007</v>
          </cell>
          <cell r="AR497">
            <v>-999667.42000000668</v>
          </cell>
          <cell r="AS497">
            <v>9970680.9399999958</v>
          </cell>
          <cell r="AT497">
            <v>9970680.9399999958</v>
          </cell>
          <cell r="AU497">
            <v>9970680.9399999958</v>
          </cell>
          <cell r="AV497">
            <v>9970680.9399999958</v>
          </cell>
          <cell r="AW497">
            <v>9970680.9399999958</v>
          </cell>
          <cell r="AX497">
            <v>9970680.9399999958</v>
          </cell>
          <cell r="AY497">
            <v>9970680.9399999958</v>
          </cell>
          <cell r="AZ497">
            <v>9970680.9399999958</v>
          </cell>
        </row>
        <row r="498">
          <cell r="C498">
            <v>0</v>
          </cell>
          <cell r="D498">
            <v>0</v>
          </cell>
          <cell r="E498">
            <v>0</v>
          </cell>
          <cell r="F498">
            <v>3.7252902984619141E-9</v>
          </cell>
          <cell r="G498">
            <v>0</v>
          </cell>
          <cell r="H498">
            <v>0</v>
          </cell>
          <cell r="I498">
            <v>-4.6566128730773926E-9</v>
          </cell>
          <cell r="J498">
            <v>6.9849193096160889E-9</v>
          </cell>
          <cell r="K498">
            <v>-4.6566128730773926E-9</v>
          </cell>
          <cell r="L498">
            <v>6.5192580223083496E-9</v>
          </cell>
          <cell r="M498">
            <v>-1.6763806343078613E-8</v>
          </cell>
          <cell r="N498">
            <v>1.3504177331924438E-8</v>
          </cell>
          <cell r="O498">
            <v>0</v>
          </cell>
          <cell r="P498">
            <v>0</v>
          </cell>
          <cell r="Q498">
            <v>0</v>
          </cell>
          <cell r="R498">
            <v>5.5879354476928711E-9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C498">
            <v>0</v>
          </cell>
          <cell r="AD498">
            <v>0</v>
          </cell>
          <cell r="AE498">
            <v>3.7252902984619141E-9</v>
          </cell>
          <cell r="AF498">
            <v>3.7252902984619141E-9</v>
          </cell>
          <cell r="AG498">
            <v>3.7252902984619141E-9</v>
          </cell>
          <cell r="AH498">
            <v>-9.3132257461547852E-10</v>
          </cell>
          <cell r="AI498">
            <v>6.0535967350006104E-9</v>
          </cell>
          <cell r="AJ498">
            <v>1.3969838619232178E-9</v>
          </cell>
          <cell r="AK498">
            <v>7.9162418842315674E-9</v>
          </cell>
          <cell r="AL498">
            <v>-8.8475644588470459E-9</v>
          </cell>
          <cell r="AM498">
            <v>4.6566128730773926E-9</v>
          </cell>
          <cell r="AN498">
            <v>4.6566128730773926E-9</v>
          </cell>
          <cell r="AO498">
            <v>0</v>
          </cell>
          <cell r="AP498">
            <v>0</v>
          </cell>
          <cell r="AQ498">
            <v>5.5879354476928711E-9</v>
          </cell>
          <cell r="AR498">
            <v>5.5879354476928711E-9</v>
          </cell>
          <cell r="AS498">
            <v>5.5879354476928711E-9</v>
          </cell>
          <cell r="AT498">
            <v>5.5879354476928711E-9</v>
          </cell>
          <cell r="AU498">
            <v>5.5879354476928711E-9</v>
          </cell>
          <cell r="AV498">
            <v>5.5879354476928711E-9</v>
          </cell>
          <cell r="AW498">
            <v>5.5879354476928711E-9</v>
          </cell>
          <cell r="AX498">
            <v>5.5879354476928711E-9</v>
          </cell>
          <cell r="AY498">
            <v>5.5879354476928711E-9</v>
          </cell>
          <cell r="AZ498">
            <v>5.5879354476928711E-9</v>
          </cell>
        </row>
        <row r="499">
          <cell r="C499">
            <v>587.89999999999418</v>
          </cell>
          <cell r="D499">
            <v>462</v>
          </cell>
          <cell r="E499">
            <v>12565.940000000002</v>
          </cell>
          <cell r="F499">
            <v>5086.6199999999953</v>
          </cell>
          <cell r="G499">
            <v>4206916.620000001</v>
          </cell>
          <cell r="H499">
            <v>1011898.55</v>
          </cell>
          <cell r="I499">
            <v>1125743.96</v>
          </cell>
          <cell r="J499">
            <v>751453.5</v>
          </cell>
          <cell r="K499">
            <v>55293.460000000021</v>
          </cell>
          <cell r="L499">
            <v>714776.77</v>
          </cell>
          <cell r="M499">
            <v>16611.940000000002</v>
          </cell>
          <cell r="N499">
            <v>9814.1900000000023</v>
          </cell>
          <cell r="O499">
            <v>4350344.01</v>
          </cell>
          <cell r="P499">
            <v>38072.679999999935</v>
          </cell>
          <cell r="Q499">
            <v>9709.6300000000047</v>
          </cell>
          <cell r="R499">
            <v>-873570.12999999989</v>
          </cell>
          <cell r="S499">
            <v>3145354.12</v>
          </cell>
          <cell r="T499">
            <v>18679.420000000006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C499">
            <v>462</v>
          </cell>
          <cell r="AD499">
            <v>13027.940000000002</v>
          </cell>
          <cell r="AE499">
            <v>18114.559999999998</v>
          </cell>
          <cell r="AF499">
            <v>4225031.1800000006</v>
          </cell>
          <cell r="AG499">
            <v>5236929.7300000004</v>
          </cell>
          <cell r="AH499">
            <v>6362673.6900000004</v>
          </cell>
          <cell r="AI499">
            <v>7114127.1900000004</v>
          </cell>
          <cell r="AJ499">
            <v>7169420.6500000004</v>
          </cell>
          <cell r="AK499">
            <v>7884197.4199999999</v>
          </cell>
          <cell r="AL499">
            <v>7900809.3600000003</v>
          </cell>
          <cell r="AM499">
            <v>7910623.5500000007</v>
          </cell>
          <cell r="AN499">
            <v>12260967.560000001</v>
          </cell>
          <cell r="AO499">
            <v>38072.679999999935</v>
          </cell>
          <cell r="AP499">
            <v>47782.309999999939</v>
          </cell>
          <cell r="AQ499">
            <v>-825787.82</v>
          </cell>
          <cell r="AR499">
            <v>2319566.3000000003</v>
          </cell>
          <cell r="AS499">
            <v>2338245.7200000002</v>
          </cell>
          <cell r="AT499">
            <v>2338245.7200000002</v>
          </cell>
          <cell r="AU499">
            <v>2338245.7200000002</v>
          </cell>
          <cell r="AV499">
            <v>2338245.7200000002</v>
          </cell>
          <cell r="AW499">
            <v>2338245.7200000002</v>
          </cell>
          <cell r="AX499">
            <v>2338245.7200000002</v>
          </cell>
          <cell r="AY499">
            <v>2338245.7200000002</v>
          </cell>
          <cell r="AZ499">
            <v>2338245.7200000002</v>
          </cell>
        </row>
        <row r="500">
          <cell r="C500">
            <v>0</v>
          </cell>
          <cell r="D500">
            <v>0</v>
          </cell>
          <cell r="E500">
            <v>0</v>
          </cell>
          <cell r="F500">
            <v>3523.6199999999953</v>
          </cell>
          <cell r="G500">
            <v>4203532.62</v>
          </cell>
          <cell r="H500">
            <v>1011111.0999999999</v>
          </cell>
          <cell r="I500">
            <v>1116666.67</v>
          </cell>
          <cell r="J500">
            <v>749999.99999999988</v>
          </cell>
          <cell r="K500">
            <v>41652.339999999997</v>
          </cell>
          <cell r="L500">
            <v>711973.46000000008</v>
          </cell>
          <cell r="M500">
            <v>5500.8799999999974</v>
          </cell>
          <cell r="N500">
            <v>0</v>
          </cell>
          <cell r="O500">
            <v>29124.75</v>
          </cell>
          <cell r="P500">
            <v>21324.840000000026</v>
          </cell>
          <cell r="Q500">
            <v>136.81999999999971</v>
          </cell>
          <cell r="R500">
            <v>-893750.00000000012</v>
          </cell>
          <cell r="S500">
            <v>3130000</v>
          </cell>
          <cell r="T500">
            <v>18055.560000000001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C500">
            <v>0</v>
          </cell>
          <cell r="AD500">
            <v>0</v>
          </cell>
          <cell r="AE500">
            <v>3523.6199999999953</v>
          </cell>
          <cell r="AF500">
            <v>4207056.24</v>
          </cell>
          <cell r="AG500">
            <v>5218167.34</v>
          </cell>
          <cell r="AH500">
            <v>6334834.0099999998</v>
          </cell>
          <cell r="AI500">
            <v>7084834.0099999998</v>
          </cell>
          <cell r="AJ500">
            <v>7126486.3499999996</v>
          </cell>
          <cell r="AK500">
            <v>7838459.8099999996</v>
          </cell>
          <cell r="AL500">
            <v>7843960.6899999995</v>
          </cell>
          <cell r="AM500">
            <v>7843960.6899999995</v>
          </cell>
          <cell r="AN500">
            <v>7873085.4399999995</v>
          </cell>
          <cell r="AO500">
            <v>21324.840000000026</v>
          </cell>
          <cell r="AP500">
            <v>21461.660000000025</v>
          </cell>
          <cell r="AQ500">
            <v>-872288.34000000008</v>
          </cell>
          <cell r="AR500">
            <v>2257711.66</v>
          </cell>
          <cell r="AS500">
            <v>2275767.2200000002</v>
          </cell>
          <cell r="AT500">
            <v>2275767.2200000002</v>
          </cell>
          <cell r="AU500">
            <v>2275767.2200000002</v>
          </cell>
          <cell r="AV500">
            <v>2275767.2200000002</v>
          </cell>
          <cell r="AW500">
            <v>2275767.2200000002</v>
          </cell>
          <cell r="AX500">
            <v>2275767.2200000002</v>
          </cell>
          <cell r="AY500">
            <v>2275767.2200000002</v>
          </cell>
          <cell r="AZ500">
            <v>2275767.2200000002</v>
          </cell>
        </row>
        <row r="501"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</row>
        <row r="502"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</row>
        <row r="503">
          <cell r="C503">
            <v>29308984018.579998</v>
          </cell>
          <cell r="D503">
            <v>33850220738.799999</v>
          </cell>
          <cell r="E503">
            <v>31982772672.779999</v>
          </cell>
          <cell r="F503">
            <v>33883623988.609993</v>
          </cell>
          <cell r="G503">
            <v>34026987083.139996</v>
          </cell>
          <cell r="H503">
            <v>37469241936.959999</v>
          </cell>
          <cell r="I503">
            <v>32481159154.23</v>
          </cell>
          <cell r="J503">
            <v>35861467138.659996</v>
          </cell>
          <cell r="K503">
            <v>32799732508.530006</v>
          </cell>
          <cell r="L503">
            <v>32293888912.599995</v>
          </cell>
          <cell r="M503">
            <v>34919646111.639999</v>
          </cell>
          <cell r="N503">
            <v>33247655460.300003</v>
          </cell>
          <cell r="O503">
            <v>31912659096.120003</v>
          </cell>
          <cell r="P503">
            <v>34641740450.710007</v>
          </cell>
          <cell r="Q503">
            <v>33213956768.039997</v>
          </cell>
          <cell r="R503">
            <v>33237240914.509998</v>
          </cell>
          <cell r="S503">
            <v>33618138735.650002</v>
          </cell>
          <cell r="T503">
            <v>3374942869.9799995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C503">
            <v>33850220738.799999</v>
          </cell>
          <cell r="AD503">
            <v>65832993411.580002</v>
          </cell>
          <cell r="AE503">
            <v>99716617400.190002</v>
          </cell>
          <cell r="AF503">
            <v>133743604483.33</v>
          </cell>
          <cell r="AG503">
            <v>171212846420.29001</v>
          </cell>
          <cell r="AH503">
            <v>203694005574.52002</v>
          </cell>
          <cell r="AI503">
            <v>239555472713.18002</v>
          </cell>
          <cell r="AJ503">
            <v>272355205221.71002</v>
          </cell>
          <cell r="AK503">
            <v>304649094134.31</v>
          </cell>
          <cell r="AL503">
            <v>339568740245.95001</v>
          </cell>
          <cell r="AM503">
            <v>372816395706.25</v>
          </cell>
          <cell r="AN503">
            <v>404729054802.37</v>
          </cell>
          <cell r="AO503">
            <v>34641740450.710007</v>
          </cell>
          <cell r="AP503">
            <v>67855697218.75</v>
          </cell>
          <cell r="AQ503">
            <v>101092938133.25999</v>
          </cell>
          <cell r="AR503">
            <v>134711076868.91</v>
          </cell>
          <cell r="AS503">
            <v>138086019738.89001</v>
          </cell>
          <cell r="AT503">
            <v>138086019738.89001</v>
          </cell>
          <cell r="AU503">
            <v>138086019738.89001</v>
          </cell>
          <cell r="AV503">
            <v>138086019738.89001</v>
          </cell>
          <cell r="AW503">
            <v>138086019738.89001</v>
          </cell>
          <cell r="AX503">
            <v>138086019738.89001</v>
          </cell>
          <cell r="AY503">
            <v>138086019738.89001</v>
          </cell>
          <cell r="AZ503">
            <v>138086019738.89001</v>
          </cell>
        </row>
        <row r="504">
          <cell r="C504">
            <v>75302839.609999999</v>
          </cell>
          <cell r="D504">
            <v>112133655.45999998</v>
          </cell>
          <cell r="E504">
            <v>72059958.609999999</v>
          </cell>
          <cell r="F504">
            <v>65994090.239999995</v>
          </cell>
          <cell r="G504">
            <v>107828084.56</v>
          </cell>
          <cell r="H504">
            <v>81480239.189999998</v>
          </cell>
          <cell r="I504">
            <v>59689041.040000007</v>
          </cell>
          <cell r="J504">
            <v>121739122.13000001</v>
          </cell>
          <cell r="K504">
            <v>94184097.930000007</v>
          </cell>
          <cell r="L504">
            <v>73718054.220000014</v>
          </cell>
          <cell r="M504">
            <v>102337935.20999999</v>
          </cell>
          <cell r="N504">
            <v>386470832.7700001</v>
          </cell>
          <cell r="O504">
            <v>113851924.79000002</v>
          </cell>
          <cell r="P504">
            <v>105922203.68000002</v>
          </cell>
          <cell r="Q504">
            <v>404428826.35000008</v>
          </cell>
          <cell r="R504">
            <v>90352417.340000004</v>
          </cell>
          <cell r="S504">
            <v>107556945.41999999</v>
          </cell>
          <cell r="T504">
            <v>7771059.3899999997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C504">
            <v>112133655.45999998</v>
          </cell>
          <cell r="AD504">
            <v>184193614.06999999</v>
          </cell>
          <cell r="AE504">
            <v>250187704.31</v>
          </cell>
          <cell r="AF504">
            <v>358015788.87</v>
          </cell>
          <cell r="AG504">
            <v>439496028.06</v>
          </cell>
          <cell r="AH504">
            <v>499185069.10000002</v>
          </cell>
          <cell r="AI504">
            <v>620924191.23000002</v>
          </cell>
          <cell r="AJ504">
            <v>715108289.16000009</v>
          </cell>
          <cell r="AK504">
            <v>788826343.38000011</v>
          </cell>
          <cell r="AL504">
            <v>891164278.59000015</v>
          </cell>
          <cell r="AM504">
            <v>1277635111.3600001</v>
          </cell>
          <cell r="AN504">
            <v>1391487036.1500001</v>
          </cell>
          <cell r="AO504">
            <v>105922203.68000002</v>
          </cell>
          <cell r="AP504">
            <v>510351030.03000009</v>
          </cell>
          <cell r="AQ504">
            <v>600703447.37000012</v>
          </cell>
          <cell r="AR504">
            <v>708260392.79000008</v>
          </cell>
          <cell r="AS504">
            <v>716031452.18000007</v>
          </cell>
          <cell r="AT504">
            <v>716031452.18000007</v>
          </cell>
          <cell r="AU504">
            <v>716031452.18000007</v>
          </cell>
          <cell r="AV504">
            <v>716031452.18000007</v>
          </cell>
          <cell r="AW504">
            <v>716031452.18000007</v>
          </cell>
          <cell r="AX504">
            <v>716031452.18000007</v>
          </cell>
          <cell r="AY504">
            <v>716031452.18000007</v>
          </cell>
          <cell r="AZ504">
            <v>716031452.18000007</v>
          </cell>
        </row>
        <row r="505">
          <cell r="C505">
            <v>2854948.9</v>
          </cell>
          <cell r="D505">
            <v>47391303.390000001</v>
          </cell>
          <cell r="E505">
            <v>15995034.059999997</v>
          </cell>
          <cell r="F505">
            <v>2076426.4000000001</v>
          </cell>
          <cell r="G505">
            <v>43324879.95000001</v>
          </cell>
          <cell r="H505">
            <v>10628720.77</v>
          </cell>
          <cell r="I505">
            <v>4826364.57</v>
          </cell>
          <cell r="J505">
            <v>45624932.210000008</v>
          </cell>
          <cell r="K505">
            <v>27851342.780000005</v>
          </cell>
          <cell r="L505">
            <v>6206537.2199999997</v>
          </cell>
          <cell r="M505">
            <v>34794437.489999995</v>
          </cell>
          <cell r="N505">
            <v>320992250.6400001</v>
          </cell>
          <cell r="O505">
            <v>31833643.460000005</v>
          </cell>
          <cell r="P505">
            <v>42173386.860000007</v>
          </cell>
          <cell r="Q505">
            <v>344732598.01000005</v>
          </cell>
          <cell r="R505">
            <v>28097066.619999997</v>
          </cell>
          <cell r="S505">
            <v>44541668.43999999</v>
          </cell>
          <cell r="T505">
            <v>14712.93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C505">
            <v>47391303.390000001</v>
          </cell>
          <cell r="AD505">
            <v>63386337.449999996</v>
          </cell>
          <cell r="AE505">
            <v>65462763.849999994</v>
          </cell>
          <cell r="AF505">
            <v>108787643.80000001</v>
          </cell>
          <cell r="AG505">
            <v>119416364.57000001</v>
          </cell>
          <cell r="AH505">
            <v>124242729.14000002</v>
          </cell>
          <cell r="AI505">
            <v>169867661.35000002</v>
          </cell>
          <cell r="AJ505">
            <v>197719004.13000003</v>
          </cell>
          <cell r="AK505">
            <v>203925541.35000002</v>
          </cell>
          <cell r="AL505">
            <v>238719978.84000003</v>
          </cell>
          <cell r="AM505">
            <v>559712229.48000014</v>
          </cell>
          <cell r="AN505">
            <v>591545872.94000018</v>
          </cell>
          <cell r="AO505">
            <v>42173386.860000007</v>
          </cell>
          <cell r="AP505">
            <v>386905984.87000006</v>
          </cell>
          <cell r="AQ505">
            <v>415003051.49000007</v>
          </cell>
          <cell r="AR505">
            <v>459544719.93000007</v>
          </cell>
          <cell r="AS505">
            <v>459559432.86000007</v>
          </cell>
          <cell r="AT505">
            <v>459559432.86000007</v>
          </cell>
          <cell r="AU505">
            <v>459559432.86000007</v>
          </cell>
          <cell r="AV505">
            <v>459559432.86000007</v>
          </cell>
          <cell r="AW505">
            <v>459559432.86000007</v>
          </cell>
          <cell r="AX505">
            <v>459559432.86000007</v>
          </cell>
          <cell r="AY505">
            <v>459559432.86000007</v>
          </cell>
          <cell r="AZ505">
            <v>459559432.86000007</v>
          </cell>
        </row>
        <row r="506">
          <cell r="C506">
            <v>2680011</v>
          </cell>
          <cell r="D506">
            <v>46947578.799999997</v>
          </cell>
          <cell r="E506">
            <v>15486238.659999998</v>
          </cell>
          <cell r="F506">
            <v>1556015.54</v>
          </cell>
          <cell r="G506">
            <v>42802615.790000007</v>
          </cell>
          <cell r="H506">
            <v>10112023.710000001</v>
          </cell>
          <cell r="I506">
            <v>4336052.8499999996</v>
          </cell>
          <cell r="J506">
            <v>45084919.300000004</v>
          </cell>
          <cell r="K506">
            <v>27320079.5</v>
          </cell>
          <cell r="L506">
            <v>5701616.6299999999</v>
          </cell>
          <cell r="M506">
            <v>34281561.659999996</v>
          </cell>
          <cell r="N506">
            <v>320458363.30000007</v>
          </cell>
          <cell r="O506">
            <v>31314288.470000006</v>
          </cell>
          <cell r="P506">
            <v>41650826.660000004</v>
          </cell>
          <cell r="Q506">
            <v>344216857.56999999</v>
          </cell>
          <cell r="R506">
            <v>27577343.649999999</v>
          </cell>
          <cell r="S506">
            <v>44023363.069999993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C506">
            <v>46947578.799999997</v>
          </cell>
          <cell r="AD506">
            <v>62433817.459999993</v>
          </cell>
          <cell r="AE506">
            <v>63989832.999999993</v>
          </cell>
          <cell r="AF506">
            <v>106792448.78999999</v>
          </cell>
          <cell r="AG506">
            <v>116904472.5</v>
          </cell>
          <cell r="AH506">
            <v>121240525.34999999</v>
          </cell>
          <cell r="AI506">
            <v>166325444.65000001</v>
          </cell>
          <cell r="AJ506">
            <v>193645524.15000001</v>
          </cell>
          <cell r="AK506">
            <v>199347140.78</v>
          </cell>
          <cell r="AL506">
            <v>233628702.44</v>
          </cell>
          <cell r="AM506">
            <v>554087065.74000001</v>
          </cell>
          <cell r="AN506">
            <v>585401354.21000004</v>
          </cell>
          <cell r="AO506">
            <v>41650826.660000004</v>
          </cell>
          <cell r="AP506">
            <v>385867684.23000002</v>
          </cell>
          <cell r="AQ506">
            <v>413445027.88</v>
          </cell>
          <cell r="AR506">
            <v>457468390.94999999</v>
          </cell>
          <cell r="AS506">
            <v>457468390.94999999</v>
          </cell>
          <cell r="AT506">
            <v>457468390.94999999</v>
          </cell>
          <cell r="AU506">
            <v>457468390.94999999</v>
          </cell>
          <cell r="AV506">
            <v>457468390.94999999</v>
          </cell>
          <cell r="AW506">
            <v>457468390.94999999</v>
          </cell>
          <cell r="AX506">
            <v>457468390.94999999</v>
          </cell>
          <cell r="AY506">
            <v>457468390.94999999</v>
          </cell>
          <cell r="AZ506">
            <v>457468390.94999999</v>
          </cell>
        </row>
        <row r="507">
          <cell r="C507">
            <v>2907.65</v>
          </cell>
          <cell r="D507">
            <v>4487.8100000000004</v>
          </cell>
          <cell r="E507">
            <v>3199.35</v>
          </cell>
          <cell r="F507">
            <v>3031.79</v>
          </cell>
          <cell r="G507">
            <v>3128.52</v>
          </cell>
          <cell r="H507">
            <v>3054.12</v>
          </cell>
          <cell r="I507">
            <v>2641.08</v>
          </cell>
          <cell r="J507">
            <v>3734.77</v>
          </cell>
          <cell r="K507">
            <v>3199.17</v>
          </cell>
          <cell r="L507">
            <v>3920.67</v>
          </cell>
          <cell r="M507">
            <v>4051.07</v>
          </cell>
          <cell r="N507">
            <v>3757.16</v>
          </cell>
          <cell r="O507">
            <v>3726.13</v>
          </cell>
          <cell r="P507">
            <v>4564.79</v>
          </cell>
          <cell r="Q507">
            <v>3173.18</v>
          </cell>
          <cell r="R507">
            <v>3027.93</v>
          </cell>
          <cell r="S507">
            <v>2648.44</v>
          </cell>
          <cell r="T507">
            <v>267.83999999999997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C507">
            <v>4487.8100000000004</v>
          </cell>
          <cell r="AD507">
            <v>7687.16</v>
          </cell>
          <cell r="AE507">
            <v>10718.95</v>
          </cell>
          <cell r="AF507">
            <v>13847.470000000001</v>
          </cell>
          <cell r="AG507">
            <v>16901.59</v>
          </cell>
          <cell r="AH507">
            <v>19542.669999999998</v>
          </cell>
          <cell r="AI507">
            <v>23277.439999999999</v>
          </cell>
          <cell r="AJ507">
            <v>26476.61</v>
          </cell>
          <cell r="AK507">
            <v>30397.279999999999</v>
          </cell>
          <cell r="AL507">
            <v>34448.35</v>
          </cell>
          <cell r="AM507">
            <v>38205.509999999995</v>
          </cell>
          <cell r="AN507">
            <v>41931.639999999992</v>
          </cell>
          <cell r="AO507">
            <v>4564.79</v>
          </cell>
          <cell r="AP507">
            <v>7737.9699999999993</v>
          </cell>
          <cell r="AQ507">
            <v>10765.9</v>
          </cell>
          <cell r="AR507">
            <v>13414.34</v>
          </cell>
          <cell r="AS507">
            <v>13682.18</v>
          </cell>
          <cell r="AT507">
            <v>13682.18</v>
          </cell>
          <cell r="AU507">
            <v>13682.18</v>
          </cell>
          <cell r="AV507">
            <v>13682.18</v>
          </cell>
          <cell r="AW507">
            <v>13682.18</v>
          </cell>
          <cell r="AX507">
            <v>13682.18</v>
          </cell>
          <cell r="AY507">
            <v>13682.18</v>
          </cell>
          <cell r="AZ507">
            <v>13682.18</v>
          </cell>
        </row>
        <row r="508">
          <cell r="C508">
            <v>108526.25</v>
          </cell>
          <cell r="D508">
            <v>98998.85</v>
          </cell>
          <cell r="E508">
            <v>91513.600000000006</v>
          </cell>
          <cell r="F508">
            <v>95135.75</v>
          </cell>
          <cell r="G508">
            <v>108692.15</v>
          </cell>
          <cell r="H508">
            <v>101594</v>
          </cell>
          <cell r="I508">
            <v>88246.95</v>
          </cell>
          <cell r="J508">
            <v>113400.55</v>
          </cell>
          <cell r="K508">
            <v>120565.85</v>
          </cell>
          <cell r="L508">
            <v>96285.2</v>
          </cell>
          <cell r="M508">
            <v>101684.85</v>
          </cell>
          <cell r="N508">
            <v>95029.1</v>
          </cell>
          <cell r="O508">
            <v>105698.05</v>
          </cell>
          <cell r="P508">
            <v>91829.6</v>
          </cell>
          <cell r="Q508">
            <v>84245.6</v>
          </cell>
          <cell r="R508">
            <v>85932.25</v>
          </cell>
          <cell r="S508">
            <v>91719</v>
          </cell>
          <cell r="T508">
            <v>10578.1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C508">
            <v>98998.85</v>
          </cell>
          <cell r="AD508">
            <v>190512.45</v>
          </cell>
          <cell r="AE508">
            <v>285648.2</v>
          </cell>
          <cell r="AF508">
            <v>394340.35</v>
          </cell>
          <cell r="AG508">
            <v>495934.35</v>
          </cell>
          <cell r="AH508">
            <v>584181.29999999993</v>
          </cell>
          <cell r="AI508">
            <v>697581.85</v>
          </cell>
          <cell r="AJ508">
            <v>818147.7</v>
          </cell>
          <cell r="AK508">
            <v>914432.89999999991</v>
          </cell>
          <cell r="AL508">
            <v>1016117.7499999999</v>
          </cell>
          <cell r="AM508">
            <v>1111146.8499999999</v>
          </cell>
          <cell r="AN508">
            <v>1216844.8999999999</v>
          </cell>
          <cell r="AO508">
            <v>91829.6</v>
          </cell>
          <cell r="AP508">
            <v>176075.2</v>
          </cell>
          <cell r="AQ508">
            <v>262007.45</v>
          </cell>
          <cell r="AR508">
            <v>353726.45</v>
          </cell>
          <cell r="AS508">
            <v>364304.55</v>
          </cell>
          <cell r="AT508">
            <v>364304.55</v>
          </cell>
          <cell r="AU508">
            <v>364304.55</v>
          </cell>
          <cell r="AV508">
            <v>364304.55</v>
          </cell>
          <cell r="AW508">
            <v>364304.55</v>
          </cell>
          <cell r="AX508">
            <v>364304.55</v>
          </cell>
          <cell r="AY508">
            <v>364304.55</v>
          </cell>
          <cell r="AZ508">
            <v>364304.55</v>
          </cell>
        </row>
        <row r="509"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</row>
        <row r="510">
          <cell r="C510">
            <v>63504</v>
          </cell>
          <cell r="D510">
            <v>340237.93</v>
          </cell>
          <cell r="E510">
            <v>414082.45</v>
          </cell>
          <cell r="F510">
            <v>422243.32</v>
          </cell>
          <cell r="G510">
            <v>410443.49</v>
          </cell>
          <cell r="H510">
            <v>412048.94</v>
          </cell>
          <cell r="I510">
            <v>399423.69</v>
          </cell>
          <cell r="J510">
            <v>422877.59</v>
          </cell>
          <cell r="K510">
            <v>407498.26</v>
          </cell>
          <cell r="L510">
            <v>404714.72</v>
          </cell>
          <cell r="M510">
            <v>407139.91</v>
          </cell>
          <cell r="N510">
            <v>435101.08</v>
          </cell>
          <cell r="O510">
            <v>409930.81</v>
          </cell>
          <cell r="P510">
            <v>426165.81</v>
          </cell>
          <cell r="Q510">
            <v>428321.66</v>
          </cell>
          <cell r="R510">
            <v>430762.79</v>
          </cell>
          <cell r="S510">
            <v>423937.93</v>
          </cell>
          <cell r="T510">
            <v>3866.99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C510">
            <v>340237.93</v>
          </cell>
          <cell r="AD510">
            <v>754320.38</v>
          </cell>
          <cell r="AE510">
            <v>1176563.7</v>
          </cell>
          <cell r="AF510">
            <v>1587007.19</v>
          </cell>
          <cell r="AG510">
            <v>1999056.13</v>
          </cell>
          <cell r="AH510">
            <v>2398479.8199999998</v>
          </cell>
          <cell r="AI510">
            <v>2821357.4099999997</v>
          </cell>
          <cell r="AJ510">
            <v>3228855.67</v>
          </cell>
          <cell r="AK510">
            <v>3633570.3899999997</v>
          </cell>
          <cell r="AL510">
            <v>4040710.3</v>
          </cell>
          <cell r="AM510">
            <v>4475811.38</v>
          </cell>
          <cell r="AN510">
            <v>4885742.1899999995</v>
          </cell>
          <cell r="AO510">
            <v>426165.81</v>
          </cell>
          <cell r="AP510">
            <v>854487.47</v>
          </cell>
          <cell r="AQ510">
            <v>1285250.26</v>
          </cell>
          <cell r="AR510">
            <v>1709188.19</v>
          </cell>
          <cell r="AS510">
            <v>1713055.18</v>
          </cell>
          <cell r="AT510">
            <v>1713055.18</v>
          </cell>
          <cell r="AU510">
            <v>1713055.18</v>
          </cell>
          <cell r="AV510">
            <v>1713055.18</v>
          </cell>
          <cell r="AW510">
            <v>1713055.18</v>
          </cell>
          <cell r="AX510">
            <v>1713055.18</v>
          </cell>
          <cell r="AY510">
            <v>1713055.18</v>
          </cell>
          <cell r="AZ510">
            <v>1713055.18</v>
          </cell>
        </row>
        <row r="511">
          <cell r="C511">
            <v>72445771.659999996</v>
          </cell>
          <cell r="D511">
            <v>64738809.219999991</v>
          </cell>
          <cell r="E511">
            <v>56060947.32</v>
          </cell>
          <cell r="F511">
            <v>63910201.099999994</v>
          </cell>
          <cell r="G511">
            <v>64486069.700000003</v>
          </cell>
          <cell r="H511">
            <v>70835707.659999996</v>
          </cell>
          <cell r="I511">
            <v>54852160.920000009</v>
          </cell>
          <cell r="J511">
            <v>76108465.620000005</v>
          </cell>
          <cell r="K511">
            <v>66331395.920000002</v>
          </cell>
          <cell r="L511">
            <v>67508066.800000012</v>
          </cell>
          <cell r="M511">
            <v>67527563.489999995</v>
          </cell>
          <cell r="N511">
            <v>65150573.099999994</v>
          </cell>
          <cell r="O511">
            <v>81715456.670000017</v>
          </cell>
          <cell r="P511">
            <v>63447324.920000009</v>
          </cell>
          <cell r="Q511">
            <v>59395089.29999999</v>
          </cell>
          <cell r="R511">
            <v>61963580.460000001</v>
          </cell>
          <cell r="S511">
            <v>62709816.660000004</v>
          </cell>
          <cell r="T511">
            <v>7465676.2199999997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C511">
            <v>64738809.219999991</v>
          </cell>
          <cell r="AD511">
            <v>120799756.53999999</v>
          </cell>
          <cell r="AE511">
            <v>184709957.63999999</v>
          </cell>
          <cell r="AF511">
            <v>249196027.33999997</v>
          </cell>
          <cell r="AG511">
            <v>320031735</v>
          </cell>
          <cell r="AH511">
            <v>374883895.92000002</v>
          </cell>
          <cell r="AI511">
            <v>450992361.54000002</v>
          </cell>
          <cell r="AJ511">
            <v>517323757.46000004</v>
          </cell>
          <cell r="AK511">
            <v>584831824.25999999</v>
          </cell>
          <cell r="AL511">
            <v>652359387.75</v>
          </cell>
          <cell r="AM511">
            <v>717509960.85000002</v>
          </cell>
          <cell r="AN511">
            <v>799225417.51999998</v>
          </cell>
          <cell r="AO511">
            <v>63447324.920000009</v>
          </cell>
          <cell r="AP511">
            <v>122842414.22</v>
          </cell>
          <cell r="AQ511">
            <v>184805994.68000001</v>
          </cell>
          <cell r="AR511">
            <v>247515811.34</v>
          </cell>
          <cell r="AS511">
            <v>254981487.56</v>
          </cell>
          <cell r="AT511">
            <v>254981487.56</v>
          </cell>
          <cell r="AU511">
            <v>254981487.56</v>
          </cell>
          <cell r="AV511">
            <v>254981487.56</v>
          </cell>
          <cell r="AW511">
            <v>254981487.56</v>
          </cell>
          <cell r="AX511">
            <v>254981487.56</v>
          </cell>
          <cell r="AY511">
            <v>254981487.56</v>
          </cell>
          <cell r="AZ511">
            <v>254981487.56</v>
          </cell>
        </row>
        <row r="512">
          <cell r="C512">
            <v>71885022.090000004</v>
          </cell>
          <cell r="D512">
            <v>64160034.099999994</v>
          </cell>
          <cell r="E512">
            <v>55541885.590000004</v>
          </cell>
          <cell r="F512">
            <v>63374933.969999999</v>
          </cell>
          <cell r="G512">
            <v>63927109.290000007</v>
          </cell>
          <cell r="H512">
            <v>70271598.760000005</v>
          </cell>
          <cell r="I512">
            <v>54373505.109999999</v>
          </cell>
          <cell r="J512">
            <v>75603958.730000004</v>
          </cell>
          <cell r="K512">
            <v>65943304.660000004</v>
          </cell>
          <cell r="L512">
            <v>67122364.450000003</v>
          </cell>
          <cell r="M512">
            <v>67081907.129999995</v>
          </cell>
          <cell r="N512">
            <v>64748725.069999993</v>
          </cell>
          <cell r="O512">
            <v>81309732.920000017</v>
          </cell>
          <cell r="P512">
            <v>63032704.99000001</v>
          </cell>
          <cell r="Q512">
            <v>59038428.189999998</v>
          </cell>
          <cell r="R512">
            <v>61563504.420000002</v>
          </cell>
          <cell r="S512">
            <v>62362456.949999996</v>
          </cell>
          <cell r="T512">
            <v>7429530.2600000007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C512">
            <v>64160034.099999994</v>
          </cell>
          <cell r="AD512">
            <v>119701919.69</v>
          </cell>
          <cell r="AE512">
            <v>183076853.66</v>
          </cell>
          <cell r="AF512">
            <v>247003962.94999999</v>
          </cell>
          <cell r="AG512">
            <v>317275561.70999998</v>
          </cell>
          <cell r="AH512">
            <v>371649066.81999999</v>
          </cell>
          <cell r="AI512">
            <v>447253025.55000001</v>
          </cell>
          <cell r="AJ512">
            <v>513196330.21000004</v>
          </cell>
          <cell r="AK512">
            <v>580318694.66000009</v>
          </cell>
          <cell r="AL512">
            <v>647400601.79000008</v>
          </cell>
          <cell r="AM512">
            <v>712149326.86000013</v>
          </cell>
          <cell r="AN512">
            <v>793459059.78000021</v>
          </cell>
          <cell r="AO512">
            <v>63032704.99000001</v>
          </cell>
          <cell r="AP512">
            <v>122071133.18000001</v>
          </cell>
          <cell r="AQ512">
            <v>183634637.60000002</v>
          </cell>
          <cell r="AR512">
            <v>245997094.55000001</v>
          </cell>
          <cell r="AS512">
            <v>253426624.81</v>
          </cell>
          <cell r="AT512">
            <v>253426624.81</v>
          </cell>
          <cell r="AU512">
            <v>253426624.81</v>
          </cell>
          <cell r="AV512">
            <v>253426624.81</v>
          </cell>
          <cell r="AW512">
            <v>253426624.81</v>
          </cell>
          <cell r="AX512">
            <v>253426624.81</v>
          </cell>
          <cell r="AY512">
            <v>253426624.81</v>
          </cell>
          <cell r="AZ512">
            <v>253426624.81</v>
          </cell>
        </row>
        <row r="513">
          <cell r="C513">
            <v>18957.13</v>
          </cell>
          <cell r="D513">
            <v>18260.98</v>
          </cell>
          <cell r="E513">
            <v>16919.12</v>
          </cell>
          <cell r="F513">
            <v>19731.55</v>
          </cell>
          <cell r="G513">
            <v>26624.9</v>
          </cell>
          <cell r="H513">
            <v>23603.21</v>
          </cell>
          <cell r="I513">
            <v>23289.95</v>
          </cell>
          <cell r="J513">
            <v>24000.11</v>
          </cell>
          <cell r="K513">
            <v>21659.279999999999</v>
          </cell>
          <cell r="L513">
            <v>23331.54</v>
          </cell>
          <cell r="M513">
            <v>25612.07</v>
          </cell>
          <cell r="N513">
            <v>23542.18</v>
          </cell>
          <cell r="O513">
            <v>23699.73</v>
          </cell>
          <cell r="P513">
            <v>22518.83</v>
          </cell>
          <cell r="Q513">
            <v>21329.98</v>
          </cell>
          <cell r="R513">
            <v>21333.3</v>
          </cell>
          <cell r="S513">
            <v>22065.63</v>
          </cell>
          <cell r="T513">
            <v>2192.81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C513">
            <v>18260.98</v>
          </cell>
          <cell r="AD513">
            <v>35180.1</v>
          </cell>
          <cell r="AE513">
            <v>54911.649999999994</v>
          </cell>
          <cell r="AF513">
            <v>81536.549999999988</v>
          </cell>
          <cell r="AG513">
            <v>105139.75999999998</v>
          </cell>
          <cell r="AH513">
            <v>128429.70999999998</v>
          </cell>
          <cell r="AI513">
            <v>152429.81999999998</v>
          </cell>
          <cell r="AJ513">
            <v>174089.09999999998</v>
          </cell>
          <cell r="AK513">
            <v>197420.63999999998</v>
          </cell>
          <cell r="AL513">
            <v>223032.71</v>
          </cell>
          <cell r="AM513">
            <v>246574.88999999998</v>
          </cell>
          <cell r="AN513">
            <v>270274.62</v>
          </cell>
          <cell r="AO513">
            <v>22518.83</v>
          </cell>
          <cell r="AP513">
            <v>43848.81</v>
          </cell>
          <cell r="AQ513">
            <v>65182.11</v>
          </cell>
          <cell r="AR513">
            <v>87247.74</v>
          </cell>
          <cell r="AS513">
            <v>89440.55</v>
          </cell>
          <cell r="AT513">
            <v>89440.55</v>
          </cell>
          <cell r="AU513">
            <v>89440.55</v>
          </cell>
          <cell r="AV513">
            <v>89440.55</v>
          </cell>
          <cell r="AW513">
            <v>89440.55</v>
          </cell>
          <cell r="AX513">
            <v>89440.55</v>
          </cell>
          <cell r="AY513">
            <v>89440.55</v>
          </cell>
          <cell r="AZ513">
            <v>89440.55</v>
          </cell>
        </row>
        <row r="514">
          <cell r="C514">
            <v>147665.72</v>
          </cell>
          <cell r="D514">
            <v>162218.29</v>
          </cell>
          <cell r="E514">
            <v>134525.79999999999</v>
          </cell>
          <cell r="F514">
            <v>133306.22</v>
          </cell>
          <cell r="G514">
            <v>133013.82</v>
          </cell>
          <cell r="H514">
            <v>139280.34</v>
          </cell>
          <cell r="I514">
            <v>116671.77</v>
          </cell>
          <cell r="J514">
            <v>120237.04</v>
          </cell>
          <cell r="K514">
            <v>90796.75</v>
          </cell>
          <cell r="L514">
            <v>88719.63</v>
          </cell>
          <cell r="M514">
            <v>99502.56</v>
          </cell>
          <cell r="N514">
            <v>83564.740000000005</v>
          </cell>
          <cell r="O514">
            <v>87809.83</v>
          </cell>
          <cell r="P514">
            <v>93360.72</v>
          </cell>
          <cell r="Q514">
            <v>80221.83</v>
          </cell>
          <cell r="R514">
            <v>85232.59</v>
          </cell>
          <cell r="S514">
            <v>91338.240000000005</v>
          </cell>
          <cell r="T514">
            <v>13280.22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C514">
            <v>162218.29</v>
          </cell>
          <cell r="AD514">
            <v>296744.08999999997</v>
          </cell>
          <cell r="AE514">
            <v>430050.30999999994</v>
          </cell>
          <cell r="AF514">
            <v>563064.12999999989</v>
          </cell>
          <cell r="AG514">
            <v>702344.46999999986</v>
          </cell>
          <cell r="AH514">
            <v>819016.23999999987</v>
          </cell>
          <cell r="AI514">
            <v>939253.27999999991</v>
          </cell>
          <cell r="AJ514">
            <v>1030050.0299999999</v>
          </cell>
          <cell r="AK514">
            <v>1118769.6599999999</v>
          </cell>
          <cell r="AL514">
            <v>1218272.22</v>
          </cell>
          <cell r="AM514">
            <v>1301836.96</v>
          </cell>
          <cell r="AN514">
            <v>1389646.79</v>
          </cell>
          <cell r="AO514">
            <v>93360.72</v>
          </cell>
          <cell r="AP514">
            <v>173582.55</v>
          </cell>
          <cell r="AQ514">
            <v>258815.13999999998</v>
          </cell>
          <cell r="AR514">
            <v>350153.38</v>
          </cell>
          <cell r="AS514">
            <v>363433.6</v>
          </cell>
          <cell r="AT514">
            <v>363433.6</v>
          </cell>
          <cell r="AU514">
            <v>363433.6</v>
          </cell>
          <cell r="AV514">
            <v>363433.6</v>
          </cell>
          <cell r="AW514">
            <v>363433.6</v>
          </cell>
          <cell r="AX514">
            <v>363433.6</v>
          </cell>
          <cell r="AY514">
            <v>363433.6</v>
          </cell>
          <cell r="AZ514">
            <v>363433.6</v>
          </cell>
        </row>
        <row r="515">
          <cell r="C515">
            <v>394126.72</v>
          </cell>
          <cell r="D515">
            <v>398295.85</v>
          </cell>
          <cell r="E515">
            <v>367616.81</v>
          </cell>
          <cell r="F515">
            <v>382229.36</v>
          </cell>
          <cell r="G515">
            <v>399321.69</v>
          </cell>
          <cell r="H515">
            <v>401225.35</v>
          </cell>
          <cell r="I515">
            <v>338694.09</v>
          </cell>
          <cell r="J515">
            <v>360269.74</v>
          </cell>
          <cell r="K515">
            <v>275635.23</v>
          </cell>
          <cell r="L515">
            <v>273651.18</v>
          </cell>
          <cell r="M515">
            <v>320541.73</v>
          </cell>
          <cell r="N515">
            <v>294741.11</v>
          </cell>
          <cell r="O515">
            <v>294214.19</v>
          </cell>
          <cell r="P515">
            <v>298740.38</v>
          </cell>
          <cell r="Q515">
            <v>255109.3</v>
          </cell>
          <cell r="R515">
            <v>293510.15000000002</v>
          </cell>
          <cell r="S515">
            <v>233955.84</v>
          </cell>
          <cell r="T515">
            <v>20672.93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C515">
            <v>398295.85</v>
          </cell>
          <cell r="AD515">
            <v>765912.65999999992</v>
          </cell>
          <cell r="AE515">
            <v>1148142.02</v>
          </cell>
          <cell r="AF515">
            <v>1547463.71</v>
          </cell>
          <cell r="AG515">
            <v>1948689.06</v>
          </cell>
          <cell r="AH515">
            <v>2287383.15</v>
          </cell>
          <cell r="AI515">
            <v>2647652.8899999997</v>
          </cell>
          <cell r="AJ515">
            <v>2923288.1199999996</v>
          </cell>
          <cell r="AK515">
            <v>3196939.3</v>
          </cell>
          <cell r="AL515">
            <v>3517481.03</v>
          </cell>
          <cell r="AM515">
            <v>3812222.1399999997</v>
          </cell>
          <cell r="AN515">
            <v>4106436.3299999996</v>
          </cell>
          <cell r="AO515">
            <v>298740.38</v>
          </cell>
          <cell r="AP515">
            <v>553849.67999999993</v>
          </cell>
          <cell r="AQ515">
            <v>847359.83</v>
          </cell>
          <cell r="AR515">
            <v>1081315.67</v>
          </cell>
          <cell r="AS515">
            <v>1101988.5999999999</v>
          </cell>
          <cell r="AT515">
            <v>1101988.5999999999</v>
          </cell>
          <cell r="AU515">
            <v>1101988.5999999999</v>
          </cell>
          <cell r="AV515">
            <v>1101988.5999999999</v>
          </cell>
          <cell r="AW515">
            <v>1101988.5999999999</v>
          </cell>
          <cell r="AX515">
            <v>1101988.5999999999</v>
          </cell>
          <cell r="AY515">
            <v>1101988.5999999999</v>
          </cell>
          <cell r="AZ515">
            <v>1101988.5999999999</v>
          </cell>
        </row>
        <row r="516">
          <cell r="C516">
            <v>2119.0500000000002</v>
          </cell>
          <cell r="D516">
            <v>3542.85</v>
          </cell>
          <cell r="E516">
            <v>3977.23</v>
          </cell>
          <cell r="F516">
            <v>7462.74</v>
          </cell>
          <cell r="G516">
            <v>17134.91</v>
          </cell>
          <cell r="H516">
            <v>15810.76</v>
          </cell>
          <cell r="I516">
            <v>10515.55</v>
          </cell>
          <cell r="J516">
            <v>5724.3</v>
          </cell>
          <cell r="K516">
            <v>1359.23</v>
          </cell>
          <cell r="L516">
            <v>3450.2</v>
          </cell>
          <cell r="M516">
            <v>15934.23</v>
          </cell>
          <cell r="N516">
            <v>328009.03000000003</v>
          </cell>
          <cell r="O516">
            <v>302824.65999999997</v>
          </cell>
          <cell r="P516">
            <v>301491.90000000002</v>
          </cell>
          <cell r="Q516">
            <v>301139.03999999998</v>
          </cell>
          <cell r="R516">
            <v>291770.26</v>
          </cell>
          <cell r="S516">
            <v>305460.32</v>
          </cell>
          <cell r="T516">
            <v>290670.24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C516">
            <v>3542.85</v>
          </cell>
          <cell r="AD516">
            <v>7520.08</v>
          </cell>
          <cell r="AE516">
            <v>14982.82</v>
          </cell>
          <cell r="AF516">
            <v>32117.73</v>
          </cell>
          <cell r="AG516">
            <v>47928.49</v>
          </cell>
          <cell r="AH516">
            <v>58444.039999999994</v>
          </cell>
          <cell r="AI516">
            <v>64168.34</v>
          </cell>
          <cell r="AJ516">
            <v>65527.57</v>
          </cell>
          <cell r="AK516">
            <v>68977.77</v>
          </cell>
          <cell r="AL516">
            <v>84912</v>
          </cell>
          <cell r="AM516">
            <v>412921.03</v>
          </cell>
          <cell r="AN516">
            <v>715745.69</v>
          </cell>
          <cell r="AO516">
            <v>301491.90000000002</v>
          </cell>
          <cell r="AP516">
            <v>602630.93999999994</v>
          </cell>
          <cell r="AQ516">
            <v>894401.2</v>
          </cell>
          <cell r="AR516">
            <v>1199861.52</v>
          </cell>
          <cell r="AS516">
            <v>1490531.76</v>
          </cell>
          <cell r="AT516">
            <v>1490531.76</v>
          </cell>
          <cell r="AU516">
            <v>1490531.76</v>
          </cell>
          <cell r="AV516">
            <v>1490531.76</v>
          </cell>
          <cell r="AW516">
            <v>1490531.76</v>
          </cell>
          <cell r="AX516">
            <v>1490531.76</v>
          </cell>
          <cell r="AY516">
            <v>1490531.76</v>
          </cell>
          <cell r="AZ516">
            <v>1490531.76</v>
          </cell>
        </row>
        <row r="517">
          <cell r="C517">
            <v>2119.0500000000002</v>
          </cell>
          <cell r="D517">
            <v>3542.85</v>
          </cell>
          <cell r="E517">
            <v>3977.23</v>
          </cell>
          <cell r="F517">
            <v>7462.74</v>
          </cell>
          <cell r="G517">
            <v>17134.91</v>
          </cell>
          <cell r="H517">
            <v>15810.76</v>
          </cell>
          <cell r="I517">
            <v>10515.55</v>
          </cell>
          <cell r="J517">
            <v>5724.3</v>
          </cell>
          <cell r="K517">
            <v>1359.23</v>
          </cell>
          <cell r="L517">
            <v>3450.2</v>
          </cell>
          <cell r="M517">
            <v>1277.73</v>
          </cell>
          <cell r="N517">
            <v>1355.5</v>
          </cell>
          <cell r="O517">
            <v>995</v>
          </cell>
          <cell r="P517">
            <v>1262</v>
          </cell>
          <cell r="Q517">
            <v>1199.42</v>
          </cell>
          <cell r="R517">
            <v>828.53</v>
          </cell>
          <cell r="S517">
            <v>972.73</v>
          </cell>
          <cell r="T517">
            <v>681.5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C517">
            <v>3542.85</v>
          </cell>
          <cell r="AD517">
            <v>7520.08</v>
          </cell>
          <cell r="AE517">
            <v>14982.82</v>
          </cell>
          <cell r="AF517">
            <v>32117.73</v>
          </cell>
          <cell r="AG517">
            <v>47928.49</v>
          </cell>
          <cell r="AH517">
            <v>58444.039999999994</v>
          </cell>
          <cell r="AI517">
            <v>64168.34</v>
          </cell>
          <cell r="AJ517">
            <v>65527.57</v>
          </cell>
          <cell r="AK517">
            <v>68977.77</v>
          </cell>
          <cell r="AL517">
            <v>70255.5</v>
          </cell>
          <cell r="AM517">
            <v>71611</v>
          </cell>
          <cell r="AN517">
            <v>72606</v>
          </cell>
          <cell r="AO517">
            <v>1262</v>
          </cell>
          <cell r="AP517">
            <v>2461.42</v>
          </cell>
          <cell r="AQ517">
            <v>3289.95</v>
          </cell>
          <cell r="AR517">
            <v>4262.68</v>
          </cell>
          <cell r="AS517">
            <v>4944.18</v>
          </cell>
          <cell r="AT517">
            <v>4944.18</v>
          </cell>
          <cell r="AU517">
            <v>4944.18</v>
          </cell>
          <cell r="AV517">
            <v>4944.18</v>
          </cell>
          <cell r="AW517">
            <v>4944.18</v>
          </cell>
          <cell r="AX517">
            <v>4944.18</v>
          </cell>
          <cell r="AY517">
            <v>4944.18</v>
          </cell>
          <cell r="AZ517">
            <v>4944.18</v>
          </cell>
        </row>
        <row r="518"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14656.5</v>
          </cell>
          <cell r="N518">
            <v>326653.53000000003</v>
          </cell>
          <cell r="O518">
            <v>301829.65999999997</v>
          </cell>
          <cell r="P518">
            <v>300229.90000000002</v>
          </cell>
          <cell r="Q518">
            <v>299939.62</v>
          </cell>
          <cell r="R518">
            <v>290941.73</v>
          </cell>
          <cell r="S518">
            <v>304487.59000000003</v>
          </cell>
          <cell r="T518">
            <v>289988.74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14656.5</v>
          </cell>
          <cell r="AM518">
            <v>341310.03</v>
          </cell>
          <cell r="AN518">
            <v>643139.68999999994</v>
          </cell>
          <cell r="AO518">
            <v>300229.90000000002</v>
          </cell>
          <cell r="AP518">
            <v>600169.52</v>
          </cell>
          <cell r="AQ518">
            <v>891111.25</v>
          </cell>
          <cell r="AR518">
            <v>1195598.8400000001</v>
          </cell>
          <cell r="AS518">
            <v>1485587.58</v>
          </cell>
          <cell r="AT518">
            <v>1485587.58</v>
          </cell>
          <cell r="AU518">
            <v>1485587.58</v>
          </cell>
          <cell r="AV518">
            <v>1485587.58</v>
          </cell>
          <cell r="AW518">
            <v>1485587.58</v>
          </cell>
          <cell r="AX518">
            <v>1485587.58</v>
          </cell>
          <cell r="AY518">
            <v>1485587.58</v>
          </cell>
          <cell r="AZ518">
            <v>1485587.58</v>
          </cell>
        </row>
        <row r="519"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</row>
        <row r="520"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</row>
        <row r="521"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</row>
        <row r="523"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</row>
        <row r="527"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</row>
        <row r="529"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</row>
        <row r="530"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</row>
        <row r="531"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</row>
        <row r="532"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</row>
        <row r="533"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</row>
        <row r="534"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</row>
        <row r="535"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</row>
        <row r="536"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</row>
        <row r="537"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</row>
        <row r="538"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</row>
        <row r="539"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</row>
        <row r="540"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</row>
        <row r="541"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</row>
        <row r="542"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</row>
        <row r="543"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</row>
        <row r="544"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</row>
        <row r="545"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</row>
        <row r="546"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</row>
        <row r="547"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</row>
        <row r="548"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</row>
        <row r="549"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</row>
        <row r="550"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</row>
        <row r="551"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</row>
        <row r="552"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</row>
        <row r="553"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</row>
        <row r="554"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</row>
        <row r="555"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</row>
        <row r="556"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</row>
        <row r="557"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</row>
        <row r="558"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</row>
        <row r="559"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</row>
        <row r="560">
          <cell r="C560">
            <v>1221807738.3199999</v>
          </cell>
          <cell r="D560">
            <v>926811293</v>
          </cell>
          <cell r="E560">
            <v>992925814.88</v>
          </cell>
          <cell r="F560">
            <v>1271273187.9899998</v>
          </cell>
          <cell r="G560">
            <v>904293073.32999992</v>
          </cell>
          <cell r="H560">
            <v>1296881273.6999998</v>
          </cell>
          <cell r="I560">
            <v>1169189235.7400002</v>
          </cell>
          <cell r="J560">
            <v>1405129097.1800001</v>
          </cell>
          <cell r="K560">
            <v>996890959.77999985</v>
          </cell>
          <cell r="L560">
            <v>1100880195.8900001</v>
          </cell>
          <cell r="M560">
            <v>1136464423.0799999</v>
          </cell>
          <cell r="N560">
            <v>1176401244.0999999</v>
          </cell>
          <cell r="O560">
            <v>1610196601.9499998</v>
          </cell>
          <cell r="P560">
            <v>1239127047.4400001</v>
          </cell>
          <cell r="Q560">
            <v>1288236993.7</v>
          </cell>
          <cell r="R560">
            <v>1192470882.0999999</v>
          </cell>
          <cell r="S560">
            <v>943071180.21000004</v>
          </cell>
          <cell r="T560">
            <v>58861153.769999996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C560">
            <v>926811293</v>
          </cell>
          <cell r="AD560">
            <v>1919737107.8800001</v>
          </cell>
          <cell r="AE560">
            <v>3191010295.8699999</v>
          </cell>
          <cell r="AF560">
            <v>4095303369.1999998</v>
          </cell>
          <cell r="AG560">
            <v>5392184642.8999996</v>
          </cell>
          <cell r="AH560">
            <v>6561373878.6399994</v>
          </cell>
          <cell r="AI560">
            <v>7966502975.8199997</v>
          </cell>
          <cell r="AJ560">
            <v>8963393935.6000004</v>
          </cell>
          <cell r="AK560">
            <v>10064274131.49</v>
          </cell>
          <cell r="AL560">
            <v>11200738554.57</v>
          </cell>
          <cell r="AM560">
            <v>12377139798.67</v>
          </cell>
          <cell r="AN560">
            <v>13987336400.619999</v>
          </cell>
          <cell r="AO560">
            <v>1239127047.4400001</v>
          </cell>
          <cell r="AP560">
            <v>2527364041.1400003</v>
          </cell>
          <cell r="AQ560">
            <v>3719834923.2400002</v>
          </cell>
          <cell r="AR560">
            <v>4662906103.4500008</v>
          </cell>
          <cell r="AS560">
            <v>4721767257.2200012</v>
          </cell>
          <cell r="AT560">
            <v>4721767257.2200012</v>
          </cell>
          <cell r="AU560">
            <v>4721767257.2200012</v>
          </cell>
          <cell r="AV560">
            <v>4721767257.2200012</v>
          </cell>
          <cell r="AW560">
            <v>4721767257.2200012</v>
          </cell>
          <cell r="AX560">
            <v>4721767257.2200012</v>
          </cell>
          <cell r="AY560">
            <v>4721767257.2200012</v>
          </cell>
          <cell r="AZ560">
            <v>4721767257.2200012</v>
          </cell>
        </row>
        <row r="561">
          <cell r="C561">
            <v>113718414.16</v>
          </cell>
          <cell r="D561">
            <v>128390889.95</v>
          </cell>
          <cell r="E561">
            <v>119552168.67</v>
          </cell>
          <cell r="F561">
            <v>175738132.31</v>
          </cell>
          <cell r="G561">
            <v>77035365.629999995</v>
          </cell>
          <cell r="H561">
            <v>76047279.5</v>
          </cell>
          <cell r="I561">
            <v>174563238.26000002</v>
          </cell>
          <cell r="J561">
            <v>281219184.08000004</v>
          </cell>
          <cell r="K561">
            <v>71174526.579999998</v>
          </cell>
          <cell r="L561">
            <v>109414752.70999999</v>
          </cell>
          <cell r="M561">
            <v>76563361.819999993</v>
          </cell>
          <cell r="N561">
            <v>132771654.74000001</v>
          </cell>
          <cell r="O561">
            <v>209584930.49999997</v>
          </cell>
          <cell r="P561">
            <v>162120922.78999999</v>
          </cell>
          <cell r="Q561">
            <v>180277018.05999997</v>
          </cell>
          <cell r="R561">
            <v>149197758.59999996</v>
          </cell>
          <cell r="S561">
            <v>58420569.56000001</v>
          </cell>
          <cell r="T561">
            <v>1134090.83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C561">
            <v>128390889.95</v>
          </cell>
          <cell r="AD561">
            <v>247943058.62</v>
          </cell>
          <cell r="AE561">
            <v>423681190.93000001</v>
          </cell>
          <cell r="AF561">
            <v>500716556.56</v>
          </cell>
          <cell r="AG561">
            <v>576763836.05999994</v>
          </cell>
          <cell r="AH561">
            <v>751327074.31999993</v>
          </cell>
          <cell r="AI561">
            <v>1032546258.4</v>
          </cell>
          <cell r="AJ561">
            <v>1103720784.98</v>
          </cell>
          <cell r="AK561">
            <v>1213135537.6900001</v>
          </cell>
          <cell r="AL561">
            <v>1289698899.51</v>
          </cell>
          <cell r="AM561">
            <v>1422470554.25</v>
          </cell>
          <cell r="AN561">
            <v>1632055484.75</v>
          </cell>
          <cell r="AO561">
            <v>162120922.78999999</v>
          </cell>
          <cell r="AP561">
            <v>342397940.84999996</v>
          </cell>
          <cell r="AQ561">
            <v>491595699.44999993</v>
          </cell>
          <cell r="AR561">
            <v>550016269.00999999</v>
          </cell>
          <cell r="AS561">
            <v>551150359.84000003</v>
          </cell>
          <cell r="AT561">
            <v>551150359.84000003</v>
          </cell>
          <cell r="AU561">
            <v>551150359.84000003</v>
          </cell>
          <cell r="AV561">
            <v>551150359.84000003</v>
          </cell>
          <cell r="AW561">
            <v>551150359.84000003</v>
          </cell>
          <cell r="AX561">
            <v>551150359.84000003</v>
          </cell>
          <cell r="AY561">
            <v>551150359.84000003</v>
          </cell>
          <cell r="AZ561">
            <v>551150359.84000003</v>
          </cell>
        </row>
        <row r="562">
          <cell r="C562">
            <v>113718414.16</v>
          </cell>
          <cell r="D562">
            <v>128390889.95</v>
          </cell>
          <cell r="E562">
            <v>119552168.67</v>
          </cell>
          <cell r="F562">
            <v>175738132.31</v>
          </cell>
          <cell r="G562">
            <v>77035365.629999995</v>
          </cell>
          <cell r="H562">
            <v>76047279.5</v>
          </cell>
          <cell r="I562">
            <v>174563238.26000002</v>
          </cell>
          <cell r="J562">
            <v>281219184.08000004</v>
          </cell>
          <cell r="K562">
            <v>71174526.579999998</v>
          </cell>
          <cell r="L562">
            <v>109414752.70999999</v>
          </cell>
          <cell r="M562">
            <v>76563361.819999993</v>
          </cell>
          <cell r="N562">
            <v>132771654.74000001</v>
          </cell>
          <cell r="O562">
            <v>209584930.49999997</v>
          </cell>
          <cell r="P562">
            <v>162120922.78999999</v>
          </cell>
          <cell r="Q562">
            <v>180277018.05999997</v>
          </cell>
          <cell r="R562">
            <v>149197758.59999996</v>
          </cell>
          <cell r="S562">
            <v>58420569.56000001</v>
          </cell>
          <cell r="T562">
            <v>1134090.83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C562">
            <v>128390889.95</v>
          </cell>
          <cell r="AD562">
            <v>247943058.62</v>
          </cell>
          <cell r="AE562">
            <v>423681190.93000001</v>
          </cell>
          <cell r="AF562">
            <v>500716556.56</v>
          </cell>
          <cell r="AG562">
            <v>576763836.05999994</v>
          </cell>
          <cell r="AH562">
            <v>751327074.31999993</v>
          </cell>
          <cell r="AI562">
            <v>1032546258.4</v>
          </cell>
          <cell r="AJ562">
            <v>1103720784.98</v>
          </cell>
          <cell r="AK562">
            <v>1213135537.6900001</v>
          </cell>
          <cell r="AL562">
            <v>1289698899.51</v>
          </cell>
          <cell r="AM562">
            <v>1422470554.25</v>
          </cell>
          <cell r="AN562">
            <v>1632055484.75</v>
          </cell>
          <cell r="AO562">
            <v>162120922.78999999</v>
          </cell>
          <cell r="AP562">
            <v>342397940.84999996</v>
          </cell>
          <cell r="AQ562">
            <v>491595699.44999993</v>
          </cell>
          <cell r="AR562">
            <v>550016269.00999999</v>
          </cell>
          <cell r="AS562">
            <v>551150359.84000003</v>
          </cell>
          <cell r="AT562">
            <v>551150359.84000003</v>
          </cell>
          <cell r="AU562">
            <v>551150359.84000003</v>
          </cell>
          <cell r="AV562">
            <v>551150359.84000003</v>
          </cell>
          <cell r="AW562">
            <v>551150359.84000003</v>
          </cell>
          <cell r="AX562">
            <v>551150359.84000003</v>
          </cell>
          <cell r="AY562">
            <v>551150359.84000003</v>
          </cell>
          <cell r="AZ562">
            <v>551150359.84000003</v>
          </cell>
        </row>
        <row r="563"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</row>
        <row r="564">
          <cell r="C564">
            <v>963708.37</v>
          </cell>
          <cell r="D564">
            <v>991490.78</v>
          </cell>
          <cell r="E564">
            <v>952954.35</v>
          </cell>
          <cell r="F564">
            <v>1100642.23</v>
          </cell>
          <cell r="G564">
            <v>957972.51</v>
          </cell>
          <cell r="H564">
            <v>1047831.1</v>
          </cell>
          <cell r="I564">
            <v>1001805.77</v>
          </cell>
          <cell r="J564">
            <v>859247.67</v>
          </cell>
          <cell r="K564">
            <v>976998.6</v>
          </cell>
          <cell r="L564">
            <v>1180679.1199999999</v>
          </cell>
          <cell r="M564">
            <v>1122219.81</v>
          </cell>
          <cell r="N564">
            <v>1041436.25</v>
          </cell>
          <cell r="O564">
            <v>1080137.48</v>
          </cell>
          <cell r="P564">
            <v>1061680.99</v>
          </cell>
          <cell r="Q564">
            <v>989139.39</v>
          </cell>
          <cell r="R564">
            <v>1189622.55</v>
          </cell>
          <cell r="S564">
            <v>1379369.96</v>
          </cell>
          <cell r="T564">
            <v>156135.4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C564">
            <v>991490.78</v>
          </cell>
          <cell r="AD564">
            <v>1944445.13</v>
          </cell>
          <cell r="AE564">
            <v>3045087.36</v>
          </cell>
          <cell r="AF564">
            <v>4003059.87</v>
          </cell>
          <cell r="AG564">
            <v>5050890.97</v>
          </cell>
          <cell r="AH564">
            <v>6052696.7400000002</v>
          </cell>
          <cell r="AI564">
            <v>6911944.4100000001</v>
          </cell>
          <cell r="AJ564">
            <v>7888943.0099999998</v>
          </cell>
          <cell r="AK564">
            <v>9069622.129999999</v>
          </cell>
          <cell r="AL564">
            <v>10191841.939999999</v>
          </cell>
          <cell r="AM564">
            <v>11233278.189999999</v>
          </cell>
          <cell r="AN564">
            <v>12313415.67</v>
          </cell>
          <cell r="AO564">
            <v>1061680.99</v>
          </cell>
          <cell r="AP564">
            <v>2050820.38</v>
          </cell>
          <cell r="AQ564">
            <v>3240442.9299999997</v>
          </cell>
          <cell r="AR564">
            <v>4619812.8899999997</v>
          </cell>
          <cell r="AS564">
            <v>4775948.29</v>
          </cell>
          <cell r="AT564">
            <v>4775948.29</v>
          </cell>
          <cell r="AU564">
            <v>4775948.29</v>
          </cell>
          <cell r="AV564">
            <v>4775948.29</v>
          </cell>
          <cell r="AW564">
            <v>4775948.29</v>
          </cell>
          <cell r="AX564">
            <v>4775948.29</v>
          </cell>
          <cell r="AY564">
            <v>4775948.29</v>
          </cell>
          <cell r="AZ564">
            <v>4775948.29</v>
          </cell>
        </row>
        <row r="565">
          <cell r="C565">
            <v>956302.12</v>
          </cell>
          <cell r="D565">
            <v>987403.28</v>
          </cell>
          <cell r="E565">
            <v>948577.35</v>
          </cell>
          <cell r="F565">
            <v>1096017.23</v>
          </cell>
          <cell r="G565">
            <v>954622.51</v>
          </cell>
          <cell r="H565">
            <v>1043956.1</v>
          </cell>
          <cell r="I565">
            <v>996800.02</v>
          </cell>
          <cell r="J565">
            <v>837748.65</v>
          </cell>
          <cell r="K565">
            <v>763462.49</v>
          </cell>
          <cell r="L565">
            <v>929035.25</v>
          </cell>
          <cell r="M565">
            <v>845006.63</v>
          </cell>
          <cell r="N565">
            <v>806066.9</v>
          </cell>
          <cell r="O565">
            <v>818437.42</v>
          </cell>
          <cell r="P565">
            <v>817969.72</v>
          </cell>
          <cell r="Q565">
            <v>752169.39</v>
          </cell>
          <cell r="R565">
            <v>946139.9</v>
          </cell>
          <cell r="S565">
            <v>1132944.2</v>
          </cell>
          <cell r="T565">
            <v>132567.49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C565">
            <v>987403.28</v>
          </cell>
          <cell r="AD565">
            <v>1935980.63</v>
          </cell>
          <cell r="AE565">
            <v>3031997.86</v>
          </cell>
          <cell r="AF565">
            <v>3986620.37</v>
          </cell>
          <cell r="AG565">
            <v>5030576.47</v>
          </cell>
          <cell r="AH565">
            <v>6027376.4900000002</v>
          </cell>
          <cell r="AI565">
            <v>6865125.1400000006</v>
          </cell>
          <cell r="AJ565">
            <v>7628587.6300000008</v>
          </cell>
          <cell r="AK565">
            <v>8557622.8800000008</v>
          </cell>
          <cell r="AL565">
            <v>9402629.5100000016</v>
          </cell>
          <cell r="AM565">
            <v>10208696.410000002</v>
          </cell>
          <cell r="AN565">
            <v>11027133.830000002</v>
          </cell>
          <cell r="AO565">
            <v>817969.72</v>
          </cell>
          <cell r="AP565">
            <v>1570139.1099999999</v>
          </cell>
          <cell r="AQ565">
            <v>2516279.0099999998</v>
          </cell>
          <cell r="AR565">
            <v>3649223.21</v>
          </cell>
          <cell r="AS565">
            <v>3781790.7</v>
          </cell>
          <cell r="AT565">
            <v>3781790.7</v>
          </cell>
          <cell r="AU565">
            <v>3781790.7</v>
          </cell>
          <cell r="AV565">
            <v>3781790.7</v>
          </cell>
          <cell r="AW565">
            <v>3781790.7</v>
          </cell>
          <cell r="AX565">
            <v>3781790.7</v>
          </cell>
          <cell r="AY565">
            <v>3781790.7</v>
          </cell>
          <cell r="AZ565">
            <v>3781790.7</v>
          </cell>
        </row>
        <row r="566">
          <cell r="C566">
            <v>7406.25</v>
          </cell>
          <cell r="D566">
            <v>4087.5</v>
          </cell>
          <cell r="E566">
            <v>4377</v>
          </cell>
          <cell r="F566">
            <v>4625</v>
          </cell>
          <cell r="G566">
            <v>3350</v>
          </cell>
          <cell r="H566">
            <v>3875</v>
          </cell>
          <cell r="I566">
            <v>5005.75</v>
          </cell>
          <cell r="J566">
            <v>2512.5</v>
          </cell>
          <cell r="K566">
            <v>3150</v>
          </cell>
          <cell r="L566">
            <v>5202.57</v>
          </cell>
          <cell r="M566">
            <v>2944.71</v>
          </cell>
          <cell r="N566">
            <v>6362.5</v>
          </cell>
          <cell r="O566">
            <v>8957.2099999999991</v>
          </cell>
          <cell r="P566">
            <v>4166.54</v>
          </cell>
          <cell r="Q566">
            <v>7396.25</v>
          </cell>
          <cell r="R566">
            <v>10069.14</v>
          </cell>
          <cell r="S566">
            <v>7624.74</v>
          </cell>
          <cell r="T566">
            <v>337.5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C566">
            <v>4087.5</v>
          </cell>
          <cell r="AD566">
            <v>8464.5</v>
          </cell>
          <cell r="AE566">
            <v>13089.5</v>
          </cell>
          <cell r="AF566">
            <v>16439.5</v>
          </cell>
          <cell r="AG566">
            <v>20314.5</v>
          </cell>
          <cell r="AH566">
            <v>25320.25</v>
          </cell>
          <cell r="AI566">
            <v>27832.75</v>
          </cell>
          <cell r="AJ566">
            <v>30982.75</v>
          </cell>
          <cell r="AK566">
            <v>36185.32</v>
          </cell>
          <cell r="AL566">
            <v>39130.03</v>
          </cell>
          <cell r="AM566">
            <v>45492.53</v>
          </cell>
          <cell r="AN566">
            <v>54449.74</v>
          </cell>
          <cell r="AO566">
            <v>4166.54</v>
          </cell>
          <cell r="AP566">
            <v>11562.79</v>
          </cell>
          <cell r="AQ566">
            <v>21631.93</v>
          </cell>
          <cell r="AR566">
            <v>29256.67</v>
          </cell>
          <cell r="AS566">
            <v>29594.17</v>
          </cell>
          <cell r="AT566">
            <v>29594.17</v>
          </cell>
          <cell r="AU566">
            <v>29594.17</v>
          </cell>
          <cell r="AV566">
            <v>29594.17</v>
          </cell>
          <cell r="AW566">
            <v>29594.17</v>
          </cell>
          <cell r="AX566">
            <v>29594.17</v>
          </cell>
          <cell r="AY566">
            <v>29594.17</v>
          </cell>
          <cell r="AZ566">
            <v>29594.17</v>
          </cell>
        </row>
        <row r="567"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18986.52</v>
          </cell>
          <cell r="K567">
            <v>210386.11</v>
          </cell>
          <cell r="L567">
            <v>246441.3</v>
          </cell>
          <cell r="M567">
            <v>274268.46999999997</v>
          </cell>
          <cell r="N567">
            <v>229006.85</v>
          </cell>
          <cell r="O567">
            <v>252742.85</v>
          </cell>
          <cell r="P567">
            <v>239544.73</v>
          </cell>
          <cell r="Q567">
            <v>229573.75</v>
          </cell>
          <cell r="R567">
            <v>233413.51</v>
          </cell>
          <cell r="S567">
            <v>238801.02</v>
          </cell>
          <cell r="T567">
            <v>23230.41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18986.52</v>
          </cell>
          <cell r="AJ567">
            <v>229372.62999999998</v>
          </cell>
          <cell r="AK567">
            <v>475813.92999999993</v>
          </cell>
          <cell r="AL567">
            <v>750082.39999999991</v>
          </cell>
          <cell r="AM567">
            <v>979089.24999999988</v>
          </cell>
          <cell r="AN567">
            <v>1231832.0999999999</v>
          </cell>
          <cell r="AO567">
            <v>239544.73</v>
          </cell>
          <cell r="AP567">
            <v>469118.48</v>
          </cell>
          <cell r="AQ567">
            <v>702531.99</v>
          </cell>
          <cell r="AR567">
            <v>941333.01</v>
          </cell>
          <cell r="AS567">
            <v>964563.42</v>
          </cell>
          <cell r="AT567">
            <v>964563.42</v>
          </cell>
          <cell r="AU567">
            <v>964563.42</v>
          </cell>
          <cell r="AV567">
            <v>964563.42</v>
          </cell>
          <cell r="AW567">
            <v>964563.42</v>
          </cell>
          <cell r="AX567">
            <v>964563.42</v>
          </cell>
          <cell r="AY567">
            <v>964563.42</v>
          </cell>
          <cell r="AZ567">
            <v>964563.42</v>
          </cell>
        </row>
        <row r="568"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</row>
        <row r="569">
          <cell r="C569">
            <v>778732.08</v>
          </cell>
          <cell r="D569">
            <v>716842.43</v>
          </cell>
          <cell r="E569">
            <v>687186.34</v>
          </cell>
          <cell r="F569">
            <v>767892.74</v>
          </cell>
          <cell r="G569">
            <v>755827.64</v>
          </cell>
          <cell r="H569">
            <v>853423.17</v>
          </cell>
          <cell r="I569">
            <v>728297.34</v>
          </cell>
          <cell r="J569">
            <v>772736.38</v>
          </cell>
          <cell r="K569">
            <v>698485.08</v>
          </cell>
          <cell r="L569">
            <v>713906.93</v>
          </cell>
          <cell r="M569">
            <v>643068.57999999996</v>
          </cell>
          <cell r="N569">
            <v>3276011.36</v>
          </cell>
          <cell r="O569">
            <v>377094.79</v>
          </cell>
          <cell r="P569">
            <v>2026052.84</v>
          </cell>
          <cell r="Q569">
            <v>3164175.89</v>
          </cell>
          <cell r="R569">
            <v>345055.66</v>
          </cell>
          <cell r="S569">
            <v>607127.35</v>
          </cell>
          <cell r="T569">
            <v>47040.36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C569">
            <v>716842.43</v>
          </cell>
          <cell r="AD569">
            <v>1404028.77</v>
          </cell>
          <cell r="AE569">
            <v>2171921.5099999998</v>
          </cell>
          <cell r="AF569">
            <v>2927749.15</v>
          </cell>
          <cell r="AG569">
            <v>3781172.32</v>
          </cell>
          <cell r="AH569">
            <v>4509469.66</v>
          </cell>
          <cell r="AI569">
            <v>5282206.04</v>
          </cell>
          <cell r="AJ569">
            <v>5980691.1200000001</v>
          </cell>
          <cell r="AK569">
            <v>6694598.0499999998</v>
          </cell>
          <cell r="AL569">
            <v>7337666.6299999999</v>
          </cell>
          <cell r="AM569">
            <v>10613677.99</v>
          </cell>
          <cell r="AN569">
            <v>10990772.779999999</v>
          </cell>
          <cell r="AO569">
            <v>2026052.84</v>
          </cell>
          <cell r="AP569">
            <v>5190228.7300000004</v>
          </cell>
          <cell r="AQ569">
            <v>5535284.3900000006</v>
          </cell>
          <cell r="AR569">
            <v>6142411.7400000002</v>
          </cell>
          <cell r="AS569">
            <v>6189452.1000000006</v>
          </cell>
          <cell r="AT569">
            <v>6189452.1000000006</v>
          </cell>
          <cell r="AU569">
            <v>6189452.1000000006</v>
          </cell>
          <cell r="AV569">
            <v>6189452.1000000006</v>
          </cell>
          <cell r="AW569">
            <v>6189452.1000000006</v>
          </cell>
          <cell r="AX569">
            <v>6189452.1000000006</v>
          </cell>
          <cell r="AY569">
            <v>6189452.1000000006</v>
          </cell>
          <cell r="AZ569">
            <v>6189452.1000000006</v>
          </cell>
        </row>
        <row r="570">
          <cell r="C570">
            <v>136068103.86000001</v>
          </cell>
          <cell r="D570">
            <v>136788672.55000001</v>
          </cell>
          <cell r="E570">
            <v>154247224.47</v>
          </cell>
          <cell r="F570">
            <v>288452661.87</v>
          </cell>
          <cell r="G570">
            <v>177530680.29999998</v>
          </cell>
          <cell r="H570">
            <v>177933276.91999996</v>
          </cell>
          <cell r="I570">
            <v>154164054.72999999</v>
          </cell>
          <cell r="J570">
            <v>199012404.06999999</v>
          </cell>
          <cell r="K570">
            <v>192157620.95000002</v>
          </cell>
          <cell r="L570">
            <v>261423048.89999998</v>
          </cell>
          <cell r="M570">
            <v>286042319.20000005</v>
          </cell>
          <cell r="N570">
            <v>236688475.28</v>
          </cell>
          <cell r="O570">
            <v>245748554.57999998</v>
          </cell>
          <cell r="P570">
            <v>227468414.29000002</v>
          </cell>
          <cell r="Q570">
            <v>198116814.60000002</v>
          </cell>
          <cell r="R570">
            <v>213384014.70999998</v>
          </cell>
          <cell r="S570">
            <v>166956699.25999999</v>
          </cell>
          <cell r="T570">
            <v>22369022.049999997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C570">
            <v>136788672.55000001</v>
          </cell>
          <cell r="AD570">
            <v>291035897.01999998</v>
          </cell>
          <cell r="AE570">
            <v>579488558.88999999</v>
          </cell>
          <cell r="AF570">
            <v>757019239.18999994</v>
          </cell>
          <cell r="AG570">
            <v>934952516.1099999</v>
          </cell>
          <cell r="AH570">
            <v>1089116570.8399999</v>
          </cell>
          <cell r="AI570">
            <v>1288128974.9099998</v>
          </cell>
          <cell r="AJ570">
            <v>1480286595.8599999</v>
          </cell>
          <cell r="AK570">
            <v>1741709644.7599998</v>
          </cell>
          <cell r="AL570">
            <v>2027751963.9599998</v>
          </cell>
          <cell r="AM570">
            <v>2264440439.2399998</v>
          </cell>
          <cell r="AN570">
            <v>2510188993.8199997</v>
          </cell>
          <cell r="AO570">
            <v>227468414.29000002</v>
          </cell>
          <cell r="AP570">
            <v>425585228.89000005</v>
          </cell>
          <cell r="AQ570">
            <v>638969243.60000002</v>
          </cell>
          <cell r="AR570">
            <v>805925942.86000001</v>
          </cell>
          <cell r="AS570">
            <v>828294964.90999997</v>
          </cell>
          <cell r="AT570">
            <v>828294964.90999997</v>
          </cell>
          <cell r="AU570">
            <v>828294964.90999997</v>
          </cell>
          <cell r="AV570">
            <v>828294964.90999997</v>
          </cell>
          <cell r="AW570">
            <v>828294964.90999997</v>
          </cell>
          <cell r="AX570">
            <v>828294964.90999997</v>
          </cell>
          <cell r="AY570">
            <v>828294964.90999997</v>
          </cell>
          <cell r="AZ570">
            <v>828294964.90999997</v>
          </cell>
        </row>
        <row r="571">
          <cell r="C571">
            <v>150215917.95999998</v>
          </cell>
          <cell r="D571">
            <v>142155811.31999999</v>
          </cell>
          <cell r="E571">
            <v>119808845.27000001</v>
          </cell>
          <cell r="F571">
            <v>135331132.18000001</v>
          </cell>
          <cell r="G571">
            <v>123669381.46000001</v>
          </cell>
          <cell r="H571">
            <v>130630046.09</v>
          </cell>
          <cell r="I571">
            <v>120123318.19000001</v>
          </cell>
          <cell r="J571">
            <v>116591211.07000002</v>
          </cell>
          <cell r="K571">
            <v>111401049.25999999</v>
          </cell>
          <cell r="L571">
            <v>119807690.58000001</v>
          </cell>
          <cell r="M571">
            <v>140880757.00999999</v>
          </cell>
          <cell r="N571">
            <v>129470769.61999997</v>
          </cell>
          <cell r="O571">
            <v>150573774.87</v>
          </cell>
          <cell r="P571">
            <v>140389966.62</v>
          </cell>
          <cell r="Q571">
            <v>131274625.83000001</v>
          </cell>
          <cell r="R571">
            <v>177801262.38</v>
          </cell>
          <cell r="S571">
            <v>128339722.44000001</v>
          </cell>
          <cell r="T571">
            <v>15259869.539999999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C571">
            <v>142155811.31999999</v>
          </cell>
          <cell r="AD571">
            <v>261964656.59</v>
          </cell>
          <cell r="AE571">
            <v>397295788.76999998</v>
          </cell>
          <cell r="AF571">
            <v>520965170.23000002</v>
          </cell>
          <cell r="AG571">
            <v>651595216.32000005</v>
          </cell>
          <cell r="AH571">
            <v>771718534.51000011</v>
          </cell>
          <cell r="AI571">
            <v>888309745.58000016</v>
          </cell>
          <cell r="AJ571">
            <v>999710794.84000015</v>
          </cell>
          <cell r="AK571">
            <v>1119518485.4200001</v>
          </cell>
          <cell r="AL571">
            <v>1260399242.4300001</v>
          </cell>
          <cell r="AM571">
            <v>1389870012.05</v>
          </cell>
          <cell r="AN571">
            <v>1540443786.9200001</v>
          </cell>
          <cell r="AO571">
            <v>140389966.62</v>
          </cell>
          <cell r="AP571">
            <v>271664592.45000005</v>
          </cell>
          <cell r="AQ571">
            <v>449465854.83000004</v>
          </cell>
          <cell r="AR571">
            <v>577805577.2700001</v>
          </cell>
          <cell r="AS571">
            <v>593065446.81000006</v>
          </cell>
          <cell r="AT571">
            <v>593065446.81000006</v>
          </cell>
          <cell r="AU571">
            <v>593065446.81000006</v>
          </cell>
          <cell r="AV571">
            <v>593065446.81000006</v>
          </cell>
          <cell r="AW571">
            <v>593065446.81000006</v>
          </cell>
          <cell r="AX571">
            <v>593065446.81000006</v>
          </cell>
          <cell r="AY571">
            <v>593065446.81000006</v>
          </cell>
          <cell r="AZ571">
            <v>593065446.81000006</v>
          </cell>
        </row>
        <row r="572">
          <cell r="C572">
            <v>41709233.439999998</v>
          </cell>
          <cell r="D572">
            <v>38188949.870000005</v>
          </cell>
          <cell r="E572">
            <v>33670982.07</v>
          </cell>
          <cell r="F572">
            <v>34991619.689999998</v>
          </cell>
          <cell r="G572">
            <v>33611451.769999996</v>
          </cell>
          <cell r="H572">
            <v>34675864.5</v>
          </cell>
          <cell r="I572">
            <v>32006055.510000005</v>
          </cell>
          <cell r="J572">
            <v>32667589.360000003</v>
          </cell>
          <cell r="K572">
            <v>28963610.409999996</v>
          </cell>
          <cell r="L572">
            <v>28411286.400000002</v>
          </cell>
          <cell r="M572">
            <v>29318313.649999995</v>
          </cell>
          <cell r="N572">
            <v>29392746.009999998</v>
          </cell>
          <cell r="O572">
            <v>31469237.550000001</v>
          </cell>
          <cell r="P572">
            <v>27412311.370000005</v>
          </cell>
          <cell r="Q572">
            <v>28925985.680000003</v>
          </cell>
          <cell r="R572">
            <v>25996816.170000002</v>
          </cell>
          <cell r="S572">
            <v>25950487.260000005</v>
          </cell>
          <cell r="T572">
            <v>2663249.87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C572">
            <v>38188949.870000005</v>
          </cell>
          <cell r="AD572">
            <v>71859931.939999998</v>
          </cell>
          <cell r="AE572">
            <v>106851551.63</v>
          </cell>
          <cell r="AF572">
            <v>140463003.39999998</v>
          </cell>
          <cell r="AG572">
            <v>175138867.89999998</v>
          </cell>
          <cell r="AH572">
            <v>207144923.40999997</v>
          </cell>
          <cell r="AI572">
            <v>239812512.76999998</v>
          </cell>
          <cell r="AJ572">
            <v>268776123.17999995</v>
          </cell>
          <cell r="AK572">
            <v>297187409.57999992</v>
          </cell>
          <cell r="AL572">
            <v>326505723.2299999</v>
          </cell>
          <cell r="AM572">
            <v>355898469.23999989</v>
          </cell>
          <cell r="AN572">
            <v>387367706.7899999</v>
          </cell>
          <cell r="AO572">
            <v>27412311.370000005</v>
          </cell>
          <cell r="AP572">
            <v>56338297.050000012</v>
          </cell>
          <cell r="AQ572">
            <v>82335113.220000014</v>
          </cell>
          <cell r="AR572">
            <v>108285600.48000002</v>
          </cell>
          <cell r="AS572">
            <v>110948850.35000002</v>
          </cell>
          <cell r="AT572">
            <v>110948850.35000002</v>
          </cell>
          <cell r="AU572">
            <v>110948850.35000002</v>
          </cell>
          <cell r="AV572">
            <v>110948850.35000002</v>
          </cell>
          <cell r="AW572">
            <v>110948850.35000002</v>
          </cell>
          <cell r="AX572">
            <v>110948850.35000002</v>
          </cell>
          <cell r="AY572">
            <v>110948850.35000002</v>
          </cell>
          <cell r="AZ572">
            <v>110948850.35000002</v>
          </cell>
        </row>
        <row r="573">
          <cell r="C573">
            <v>29072248.030000005</v>
          </cell>
          <cell r="D573">
            <v>25874391.120000001</v>
          </cell>
          <cell r="E573">
            <v>22914048.150000002</v>
          </cell>
          <cell r="F573">
            <v>24254702.98</v>
          </cell>
          <cell r="G573">
            <v>22745286.199999999</v>
          </cell>
          <cell r="H573">
            <v>24242852.809999999</v>
          </cell>
          <cell r="I573">
            <v>23130150.270000003</v>
          </cell>
          <cell r="J573">
            <v>23640305.920000002</v>
          </cell>
          <cell r="K573">
            <v>21731723.919999998</v>
          </cell>
          <cell r="L573">
            <v>20714032.530000001</v>
          </cell>
          <cell r="M573">
            <v>20628233.429999996</v>
          </cell>
          <cell r="N573">
            <v>22460048.93</v>
          </cell>
          <cell r="O573">
            <v>23220458.09</v>
          </cell>
          <cell r="P573">
            <v>19374537.910000004</v>
          </cell>
          <cell r="Q573">
            <v>21491829.380000003</v>
          </cell>
          <cell r="R573">
            <v>18266749.800000001</v>
          </cell>
          <cell r="S573">
            <v>19223597.460000005</v>
          </cell>
          <cell r="T573">
            <v>2057718.57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C573">
            <v>25874391.120000001</v>
          </cell>
          <cell r="AD573">
            <v>48788439.270000003</v>
          </cell>
          <cell r="AE573">
            <v>73043142.25</v>
          </cell>
          <cell r="AF573">
            <v>95788428.450000003</v>
          </cell>
          <cell r="AG573">
            <v>120031281.26000001</v>
          </cell>
          <cell r="AH573">
            <v>143161431.53</v>
          </cell>
          <cell r="AI573">
            <v>166801737.44999999</v>
          </cell>
          <cell r="AJ573">
            <v>188533461.36999997</v>
          </cell>
          <cell r="AK573">
            <v>209247493.89999998</v>
          </cell>
          <cell r="AL573">
            <v>229875727.32999998</v>
          </cell>
          <cell r="AM573">
            <v>252335776.25999999</v>
          </cell>
          <cell r="AN573">
            <v>275556234.34999996</v>
          </cell>
          <cell r="AO573">
            <v>19374537.910000004</v>
          </cell>
          <cell r="AP573">
            <v>40866367.290000007</v>
          </cell>
          <cell r="AQ573">
            <v>59133117.090000004</v>
          </cell>
          <cell r="AR573">
            <v>78356714.550000012</v>
          </cell>
          <cell r="AS573">
            <v>80414433.120000005</v>
          </cell>
          <cell r="AT573">
            <v>80414433.120000005</v>
          </cell>
          <cell r="AU573">
            <v>80414433.120000005</v>
          </cell>
          <cell r="AV573">
            <v>80414433.120000005</v>
          </cell>
          <cell r="AW573">
            <v>80414433.120000005</v>
          </cell>
          <cell r="AX573">
            <v>80414433.120000005</v>
          </cell>
          <cell r="AY573">
            <v>80414433.120000005</v>
          </cell>
          <cell r="AZ573">
            <v>80414433.120000005</v>
          </cell>
        </row>
        <row r="574">
          <cell r="C574">
            <v>29072248.030000005</v>
          </cell>
          <cell r="D574">
            <v>25874391.120000001</v>
          </cell>
          <cell r="E574">
            <v>22914048.150000002</v>
          </cell>
          <cell r="F574">
            <v>24254702.98</v>
          </cell>
          <cell r="G574">
            <v>22745286.199999999</v>
          </cell>
          <cell r="H574">
            <v>24242852.809999999</v>
          </cell>
          <cell r="I574">
            <v>23130150.270000003</v>
          </cell>
          <cell r="J574">
            <v>23640305.920000002</v>
          </cell>
          <cell r="K574">
            <v>21731723.919999998</v>
          </cell>
          <cell r="L574">
            <v>20714032.530000001</v>
          </cell>
          <cell r="M574">
            <v>20628233.429999996</v>
          </cell>
          <cell r="N574">
            <v>22460048.93</v>
          </cell>
          <cell r="O574">
            <v>23220458.09</v>
          </cell>
          <cell r="P574">
            <v>19374537.910000004</v>
          </cell>
          <cell r="Q574">
            <v>21491829.380000003</v>
          </cell>
          <cell r="R574">
            <v>18266749.800000001</v>
          </cell>
          <cell r="S574">
            <v>19223597.460000005</v>
          </cell>
          <cell r="T574">
            <v>2057718.57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C574">
            <v>25874391.120000001</v>
          </cell>
          <cell r="AD574">
            <v>48788439.270000003</v>
          </cell>
          <cell r="AE574">
            <v>73043142.25</v>
          </cell>
          <cell r="AF574">
            <v>95788428.450000003</v>
          </cell>
          <cell r="AG574">
            <v>120031281.26000001</v>
          </cell>
          <cell r="AH574">
            <v>143161431.53</v>
          </cell>
          <cell r="AI574">
            <v>166801737.44999999</v>
          </cell>
          <cell r="AJ574">
            <v>188533461.36999997</v>
          </cell>
          <cell r="AK574">
            <v>209247493.89999998</v>
          </cell>
          <cell r="AL574">
            <v>229875727.32999998</v>
          </cell>
          <cell r="AM574">
            <v>252335776.25999999</v>
          </cell>
          <cell r="AN574">
            <v>275556234.34999996</v>
          </cell>
          <cell r="AO574">
            <v>19374537.910000004</v>
          </cell>
          <cell r="AP574">
            <v>40866367.290000007</v>
          </cell>
          <cell r="AQ574">
            <v>59133117.090000004</v>
          </cell>
          <cell r="AR574">
            <v>78356714.550000012</v>
          </cell>
          <cell r="AS574">
            <v>80414433.120000005</v>
          </cell>
          <cell r="AT574">
            <v>80414433.120000005</v>
          </cell>
          <cell r="AU574">
            <v>80414433.120000005</v>
          </cell>
          <cell r="AV574">
            <v>80414433.120000005</v>
          </cell>
          <cell r="AW574">
            <v>80414433.120000005</v>
          </cell>
          <cell r="AX574">
            <v>80414433.120000005</v>
          </cell>
          <cell r="AY574">
            <v>80414433.120000005</v>
          </cell>
          <cell r="AZ574">
            <v>80414433.120000005</v>
          </cell>
        </row>
        <row r="575"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</row>
        <row r="576">
          <cell r="C576">
            <v>12636985.409999996</v>
          </cell>
          <cell r="D576">
            <v>12314558.75</v>
          </cell>
          <cell r="E576">
            <v>10756933.92</v>
          </cell>
          <cell r="F576">
            <v>10736916.709999999</v>
          </cell>
          <cell r="G576">
            <v>10866165.57</v>
          </cell>
          <cell r="H576">
            <v>10433011.689999999</v>
          </cell>
          <cell r="I576">
            <v>8875905.2400000002</v>
          </cell>
          <cell r="J576">
            <v>9027283.4400000013</v>
          </cell>
          <cell r="K576">
            <v>7231886.4899999993</v>
          </cell>
          <cell r="L576">
            <v>7697253.8700000001</v>
          </cell>
          <cell r="M576">
            <v>8690080.2199999988</v>
          </cell>
          <cell r="N576">
            <v>6932697.0800000001</v>
          </cell>
          <cell r="O576">
            <v>8248779.46</v>
          </cell>
          <cell r="P576">
            <v>8037773.46</v>
          </cell>
          <cell r="Q576">
            <v>7434156.2999999998</v>
          </cell>
          <cell r="R576">
            <v>7730066.370000001</v>
          </cell>
          <cell r="S576">
            <v>6726889.8000000007</v>
          </cell>
          <cell r="T576">
            <v>605531.30000000005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C576">
            <v>12314558.75</v>
          </cell>
          <cell r="AD576">
            <v>23071492.670000002</v>
          </cell>
          <cell r="AE576">
            <v>33808409.380000003</v>
          </cell>
          <cell r="AF576">
            <v>44674574.950000003</v>
          </cell>
          <cell r="AG576">
            <v>55107586.640000001</v>
          </cell>
          <cell r="AH576">
            <v>63983491.880000003</v>
          </cell>
          <cell r="AI576">
            <v>73010775.320000008</v>
          </cell>
          <cell r="AJ576">
            <v>80242661.810000002</v>
          </cell>
          <cell r="AK576">
            <v>87939915.680000007</v>
          </cell>
          <cell r="AL576">
            <v>96629995.900000006</v>
          </cell>
          <cell r="AM576">
            <v>103562692.98</v>
          </cell>
          <cell r="AN576">
            <v>111811472.44</v>
          </cell>
          <cell r="AO576">
            <v>8037773.46</v>
          </cell>
          <cell r="AP576">
            <v>15471929.76</v>
          </cell>
          <cell r="AQ576">
            <v>23201996.130000003</v>
          </cell>
          <cell r="AR576">
            <v>29928885.930000003</v>
          </cell>
          <cell r="AS576">
            <v>30534417.230000004</v>
          </cell>
          <cell r="AT576">
            <v>30534417.230000004</v>
          </cell>
          <cell r="AU576">
            <v>30534417.230000004</v>
          </cell>
          <cell r="AV576">
            <v>30534417.230000004</v>
          </cell>
          <cell r="AW576">
            <v>30534417.230000004</v>
          </cell>
          <cell r="AX576">
            <v>30534417.230000004</v>
          </cell>
          <cell r="AY576">
            <v>30534417.230000004</v>
          </cell>
          <cell r="AZ576">
            <v>30534417.230000004</v>
          </cell>
        </row>
        <row r="577">
          <cell r="C577">
            <v>96687719.689999998</v>
          </cell>
          <cell r="D577">
            <v>93672887.579999983</v>
          </cell>
          <cell r="E577">
            <v>77529859.730000004</v>
          </cell>
          <cell r="F577">
            <v>89925732.489999995</v>
          </cell>
          <cell r="G577">
            <v>77544357.020000011</v>
          </cell>
          <cell r="H577">
            <v>81887659.320000008</v>
          </cell>
          <cell r="I577">
            <v>75634222.060000002</v>
          </cell>
          <cell r="J577">
            <v>71921639.770000011</v>
          </cell>
          <cell r="K577">
            <v>69101644.449999988</v>
          </cell>
          <cell r="L577">
            <v>71893335.480000004</v>
          </cell>
          <cell r="M577">
            <v>91249130.500000015</v>
          </cell>
          <cell r="N577">
            <v>77835146.049999982</v>
          </cell>
          <cell r="O577">
            <v>92383347.770000011</v>
          </cell>
          <cell r="P577">
            <v>93901553.879999995</v>
          </cell>
          <cell r="Q577">
            <v>82288110.810000002</v>
          </cell>
          <cell r="R577">
            <v>117204855.97</v>
          </cell>
          <cell r="S577">
            <v>83579623.320000008</v>
          </cell>
          <cell r="T577">
            <v>10267219.67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C577">
            <v>93672887.579999983</v>
          </cell>
          <cell r="AD577">
            <v>171202747.31</v>
          </cell>
          <cell r="AE577">
            <v>261128479.80000001</v>
          </cell>
          <cell r="AF577">
            <v>338672836.82000005</v>
          </cell>
          <cell r="AG577">
            <v>420560496.14000005</v>
          </cell>
          <cell r="AH577">
            <v>496194718.20000005</v>
          </cell>
          <cell r="AI577">
            <v>568116357.97000003</v>
          </cell>
          <cell r="AJ577">
            <v>637218002.42000008</v>
          </cell>
          <cell r="AK577">
            <v>709111337.9000001</v>
          </cell>
          <cell r="AL577">
            <v>800360468.4000001</v>
          </cell>
          <cell r="AM577">
            <v>878195614.45000005</v>
          </cell>
          <cell r="AN577">
            <v>970578962.22000003</v>
          </cell>
          <cell r="AO577">
            <v>93901553.879999995</v>
          </cell>
          <cell r="AP577">
            <v>176189664.69</v>
          </cell>
          <cell r="AQ577">
            <v>293394520.65999997</v>
          </cell>
          <cell r="AR577">
            <v>376974143.97999996</v>
          </cell>
          <cell r="AS577">
            <v>387241363.64999998</v>
          </cell>
          <cell r="AT577">
            <v>387241363.64999998</v>
          </cell>
          <cell r="AU577">
            <v>387241363.64999998</v>
          </cell>
          <cell r="AV577">
            <v>387241363.64999998</v>
          </cell>
          <cell r="AW577">
            <v>387241363.64999998</v>
          </cell>
          <cell r="AX577">
            <v>387241363.64999998</v>
          </cell>
          <cell r="AY577">
            <v>387241363.64999998</v>
          </cell>
          <cell r="AZ577">
            <v>387241363.64999998</v>
          </cell>
        </row>
        <row r="578">
          <cell r="C578">
            <v>11818964.829999998</v>
          </cell>
          <cell r="D578">
            <v>10293973.870000001</v>
          </cell>
          <cell r="E578">
            <v>8608003.4700000007</v>
          </cell>
          <cell r="F578">
            <v>10413780</v>
          </cell>
          <cell r="G578">
            <v>12513572.67</v>
          </cell>
          <cell r="H578">
            <v>14066522.27</v>
          </cell>
          <cell r="I578">
            <v>12483040.620000001</v>
          </cell>
          <cell r="J578">
            <v>12001981.940000001</v>
          </cell>
          <cell r="K578">
            <v>13335794.4</v>
          </cell>
          <cell r="L578">
            <v>19503068.699999999</v>
          </cell>
          <cell r="M578">
            <v>20313312.859999999</v>
          </cell>
          <cell r="N578">
            <v>22242877.560000002</v>
          </cell>
          <cell r="O578">
            <v>26721189.549999997</v>
          </cell>
          <cell r="P578">
            <v>19076101.370000001</v>
          </cell>
          <cell r="Q578">
            <v>20060529.34</v>
          </cell>
          <cell r="R578">
            <v>34599590.240000002</v>
          </cell>
          <cell r="S578">
            <v>18809611.859999999</v>
          </cell>
          <cell r="T578">
            <v>2329400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C578">
            <v>10293973.870000001</v>
          </cell>
          <cell r="AD578">
            <v>18901977.340000004</v>
          </cell>
          <cell r="AE578">
            <v>29315757.340000004</v>
          </cell>
          <cell r="AF578">
            <v>41829330.010000005</v>
          </cell>
          <cell r="AG578">
            <v>55895852.280000001</v>
          </cell>
          <cell r="AH578">
            <v>68378892.900000006</v>
          </cell>
          <cell r="AI578">
            <v>80380874.840000004</v>
          </cell>
          <cell r="AJ578">
            <v>93716669.24000001</v>
          </cell>
          <cell r="AK578">
            <v>113219737.94000001</v>
          </cell>
          <cell r="AL578">
            <v>133533050.80000001</v>
          </cell>
          <cell r="AM578">
            <v>155775928.36000001</v>
          </cell>
          <cell r="AN578">
            <v>182497117.91000003</v>
          </cell>
          <cell r="AO578">
            <v>19076101.370000001</v>
          </cell>
          <cell r="AP578">
            <v>39136630.710000001</v>
          </cell>
          <cell r="AQ578">
            <v>73736220.950000003</v>
          </cell>
          <cell r="AR578">
            <v>92545832.810000002</v>
          </cell>
          <cell r="AS578">
            <v>94875232.810000002</v>
          </cell>
          <cell r="AT578">
            <v>94875232.810000002</v>
          </cell>
          <cell r="AU578">
            <v>94875232.810000002</v>
          </cell>
          <cell r="AV578">
            <v>94875232.810000002</v>
          </cell>
          <cell r="AW578">
            <v>94875232.810000002</v>
          </cell>
          <cell r="AX578">
            <v>94875232.810000002</v>
          </cell>
          <cell r="AY578">
            <v>94875232.810000002</v>
          </cell>
          <cell r="AZ578">
            <v>94875232.810000002</v>
          </cell>
        </row>
        <row r="579">
          <cell r="C579">
            <v>49166.400000000001</v>
          </cell>
          <cell r="D579">
            <v>49717.57</v>
          </cell>
          <cell r="E579">
            <v>46127.01</v>
          </cell>
          <cell r="F579">
            <v>43370.63</v>
          </cell>
          <cell r="G579">
            <v>42432.63</v>
          </cell>
          <cell r="H579">
            <v>44460.89</v>
          </cell>
          <cell r="I579">
            <v>34573.43</v>
          </cell>
          <cell r="J579">
            <v>37978.39</v>
          </cell>
          <cell r="K579">
            <v>21780.77</v>
          </cell>
          <cell r="L579">
            <v>25725.72</v>
          </cell>
          <cell r="M579">
            <v>1073514.0799999998</v>
          </cell>
          <cell r="N579">
            <v>1286698.28</v>
          </cell>
          <cell r="O579">
            <v>1269909.7899999998</v>
          </cell>
          <cell r="P579">
            <v>1078412.83</v>
          </cell>
          <cell r="Q579">
            <v>1057388.95</v>
          </cell>
          <cell r="R579">
            <v>1164493.93</v>
          </cell>
          <cell r="S579">
            <v>1050178.29</v>
          </cell>
          <cell r="T579">
            <v>107304.83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C579">
            <v>49717.57</v>
          </cell>
          <cell r="AD579">
            <v>95844.58</v>
          </cell>
          <cell r="AE579">
            <v>139215.21</v>
          </cell>
          <cell r="AF579">
            <v>181647.84</v>
          </cell>
          <cell r="AG579">
            <v>226108.72999999998</v>
          </cell>
          <cell r="AH579">
            <v>260682.15999999997</v>
          </cell>
          <cell r="AI579">
            <v>298660.55</v>
          </cell>
          <cell r="AJ579">
            <v>320441.32</v>
          </cell>
          <cell r="AK579">
            <v>346167.04000000004</v>
          </cell>
          <cell r="AL579">
            <v>1419681.1199999999</v>
          </cell>
          <cell r="AM579">
            <v>2706379.4</v>
          </cell>
          <cell r="AN579">
            <v>3976289.1899999995</v>
          </cell>
          <cell r="AO579">
            <v>1078412.83</v>
          </cell>
          <cell r="AP579">
            <v>2135801.7800000003</v>
          </cell>
          <cell r="AQ579">
            <v>3300295.71</v>
          </cell>
          <cell r="AR579">
            <v>4350474</v>
          </cell>
          <cell r="AS579">
            <v>4457778.83</v>
          </cell>
          <cell r="AT579">
            <v>4457778.83</v>
          </cell>
          <cell r="AU579">
            <v>4457778.83</v>
          </cell>
          <cell r="AV579">
            <v>4457778.83</v>
          </cell>
          <cell r="AW579">
            <v>4457778.83</v>
          </cell>
          <cell r="AX579">
            <v>4457778.83</v>
          </cell>
          <cell r="AY579">
            <v>4457778.83</v>
          </cell>
          <cell r="AZ579">
            <v>4457778.83</v>
          </cell>
        </row>
        <row r="580"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1035065.7</v>
          </cell>
          <cell r="N580">
            <v>1254754.78</v>
          </cell>
          <cell r="O580">
            <v>1241804.3999999999</v>
          </cell>
          <cell r="P580">
            <v>1043720.13</v>
          </cell>
          <cell r="Q580">
            <v>1020352.45</v>
          </cell>
          <cell r="R580">
            <v>1129980.96</v>
          </cell>
          <cell r="S580">
            <v>1017815.07</v>
          </cell>
          <cell r="T580">
            <v>103572.55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1035065.7</v>
          </cell>
          <cell r="AM580">
            <v>2289820.48</v>
          </cell>
          <cell r="AN580">
            <v>3531624.88</v>
          </cell>
          <cell r="AO580">
            <v>1043720.13</v>
          </cell>
          <cell r="AP580">
            <v>2064072.58</v>
          </cell>
          <cell r="AQ580">
            <v>3194053.54</v>
          </cell>
          <cell r="AR580">
            <v>4211868.6100000003</v>
          </cell>
          <cell r="AS580">
            <v>4315441.16</v>
          </cell>
          <cell r="AT580">
            <v>4315441.16</v>
          </cell>
          <cell r="AU580">
            <v>4315441.16</v>
          </cell>
          <cell r="AV580">
            <v>4315441.16</v>
          </cell>
          <cell r="AW580">
            <v>4315441.16</v>
          </cell>
          <cell r="AX580">
            <v>4315441.16</v>
          </cell>
          <cell r="AY580">
            <v>4315441.16</v>
          </cell>
          <cell r="AZ580">
            <v>4315441.16</v>
          </cell>
        </row>
        <row r="581">
          <cell r="C581">
            <v>49166.400000000001</v>
          </cell>
          <cell r="D581">
            <v>49717.57</v>
          </cell>
          <cell r="E581">
            <v>46127.01</v>
          </cell>
          <cell r="F581">
            <v>43370.63</v>
          </cell>
          <cell r="G581">
            <v>42432.63</v>
          </cell>
          <cell r="H581">
            <v>44460.89</v>
          </cell>
          <cell r="I581">
            <v>34573.43</v>
          </cell>
          <cell r="J581">
            <v>37978.39</v>
          </cell>
          <cell r="K581">
            <v>21780.77</v>
          </cell>
          <cell r="L581">
            <v>25725.72</v>
          </cell>
          <cell r="M581">
            <v>38448.379999999997</v>
          </cell>
          <cell r="N581">
            <v>31943.5</v>
          </cell>
          <cell r="O581">
            <v>28105.39</v>
          </cell>
          <cell r="P581">
            <v>34692.699999999997</v>
          </cell>
          <cell r="Q581">
            <v>37036.5</v>
          </cell>
          <cell r="R581">
            <v>34512.97</v>
          </cell>
          <cell r="S581">
            <v>32363.22</v>
          </cell>
          <cell r="T581">
            <v>3732.28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C581">
            <v>49717.57</v>
          </cell>
          <cell r="AD581">
            <v>95844.58</v>
          </cell>
          <cell r="AE581">
            <v>139215.21</v>
          </cell>
          <cell r="AF581">
            <v>181647.84</v>
          </cell>
          <cell r="AG581">
            <v>226108.72999999998</v>
          </cell>
          <cell r="AH581">
            <v>260682.15999999997</v>
          </cell>
          <cell r="AI581">
            <v>298660.55</v>
          </cell>
          <cell r="AJ581">
            <v>320441.32</v>
          </cell>
          <cell r="AK581">
            <v>346167.04000000004</v>
          </cell>
          <cell r="AL581">
            <v>384615.42000000004</v>
          </cell>
          <cell r="AM581">
            <v>416558.92000000004</v>
          </cell>
          <cell r="AN581">
            <v>444664.31000000006</v>
          </cell>
          <cell r="AO581">
            <v>34692.699999999997</v>
          </cell>
          <cell r="AP581">
            <v>71729.2</v>
          </cell>
          <cell r="AQ581">
            <v>106242.17</v>
          </cell>
          <cell r="AR581">
            <v>138605.39000000001</v>
          </cell>
          <cell r="AS581">
            <v>142337.67000000001</v>
          </cell>
          <cell r="AT581">
            <v>142337.67000000001</v>
          </cell>
          <cell r="AU581">
            <v>142337.67000000001</v>
          </cell>
          <cell r="AV581">
            <v>142337.67000000001</v>
          </cell>
          <cell r="AW581">
            <v>142337.67000000001</v>
          </cell>
          <cell r="AX581">
            <v>142337.67000000001</v>
          </cell>
          <cell r="AY581">
            <v>142337.67000000001</v>
          </cell>
          <cell r="AZ581">
            <v>142337.67000000001</v>
          </cell>
        </row>
        <row r="582">
          <cell r="C582">
            <v>820013695.49000001</v>
          </cell>
          <cell r="D582">
            <v>517717868.39999998</v>
          </cell>
          <cell r="E582">
            <v>597631308.76999998</v>
          </cell>
          <cell r="F582">
            <v>669839356.02999997</v>
          </cell>
          <cell r="G582">
            <v>524301413.15999997</v>
          </cell>
          <cell r="H582">
            <v>910324956.02999997</v>
          </cell>
          <cell r="I582">
            <v>718573948.0200001</v>
          </cell>
          <cell r="J582">
            <v>806636335.51999998</v>
          </cell>
          <cell r="K582">
            <v>620460498.53999984</v>
          </cell>
          <cell r="L582">
            <v>608314391.93000007</v>
          </cell>
          <cell r="M582">
            <v>630139182.57999992</v>
          </cell>
          <cell r="N582">
            <v>671866198.56999993</v>
          </cell>
          <cell r="O582">
            <v>1001562199.9400001</v>
          </cell>
          <cell r="P582">
            <v>704981597.07999992</v>
          </cell>
          <cell r="Q582">
            <v>773357830.98000002</v>
          </cell>
          <cell r="R582">
            <v>649388674.26999998</v>
          </cell>
          <cell r="S582">
            <v>586317513.35000002</v>
          </cell>
          <cell r="T582">
            <v>19787690.760000005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C582">
            <v>517717868.39999998</v>
          </cell>
          <cell r="AD582">
            <v>1115349177.1700001</v>
          </cell>
          <cell r="AE582">
            <v>1785188533.2</v>
          </cell>
          <cell r="AF582">
            <v>2309489946.3600001</v>
          </cell>
          <cell r="AG582">
            <v>3219814902.3900003</v>
          </cell>
          <cell r="AH582">
            <v>3938388850.4100003</v>
          </cell>
          <cell r="AI582">
            <v>4745025185.9300003</v>
          </cell>
          <cell r="AJ582">
            <v>5365485684.4700003</v>
          </cell>
          <cell r="AK582">
            <v>5973800076.4000006</v>
          </cell>
          <cell r="AL582">
            <v>6603939258.9800005</v>
          </cell>
          <cell r="AM582">
            <v>7275805457.5500002</v>
          </cell>
          <cell r="AN582">
            <v>8277367657.4899998</v>
          </cell>
          <cell r="AO582">
            <v>704981597.07999992</v>
          </cell>
          <cell r="AP582">
            <v>1478339428.0599999</v>
          </cell>
          <cell r="AQ582">
            <v>2127728102.3299999</v>
          </cell>
          <cell r="AR582">
            <v>2714045615.6799998</v>
          </cell>
          <cell r="AS582">
            <v>2733833306.4400001</v>
          </cell>
          <cell r="AT582">
            <v>2733833306.4400001</v>
          </cell>
          <cell r="AU582">
            <v>2733833306.4400001</v>
          </cell>
          <cell r="AV582">
            <v>2733833306.4400001</v>
          </cell>
          <cell r="AW582">
            <v>2733833306.4400001</v>
          </cell>
          <cell r="AX582">
            <v>2733833306.4400001</v>
          </cell>
          <cell r="AY582">
            <v>2733833306.4400001</v>
          </cell>
          <cell r="AZ582">
            <v>2733833306.4400001</v>
          </cell>
        </row>
        <row r="583"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</row>
        <row r="584">
          <cell r="C584">
            <v>820013695.49000001</v>
          </cell>
          <cell r="D584">
            <v>517717868.39999998</v>
          </cell>
          <cell r="E584">
            <v>597631308.76999998</v>
          </cell>
          <cell r="F584">
            <v>669839356.02999997</v>
          </cell>
          <cell r="G584">
            <v>524301413.15999997</v>
          </cell>
          <cell r="H584">
            <v>910324956.02999997</v>
          </cell>
          <cell r="I584">
            <v>718573948.0200001</v>
          </cell>
          <cell r="J584">
            <v>806636335.51999998</v>
          </cell>
          <cell r="K584">
            <v>620460498.53999984</v>
          </cell>
          <cell r="L584">
            <v>608314391.93000007</v>
          </cell>
          <cell r="M584">
            <v>630139182.57999992</v>
          </cell>
          <cell r="N584">
            <v>671866198.56999993</v>
          </cell>
          <cell r="O584">
            <v>1001562199.9400001</v>
          </cell>
          <cell r="P584">
            <v>704981597.07999992</v>
          </cell>
          <cell r="Q584">
            <v>773357830.98000002</v>
          </cell>
          <cell r="R584">
            <v>649388674.26999998</v>
          </cell>
          <cell r="S584">
            <v>586317513.35000002</v>
          </cell>
          <cell r="T584">
            <v>19787690.760000005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C584">
            <v>517717868.39999998</v>
          </cell>
          <cell r="AD584">
            <v>1115349177.1700001</v>
          </cell>
          <cell r="AE584">
            <v>1785188533.2</v>
          </cell>
          <cell r="AF584">
            <v>2309489946.3600001</v>
          </cell>
          <cell r="AG584">
            <v>3219814902.3900003</v>
          </cell>
          <cell r="AH584">
            <v>3938388850.4100003</v>
          </cell>
          <cell r="AI584">
            <v>4745025185.9300003</v>
          </cell>
          <cell r="AJ584">
            <v>5365485684.4700003</v>
          </cell>
          <cell r="AK584">
            <v>5973800076.4000006</v>
          </cell>
          <cell r="AL584">
            <v>6603939258.9800005</v>
          </cell>
          <cell r="AM584">
            <v>7275805457.5500002</v>
          </cell>
          <cell r="AN584">
            <v>8277367657.4899998</v>
          </cell>
          <cell r="AO584">
            <v>704981597.07999992</v>
          </cell>
          <cell r="AP584">
            <v>1478339428.0599999</v>
          </cell>
          <cell r="AQ584">
            <v>2127728102.3299999</v>
          </cell>
          <cell r="AR584">
            <v>2714045615.6799998</v>
          </cell>
          <cell r="AS584">
            <v>2733833306.4400001</v>
          </cell>
          <cell r="AT584">
            <v>2733833306.4400001</v>
          </cell>
          <cell r="AU584">
            <v>2733833306.4400001</v>
          </cell>
          <cell r="AV584">
            <v>2733833306.4400001</v>
          </cell>
          <cell r="AW584">
            <v>2733833306.4400001</v>
          </cell>
          <cell r="AX584">
            <v>2733833306.4400001</v>
          </cell>
          <cell r="AY584">
            <v>2733833306.4400001</v>
          </cell>
          <cell r="AZ584">
            <v>2733833306.4400001</v>
          </cell>
        </row>
        <row r="585"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</row>
        <row r="586"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</row>
        <row r="587"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</row>
        <row r="588"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</row>
        <row r="589"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</row>
        <row r="590"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</row>
        <row r="591"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</row>
        <row r="592"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</row>
        <row r="593"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</row>
        <row r="594"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</row>
        <row r="595"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</row>
        <row r="596"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</row>
        <row r="597"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</row>
        <row r="598">
          <cell r="C598">
            <v>521551815.65999997</v>
          </cell>
          <cell r="D598">
            <v>328650826.00999999</v>
          </cell>
          <cell r="E598">
            <v>390022889.19999999</v>
          </cell>
          <cell r="F598">
            <v>422051989.47999996</v>
          </cell>
          <cell r="G598">
            <v>346893342.20999998</v>
          </cell>
          <cell r="H598">
            <v>614767547.34000003</v>
          </cell>
          <cell r="I598">
            <v>463011194.33000004</v>
          </cell>
          <cell r="J598">
            <v>558240862.86000001</v>
          </cell>
          <cell r="K598">
            <v>387947805.52999991</v>
          </cell>
          <cell r="L598">
            <v>366980973.96000004</v>
          </cell>
          <cell r="M598">
            <v>354932239.73000002</v>
          </cell>
          <cell r="N598">
            <v>402280129.93000001</v>
          </cell>
          <cell r="O598">
            <v>559945709.27999997</v>
          </cell>
          <cell r="P598">
            <v>416096851.03999996</v>
          </cell>
          <cell r="Q598">
            <v>513961150.16000003</v>
          </cell>
          <cell r="R598">
            <v>358741083.14000005</v>
          </cell>
          <cell r="S598">
            <v>347549325.37</v>
          </cell>
          <cell r="T598">
            <v>3115016.66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C598">
            <v>328650826.00999999</v>
          </cell>
          <cell r="AD598">
            <v>718673715.21000004</v>
          </cell>
          <cell r="AE598">
            <v>1140725704.6900001</v>
          </cell>
          <cell r="AF598">
            <v>1487619046.9000001</v>
          </cell>
          <cell r="AG598">
            <v>2102386594.2400002</v>
          </cell>
          <cell r="AH598">
            <v>2565397788.5700002</v>
          </cell>
          <cell r="AI598">
            <v>3123638651.4300003</v>
          </cell>
          <cell r="AJ598">
            <v>3511586456.96</v>
          </cell>
          <cell r="AK598">
            <v>3878567430.9200001</v>
          </cell>
          <cell r="AL598">
            <v>4233499670.6500001</v>
          </cell>
          <cell r="AM598">
            <v>4635779800.5799999</v>
          </cell>
          <cell r="AN598">
            <v>5195725509.8599997</v>
          </cell>
          <cell r="AO598">
            <v>416096851.03999996</v>
          </cell>
          <cell r="AP598">
            <v>930058001.20000005</v>
          </cell>
          <cell r="AQ598">
            <v>1288799084.3400002</v>
          </cell>
          <cell r="AR598">
            <v>1636348409.71</v>
          </cell>
          <cell r="AS598">
            <v>1639463426.3700001</v>
          </cell>
          <cell r="AT598">
            <v>1639463426.3700001</v>
          </cell>
          <cell r="AU598">
            <v>1639463426.3700001</v>
          </cell>
          <cell r="AV598">
            <v>1639463426.3700001</v>
          </cell>
          <cell r="AW598">
            <v>1639463426.3700001</v>
          </cell>
          <cell r="AX598">
            <v>1639463426.3700001</v>
          </cell>
          <cell r="AY598">
            <v>1639463426.3700001</v>
          </cell>
          <cell r="AZ598">
            <v>1639463426.3700001</v>
          </cell>
        </row>
        <row r="599">
          <cell r="C599">
            <v>298461879.83000004</v>
          </cell>
          <cell r="D599">
            <v>189067042.38999999</v>
          </cell>
          <cell r="E599">
            <v>207608419.57000002</v>
          </cell>
          <cell r="F599">
            <v>247787366.55000001</v>
          </cell>
          <cell r="G599">
            <v>177408070.95000002</v>
          </cell>
          <cell r="H599">
            <v>295557408.68999994</v>
          </cell>
          <cell r="I599">
            <v>255562753.69000003</v>
          </cell>
          <cell r="J599">
            <v>248395472.65999994</v>
          </cell>
          <cell r="K599">
            <v>232512693.00999996</v>
          </cell>
          <cell r="L599">
            <v>241333417.97</v>
          </cell>
          <cell r="M599">
            <v>275206942.84999996</v>
          </cell>
          <cell r="N599">
            <v>269586068.63999999</v>
          </cell>
          <cell r="O599">
            <v>441616490.66000003</v>
          </cell>
          <cell r="P599">
            <v>288884746.04000002</v>
          </cell>
          <cell r="Q599">
            <v>259396680.81999999</v>
          </cell>
          <cell r="R599">
            <v>290647591.13</v>
          </cell>
          <cell r="S599">
            <v>238768187.98000002</v>
          </cell>
          <cell r="T599">
            <v>16672674.100000003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C599">
            <v>189067042.38999999</v>
          </cell>
          <cell r="AD599">
            <v>396675461.96000004</v>
          </cell>
          <cell r="AE599">
            <v>644462828.50999999</v>
          </cell>
          <cell r="AF599">
            <v>821870899.46000004</v>
          </cell>
          <cell r="AG599">
            <v>1117428308.1500001</v>
          </cell>
          <cell r="AH599">
            <v>1372991061.8400002</v>
          </cell>
          <cell r="AI599">
            <v>1621386534.5</v>
          </cell>
          <cell r="AJ599">
            <v>1853899227.51</v>
          </cell>
          <cell r="AK599">
            <v>2095232645.48</v>
          </cell>
          <cell r="AL599">
            <v>2370439588.3299999</v>
          </cell>
          <cell r="AM599">
            <v>2640025656.9699998</v>
          </cell>
          <cell r="AN599">
            <v>3081642147.6299996</v>
          </cell>
          <cell r="AO599">
            <v>288884746.04000002</v>
          </cell>
          <cell r="AP599">
            <v>548281426.86000001</v>
          </cell>
          <cell r="AQ599">
            <v>838929017.99000001</v>
          </cell>
          <cell r="AR599">
            <v>1077697205.97</v>
          </cell>
          <cell r="AS599">
            <v>1094369880.0699999</v>
          </cell>
          <cell r="AT599">
            <v>1094369880.0699999</v>
          </cell>
          <cell r="AU599">
            <v>1094369880.0699999</v>
          </cell>
          <cell r="AV599">
            <v>1094369880.0699999</v>
          </cell>
          <cell r="AW599">
            <v>1094369880.0699999</v>
          </cell>
          <cell r="AX599">
            <v>1094369880.0699999</v>
          </cell>
          <cell r="AY599">
            <v>1094369880.0699999</v>
          </cell>
          <cell r="AZ599">
            <v>1094369880.0699999</v>
          </cell>
        </row>
        <row r="600"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</row>
        <row r="601"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</row>
        <row r="602"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</row>
        <row r="603"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</row>
        <row r="604">
          <cell r="C604">
            <v>634430287.16999996</v>
          </cell>
          <cell r="D604">
            <v>548840909.32999992</v>
          </cell>
          <cell r="E604">
            <v>511712286.54999995</v>
          </cell>
          <cell r="F604">
            <v>579642434.54000008</v>
          </cell>
          <cell r="G604">
            <v>347196626.93999994</v>
          </cell>
          <cell r="H604">
            <v>408432048.11000001</v>
          </cell>
          <cell r="I604">
            <v>628103568.0200001</v>
          </cell>
          <cell r="J604">
            <v>815667832.84000003</v>
          </cell>
          <cell r="K604">
            <v>422995997.67000002</v>
          </cell>
          <cell r="L604">
            <v>456071398.62</v>
          </cell>
          <cell r="M604">
            <v>347576513.48999995</v>
          </cell>
          <cell r="N604">
            <v>406613808.31999999</v>
          </cell>
          <cell r="O604">
            <v>812227876.53000009</v>
          </cell>
          <cell r="P604">
            <v>401549368.78000003</v>
          </cell>
          <cell r="Q604">
            <v>458430675.94999999</v>
          </cell>
          <cell r="R604">
            <v>473212371.67000002</v>
          </cell>
          <cell r="S604">
            <v>352093058.78000003</v>
          </cell>
          <cell r="T604">
            <v>21972957.420000002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C604">
            <v>548840909.32999992</v>
          </cell>
          <cell r="AD604">
            <v>1060553195.8799999</v>
          </cell>
          <cell r="AE604">
            <v>1640195630.4200001</v>
          </cell>
          <cell r="AF604">
            <v>1987392257.3600001</v>
          </cell>
          <cell r="AG604">
            <v>2395824305.4700003</v>
          </cell>
          <cell r="AH604">
            <v>3023927873.4900002</v>
          </cell>
          <cell r="AI604">
            <v>3839595706.3300004</v>
          </cell>
          <cell r="AJ604">
            <v>4262591704.0000005</v>
          </cell>
          <cell r="AK604">
            <v>4718663102.6200008</v>
          </cell>
          <cell r="AL604">
            <v>5066239616.1100006</v>
          </cell>
          <cell r="AM604">
            <v>5472853424.4300003</v>
          </cell>
          <cell r="AN604">
            <v>6285081300.96</v>
          </cell>
          <cell r="AO604">
            <v>401549368.78000003</v>
          </cell>
          <cell r="AP604">
            <v>859980044.73000002</v>
          </cell>
          <cell r="AQ604">
            <v>1333192416.4000001</v>
          </cell>
          <cell r="AR604">
            <v>1685285475.1800001</v>
          </cell>
          <cell r="AS604">
            <v>1707258432.6000001</v>
          </cell>
          <cell r="AT604">
            <v>1707258432.6000001</v>
          </cell>
          <cell r="AU604">
            <v>1707258432.6000001</v>
          </cell>
          <cell r="AV604">
            <v>1707258432.6000001</v>
          </cell>
          <cell r="AW604">
            <v>1707258432.6000001</v>
          </cell>
          <cell r="AX604">
            <v>1707258432.6000001</v>
          </cell>
          <cell r="AY604">
            <v>1707258432.6000001</v>
          </cell>
          <cell r="AZ604">
            <v>1707258432.6000001</v>
          </cell>
        </row>
        <row r="605">
          <cell r="C605">
            <v>260367050.79999998</v>
          </cell>
          <cell r="D605">
            <v>343003182.5</v>
          </cell>
          <cell r="E605">
            <v>238882117.20999998</v>
          </cell>
          <cell r="F605">
            <v>299199821.52000004</v>
          </cell>
          <cell r="G605">
            <v>204842715.19999999</v>
          </cell>
          <cell r="H605">
            <v>213606956.46000001</v>
          </cell>
          <cell r="I605">
            <v>402313013.03000003</v>
          </cell>
          <cell r="J605">
            <v>311237690.84999996</v>
          </cell>
          <cell r="K605">
            <v>254688725.59999999</v>
          </cell>
          <cell r="L605">
            <v>178475825.13</v>
          </cell>
          <cell r="M605">
            <v>189727789.69999999</v>
          </cell>
          <cell r="N605">
            <v>243496740.50999999</v>
          </cell>
          <cell r="O605">
            <v>351651662.30000001</v>
          </cell>
          <cell r="P605">
            <v>276042048.5</v>
          </cell>
          <cell r="Q605">
            <v>270170244.25</v>
          </cell>
          <cell r="R605">
            <v>277107171.60000002</v>
          </cell>
          <cell r="S605">
            <v>197027369.03000003</v>
          </cell>
          <cell r="T605">
            <v>9408194.9000000004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C605">
            <v>343003182.5</v>
          </cell>
          <cell r="AD605">
            <v>581885299.71000004</v>
          </cell>
          <cell r="AE605">
            <v>881085121.23000002</v>
          </cell>
          <cell r="AF605">
            <v>1085927836.4300001</v>
          </cell>
          <cell r="AG605">
            <v>1299534792.8900001</v>
          </cell>
          <cell r="AH605">
            <v>1701847805.9200001</v>
          </cell>
          <cell r="AI605">
            <v>2013085496.77</v>
          </cell>
          <cell r="AJ605">
            <v>2267774222.3699999</v>
          </cell>
          <cell r="AK605">
            <v>2446250047.5</v>
          </cell>
          <cell r="AL605">
            <v>2635977837.1999998</v>
          </cell>
          <cell r="AM605">
            <v>2879474577.71</v>
          </cell>
          <cell r="AN605">
            <v>3231126240.0100002</v>
          </cell>
          <cell r="AO605">
            <v>276042048.5</v>
          </cell>
          <cell r="AP605">
            <v>546212292.75</v>
          </cell>
          <cell r="AQ605">
            <v>823319464.35000002</v>
          </cell>
          <cell r="AR605">
            <v>1020346833.3800001</v>
          </cell>
          <cell r="AS605">
            <v>1029755028.2800001</v>
          </cell>
          <cell r="AT605">
            <v>1029755028.2800001</v>
          </cell>
          <cell r="AU605">
            <v>1029755028.2800001</v>
          </cell>
          <cell r="AV605">
            <v>1029755028.2800001</v>
          </cell>
          <cell r="AW605">
            <v>1029755028.2800001</v>
          </cell>
          <cell r="AX605">
            <v>1029755028.2800001</v>
          </cell>
          <cell r="AY605">
            <v>1029755028.2800001</v>
          </cell>
          <cell r="AZ605">
            <v>1029755028.2800001</v>
          </cell>
        </row>
        <row r="606">
          <cell r="C606">
            <v>65841176.5</v>
          </cell>
          <cell r="D606">
            <v>153249544.80000001</v>
          </cell>
          <cell r="E606">
            <v>80202728.200000003</v>
          </cell>
          <cell r="F606">
            <v>74893481.590000004</v>
          </cell>
          <cell r="G606">
            <v>70669837.099999994</v>
          </cell>
          <cell r="H606">
            <v>77010866.780000001</v>
          </cell>
          <cell r="I606">
            <v>78306646.359999999</v>
          </cell>
          <cell r="J606">
            <v>70798631.840000004</v>
          </cell>
          <cell r="K606">
            <v>105664957.59</v>
          </cell>
          <cell r="L606">
            <v>60247872</v>
          </cell>
          <cell r="M606">
            <v>70992738.549999997</v>
          </cell>
          <cell r="N606">
            <v>64561157.079999998</v>
          </cell>
          <cell r="O606">
            <v>84209769.980000004</v>
          </cell>
          <cell r="P606">
            <v>80580424.729999989</v>
          </cell>
          <cell r="Q606">
            <v>61982757.219999999</v>
          </cell>
          <cell r="R606">
            <v>72543865</v>
          </cell>
          <cell r="S606">
            <v>73958567.680000007</v>
          </cell>
          <cell r="T606">
            <v>5397850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C606">
            <v>153249544.80000001</v>
          </cell>
          <cell r="AD606">
            <v>233452273</v>
          </cell>
          <cell r="AE606">
            <v>308345754.59000003</v>
          </cell>
          <cell r="AF606">
            <v>379015591.69000006</v>
          </cell>
          <cell r="AG606">
            <v>456026458.47000003</v>
          </cell>
          <cell r="AH606">
            <v>534333104.83000004</v>
          </cell>
          <cell r="AI606">
            <v>605131736.67000008</v>
          </cell>
          <cell r="AJ606">
            <v>710796694.26000011</v>
          </cell>
          <cell r="AK606">
            <v>771044566.26000011</v>
          </cell>
          <cell r="AL606">
            <v>842037304.81000006</v>
          </cell>
          <cell r="AM606">
            <v>906598461.8900001</v>
          </cell>
          <cell r="AN606">
            <v>990808231.87000012</v>
          </cell>
          <cell r="AO606">
            <v>80580424.729999989</v>
          </cell>
          <cell r="AP606">
            <v>142563181.94999999</v>
          </cell>
          <cell r="AQ606">
            <v>215107046.94999999</v>
          </cell>
          <cell r="AR606">
            <v>289065614.63</v>
          </cell>
          <cell r="AS606">
            <v>294463464.63</v>
          </cell>
          <cell r="AT606">
            <v>294463464.63</v>
          </cell>
          <cell r="AU606">
            <v>294463464.63</v>
          </cell>
          <cell r="AV606">
            <v>294463464.63</v>
          </cell>
          <cell r="AW606">
            <v>294463464.63</v>
          </cell>
          <cell r="AX606">
            <v>294463464.63</v>
          </cell>
          <cell r="AY606">
            <v>294463464.63</v>
          </cell>
          <cell r="AZ606">
            <v>294463464.63</v>
          </cell>
        </row>
        <row r="607">
          <cell r="C607">
            <v>194525874.29999998</v>
          </cell>
          <cell r="D607">
            <v>189753637.70000002</v>
          </cell>
          <cell r="E607">
            <v>158679389.00999999</v>
          </cell>
          <cell r="F607">
            <v>224306339.93000004</v>
          </cell>
          <cell r="G607">
            <v>134172878.09999999</v>
          </cell>
          <cell r="H607">
            <v>136596089.68000001</v>
          </cell>
          <cell r="I607">
            <v>324006366.67000002</v>
          </cell>
          <cell r="J607">
            <v>240439059.00999996</v>
          </cell>
          <cell r="K607">
            <v>149023768.00999999</v>
          </cell>
          <cell r="L607">
            <v>118227953.12999998</v>
          </cell>
          <cell r="M607">
            <v>118735051.15000001</v>
          </cell>
          <cell r="N607">
            <v>178935583.43000001</v>
          </cell>
          <cell r="O607">
            <v>267441892.32000002</v>
          </cell>
          <cell r="P607">
            <v>195461623.76999998</v>
          </cell>
          <cell r="Q607">
            <v>208187487.03</v>
          </cell>
          <cell r="R607">
            <v>204563306.60000002</v>
          </cell>
          <cell r="S607">
            <v>123068801.35000002</v>
          </cell>
          <cell r="T607">
            <v>4010344.9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C607">
            <v>189753637.70000002</v>
          </cell>
          <cell r="AD607">
            <v>348433026.71000004</v>
          </cell>
          <cell r="AE607">
            <v>572739366.6400001</v>
          </cell>
          <cell r="AF607">
            <v>706912244.74000013</v>
          </cell>
          <cell r="AG607">
            <v>843508334.42000008</v>
          </cell>
          <cell r="AH607">
            <v>1167514701.0900002</v>
          </cell>
          <cell r="AI607">
            <v>1407953760.1000001</v>
          </cell>
          <cell r="AJ607">
            <v>1556977528.1100001</v>
          </cell>
          <cell r="AK607">
            <v>1675205481.24</v>
          </cell>
          <cell r="AL607">
            <v>1793940532.3900001</v>
          </cell>
          <cell r="AM607">
            <v>1972876115.8200002</v>
          </cell>
          <cell r="AN607">
            <v>2240318008.1400003</v>
          </cell>
          <cell r="AO607">
            <v>195461623.76999998</v>
          </cell>
          <cell r="AP607">
            <v>403649110.79999995</v>
          </cell>
          <cell r="AQ607">
            <v>608212417.39999998</v>
          </cell>
          <cell r="AR607">
            <v>731281218.75</v>
          </cell>
          <cell r="AS607">
            <v>735291563.64999998</v>
          </cell>
          <cell r="AT607">
            <v>735291563.64999998</v>
          </cell>
          <cell r="AU607">
            <v>735291563.64999998</v>
          </cell>
          <cell r="AV607">
            <v>735291563.64999998</v>
          </cell>
          <cell r="AW607">
            <v>735291563.64999998</v>
          </cell>
          <cell r="AX607">
            <v>735291563.64999998</v>
          </cell>
          <cell r="AY607">
            <v>735291563.64999998</v>
          </cell>
          <cell r="AZ607">
            <v>735291563.64999998</v>
          </cell>
        </row>
        <row r="608"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</row>
        <row r="609">
          <cell r="C609">
            <v>147084974.63999999</v>
          </cell>
          <cell r="D609">
            <v>53283226.75</v>
          </cell>
          <cell r="E609">
            <v>64179336.829999998</v>
          </cell>
          <cell r="F609">
            <v>135863052.36000001</v>
          </cell>
          <cell r="G609">
            <v>66753503.830000006</v>
          </cell>
          <cell r="H609">
            <v>87632969.069999993</v>
          </cell>
          <cell r="I609">
            <v>136008809.16</v>
          </cell>
          <cell r="J609">
            <v>275794030.90999997</v>
          </cell>
          <cell r="K609">
            <v>60385810.190000005</v>
          </cell>
          <cell r="L609">
            <v>179564480.05000001</v>
          </cell>
          <cell r="M609">
            <v>90566323.140000001</v>
          </cell>
          <cell r="N609">
            <v>89270051.550000012</v>
          </cell>
          <cell r="O609">
            <v>275584459.85000002</v>
          </cell>
          <cell r="P609">
            <v>58326331.739999995</v>
          </cell>
          <cell r="Q609">
            <v>66962341.120000005</v>
          </cell>
          <cell r="R609">
            <v>116805920.71000001</v>
          </cell>
          <cell r="S609">
            <v>64519824.420000002</v>
          </cell>
          <cell r="T609">
            <v>2942584.09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C609">
            <v>53283226.75</v>
          </cell>
          <cell r="AD609">
            <v>117462563.58</v>
          </cell>
          <cell r="AE609">
            <v>253325615.94</v>
          </cell>
          <cell r="AF609">
            <v>320079119.76999998</v>
          </cell>
          <cell r="AG609">
            <v>407712088.83999997</v>
          </cell>
          <cell r="AH609">
            <v>543720898</v>
          </cell>
          <cell r="AI609">
            <v>819514928.90999997</v>
          </cell>
          <cell r="AJ609">
            <v>879900739.10000002</v>
          </cell>
          <cell r="AK609">
            <v>1059465219.1500001</v>
          </cell>
          <cell r="AL609">
            <v>1150031542.2900002</v>
          </cell>
          <cell r="AM609">
            <v>1239301593.8400002</v>
          </cell>
          <cell r="AN609">
            <v>1514886053.6900001</v>
          </cell>
          <cell r="AO609">
            <v>58326331.739999995</v>
          </cell>
          <cell r="AP609">
            <v>125288672.86</v>
          </cell>
          <cell r="AQ609">
            <v>242094593.56999999</v>
          </cell>
          <cell r="AR609">
            <v>306614417.99000001</v>
          </cell>
          <cell r="AS609">
            <v>309557002.07999998</v>
          </cell>
          <cell r="AT609">
            <v>309557002.07999998</v>
          </cell>
          <cell r="AU609">
            <v>309557002.07999998</v>
          </cell>
          <cell r="AV609">
            <v>309557002.07999998</v>
          </cell>
          <cell r="AW609">
            <v>309557002.07999998</v>
          </cell>
          <cell r="AX609">
            <v>309557002.07999998</v>
          </cell>
          <cell r="AY609">
            <v>309557002.07999998</v>
          </cell>
          <cell r="AZ609">
            <v>309557002.07999998</v>
          </cell>
        </row>
        <row r="610">
          <cell r="C610">
            <v>1239929.04</v>
          </cell>
          <cell r="D610">
            <v>238313.06</v>
          </cell>
          <cell r="E610">
            <v>276053.37</v>
          </cell>
          <cell r="F610">
            <v>1507338.21</v>
          </cell>
          <cell r="G610">
            <v>705747.2</v>
          </cell>
          <cell r="H610">
            <v>1307545.2</v>
          </cell>
          <cell r="I610">
            <v>931582.6</v>
          </cell>
          <cell r="J610">
            <v>1099950</v>
          </cell>
          <cell r="K610">
            <v>639230.09</v>
          </cell>
          <cell r="L610">
            <v>1058358</v>
          </cell>
          <cell r="M610">
            <v>452418.2</v>
          </cell>
          <cell r="N610">
            <v>1576260.2</v>
          </cell>
          <cell r="O610">
            <v>3282600</v>
          </cell>
          <cell r="P610">
            <v>1916976.4</v>
          </cell>
          <cell r="Q610">
            <v>923126.4</v>
          </cell>
          <cell r="R610">
            <v>1411469.4</v>
          </cell>
          <cell r="S610">
            <v>507333.49</v>
          </cell>
          <cell r="T610">
            <v>564456.49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C610">
            <v>238313.06</v>
          </cell>
          <cell r="AD610">
            <v>514366.43</v>
          </cell>
          <cell r="AE610">
            <v>2021704.64</v>
          </cell>
          <cell r="AF610">
            <v>2727451.84</v>
          </cell>
          <cell r="AG610">
            <v>4034997.04</v>
          </cell>
          <cell r="AH610">
            <v>4966579.6399999997</v>
          </cell>
          <cell r="AI610">
            <v>6066529.6399999997</v>
          </cell>
          <cell r="AJ610">
            <v>6705759.7299999995</v>
          </cell>
          <cell r="AK610">
            <v>7764117.7299999995</v>
          </cell>
          <cell r="AL610">
            <v>8216535.9299999997</v>
          </cell>
          <cell r="AM610">
            <v>9792796.129999999</v>
          </cell>
          <cell r="AN610">
            <v>13075396.129999999</v>
          </cell>
          <cell r="AO610">
            <v>1916976.4</v>
          </cell>
          <cell r="AP610">
            <v>2840102.8</v>
          </cell>
          <cell r="AQ610">
            <v>4251572.1999999993</v>
          </cell>
          <cell r="AR610">
            <v>4758905.6899999995</v>
          </cell>
          <cell r="AS610">
            <v>5323362.18</v>
          </cell>
          <cell r="AT610">
            <v>5323362.18</v>
          </cell>
          <cell r="AU610">
            <v>5323362.18</v>
          </cell>
          <cell r="AV610">
            <v>5323362.18</v>
          </cell>
          <cell r="AW610">
            <v>5323362.18</v>
          </cell>
          <cell r="AX610">
            <v>5323362.18</v>
          </cell>
          <cell r="AY610">
            <v>5323362.18</v>
          </cell>
          <cell r="AZ610">
            <v>5323362.18</v>
          </cell>
        </row>
        <row r="611">
          <cell r="C611">
            <v>218672</v>
          </cell>
          <cell r="D611">
            <v>180000</v>
          </cell>
          <cell r="E611">
            <v>0</v>
          </cell>
          <cell r="F611">
            <v>339279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60245</v>
          </cell>
          <cell r="L611">
            <v>0</v>
          </cell>
          <cell r="M611">
            <v>0</v>
          </cell>
          <cell r="N611">
            <v>252631</v>
          </cell>
          <cell r="O611">
            <v>0</v>
          </cell>
          <cell r="P611">
            <v>454548</v>
          </cell>
          <cell r="Q611">
            <v>0</v>
          </cell>
          <cell r="R611">
            <v>40000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C611">
            <v>180000</v>
          </cell>
          <cell r="AD611">
            <v>180000</v>
          </cell>
          <cell r="AE611">
            <v>519279</v>
          </cell>
          <cell r="AF611">
            <v>519279</v>
          </cell>
          <cell r="AG611">
            <v>519279</v>
          </cell>
          <cell r="AH611">
            <v>519279</v>
          </cell>
          <cell r="AI611">
            <v>519279</v>
          </cell>
          <cell r="AJ611">
            <v>579524</v>
          </cell>
          <cell r="AK611">
            <v>579524</v>
          </cell>
          <cell r="AL611">
            <v>579524</v>
          </cell>
          <cell r="AM611">
            <v>832155</v>
          </cell>
          <cell r="AN611">
            <v>832155</v>
          </cell>
          <cell r="AO611">
            <v>454548</v>
          </cell>
          <cell r="AP611">
            <v>454548</v>
          </cell>
          <cell r="AQ611">
            <v>494548</v>
          </cell>
          <cell r="AR611">
            <v>494548</v>
          </cell>
          <cell r="AS611">
            <v>494548</v>
          </cell>
          <cell r="AT611">
            <v>494548</v>
          </cell>
          <cell r="AU611">
            <v>494548</v>
          </cell>
          <cell r="AV611">
            <v>494548</v>
          </cell>
          <cell r="AW611">
            <v>494548</v>
          </cell>
          <cell r="AX611">
            <v>494548</v>
          </cell>
          <cell r="AY611">
            <v>494548</v>
          </cell>
          <cell r="AZ611">
            <v>494548</v>
          </cell>
        </row>
        <row r="612">
          <cell r="C612">
            <v>66252435.079999998</v>
          </cell>
          <cell r="D612">
            <v>29976535.270000003</v>
          </cell>
          <cell r="E612">
            <v>34391858.460000001</v>
          </cell>
          <cell r="F612">
            <v>65363520.070000008</v>
          </cell>
          <cell r="G612">
            <v>37450141.550000004</v>
          </cell>
          <cell r="H612">
            <v>46887353.999999993</v>
          </cell>
          <cell r="I612">
            <v>61443831.890000001</v>
          </cell>
          <cell r="J612">
            <v>40014977.869999997</v>
          </cell>
          <cell r="K612">
            <v>33298714.400000002</v>
          </cell>
          <cell r="L612">
            <v>81346822.519999996</v>
          </cell>
          <cell r="M612">
            <v>43693461.68</v>
          </cell>
          <cell r="N612">
            <v>43288869.57</v>
          </cell>
          <cell r="O612">
            <v>117576882.95</v>
          </cell>
          <cell r="P612">
            <v>29714055.080000002</v>
          </cell>
          <cell r="Q612">
            <v>37156460.480000004</v>
          </cell>
          <cell r="R612">
            <v>38747857.870000005</v>
          </cell>
          <cell r="S612">
            <v>36458731.039999999</v>
          </cell>
          <cell r="T612">
            <v>1898229.61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C612">
            <v>29976535.270000003</v>
          </cell>
          <cell r="AD612">
            <v>64368393.730000004</v>
          </cell>
          <cell r="AE612">
            <v>129731913.80000001</v>
          </cell>
          <cell r="AF612">
            <v>167182055.35000002</v>
          </cell>
          <cell r="AG612">
            <v>214069409.35000002</v>
          </cell>
          <cell r="AH612">
            <v>275513241.24000001</v>
          </cell>
          <cell r="AI612">
            <v>315528219.11000001</v>
          </cell>
          <cell r="AJ612">
            <v>348826933.50999999</v>
          </cell>
          <cell r="AK612">
            <v>430173756.02999997</v>
          </cell>
          <cell r="AL612">
            <v>473867217.70999998</v>
          </cell>
          <cell r="AM612">
            <v>517156087.27999997</v>
          </cell>
          <cell r="AN612">
            <v>634732970.23000002</v>
          </cell>
          <cell r="AO612">
            <v>29714055.080000002</v>
          </cell>
          <cell r="AP612">
            <v>66870515.560000002</v>
          </cell>
          <cell r="AQ612">
            <v>105618373.43000001</v>
          </cell>
          <cell r="AR612">
            <v>142077104.47</v>
          </cell>
          <cell r="AS612">
            <v>143975334.08000001</v>
          </cell>
          <cell r="AT612">
            <v>143975334.08000001</v>
          </cell>
          <cell r="AU612">
            <v>143975334.08000001</v>
          </cell>
          <cell r="AV612">
            <v>143975334.08000001</v>
          </cell>
          <cell r="AW612">
            <v>143975334.08000001</v>
          </cell>
          <cell r="AX612">
            <v>143975334.08000001</v>
          </cell>
          <cell r="AY612">
            <v>143975334.08000001</v>
          </cell>
          <cell r="AZ612">
            <v>143975334.08000001</v>
          </cell>
        </row>
        <row r="613">
          <cell r="C613">
            <v>6203020.1500000004</v>
          </cell>
          <cell r="D613">
            <v>2698032.67</v>
          </cell>
          <cell r="E613">
            <v>2810048</v>
          </cell>
          <cell r="F613">
            <v>3069904.78</v>
          </cell>
          <cell r="G613">
            <v>3261890</v>
          </cell>
          <cell r="H613">
            <v>3845458.8</v>
          </cell>
          <cell r="I613">
            <v>1874395.65</v>
          </cell>
          <cell r="J613">
            <v>1959650</v>
          </cell>
          <cell r="K613">
            <v>2367929.33</v>
          </cell>
          <cell r="L613">
            <v>1240800</v>
          </cell>
          <cell r="M613">
            <v>1566073</v>
          </cell>
          <cell r="N613">
            <v>1971205.16</v>
          </cell>
          <cell r="O613">
            <v>1606451.22</v>
          </cell>
          <cell r="P613">
            <v>2708952.4</v>
          </cell>
          <cell r="Q613">
            <v>2268320</v>
          </cell>
          <cell r="R613">
            <v>1867873.13</v>
          </cell>
          <cell r="S613">
            <v>2089521.07</v>
          </cell>
          <cell r="T613">
            <v>550000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C613">
            <v>2698032.67</v>
          </cell>
          <cell r="AD613">
            <v>5508080.6699999999</v>
          </cell>
          <cell r="AE613">
            <v>8577985.4499999993</v>
          </cell>
          <cell r="AF613">
            <v>11839875.449999999</v>
          </cell>
          <cell r="AG613">
            <v>15685334.25</v>
          </cell>
          <cell r="AH613">
            <v>17559729.899999999</v>
          </cell>
          <cell r="AI613">
            <v>19519379.899999999</v>
          </cell>
          <cell r="AJ613">
            <v>21887309.229999997</v>
          </cell>
          <cell r="AK613">
            <v>23128109.229999997</v>
          </cell>
          <cell r="AL613">
            <v>24694182.229999997</v>
          </cell>
          <cell r="AM613">
            <v>26665387.389999997</v>
          </cell>
          <cell r="AN613">
            <v>28271838.609999996</v>
          </cell>
          <cell r="AO613">
            <v>2708952.4</v>
          </cell>
          <cell r="AP613">
            <v>4977272.4000000004</v>
          </cell>
          <cell r="AQ613">
            <v>6845145.5300000003</v>
          </cell>
          <cell r="AR613">
            <v>8934666.5999999996</v>
          </cell>
          <cell r="AS613">
            <v>9484666.5999999996</v>
          </cell>
          <cell r="AT613">
            <v>9484666.5999999996</v>
          </cell>
          <cell r="AU613">
            <v>9484666.5999999996</v>
          </cell>
          <cell r="AV613">
            <v>9484666.5999999996</v>
          </cell>
          <cell r="AW613">
            <v>9484666.5999999996</v>
          </cell>
          <cell r="AX613">
            <v>9484666.5999999996</v>
          </cell>
          <cell r="AY613">
            <v>9484666.5999999996</v>
          </cell>
          <cell r="AZ613">
            <v>9484666.5999999996</v>
          </cell>
        </row>
        <row r="614">
          <cell r="C614">
            <v>59158914.93</v>
          </cell>
          <cell r="D614">
            <v>25874252.600000001</v>
          </cell>
          <cell r="E614">
            <v>26512467.960000001</v>
          </cell>
          <cell r="F614">
            <v>56664892.810000002</v>
          </cell>
          <cell r="G614">
            <v>30741731.48</v>
          </cell>
          <cell r="H614">
            <v>32208441.549999997</v>
          </cell>
          <cell r="I614">
            <v>51877542.75</v>
          </cell>
          <cell r="J614">
            <v>33679672.829999998</v>
          </cell>
          <cell r="K614">
            <v>28317050.800000001</v>
          </cell>
          <cell r="L614">
            <v>76375423.969999999</v>
          </cell>
          <cell r="M614">
            <v>41107899.670000002</v>
          </cell>
          <cell r="N614">
            <v>37412290.910000004</v>
          </cell>
          <cell r="O614">
            <v>110266842.33</v>
          </cell>
          <cell r="P614">
            <v>25022683.840000004</v>
          </cell>
          <cell r="Q614">
            <v>31156240.48</v>
          </cell>
          <cell r="R614">
            <v>26951656.740000002</v>
          </cell>
          <cell r="S614">
            <v>33163611.969999999</v>
          </cell>
          <cell r="T614">
            <v>1348229.61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C614">
            <v>25874252.600000001</v>
          </cell>
          <cell r="AD614">
            <v>52386720.560000002</v>
          </cell>
          <cell r="AE614">
            <v>109051613.37</v>
          </cell>
          <cell r="AF614">
            <v>139793344.84999999</v>
          </cell>
          <cell r="AG614">
            <v>172001786.39999998</v>
          </cell>
          <cell r="AH614">
            <v>223879329.14999998</v>
          </cell>
          <cell r="AI614">
            <v>257559001.97999996</v>
          </cell>
          <cell r="AJ614">
            <v>285876052.77999997</v>
          </cell>
          <cell r="AK614">
            <v>362251476.75</v>
          </cell>
          <cell r="AL614">
            <v>403359376.42000002</v>
          </cell>
          <cell r="AM614">
            <v>440771667.33000004</v>
          </cell>
          <cell r="AN614">
            <v>551038509.66000009</v>
          </cell>
          <cell r="AO614">
            <v>25022683.840000004</v>
          </cell>
          <cell r="AP614">
            <v>56178924.320000008</v>
          </cell>
          <cell r="AQ614">
            <v>83130581.060000002</v>
          </cell>
          <cell r="AR614">
            <v>116294193.03</v>
          </cell>
          <cell r="AS614">
            <v>117642422.64</v>
          </cell>
          <cell r="AT614">
            <v>117642422.64</v>
          </cell>
          <cell r="AU614">
            <v>117642422.64</v>
          </cell>
          <cell r="AV614">
            <v>117642422.64</v>
          </cell>
          <cell r="AW614">
            <v>117642422.64</v>
          </cell>
          <cell r="AX614">
            <v>117642422.64</v>
          </cell>
          <cell r="AY614">
            <v>117642422.64</v>
          </cell>
          <cell r="AZ614">
            <v>117642422.64</v>
          </cell>
        </row>
        <row r="615">
          <cell r="C615">
            <v>890500</v>
          </cell>
          <cell r="D615">
            <v>1404250</v>
          </cell>
          <cell r="E615">
            <v>5069342.5</v>
          </cell>
          <cell r="F615">
            <v>5628722.4800000004</v>
          </cell>
          <cell r="G615">
            <v>3446520.07</v>
          </cell>
          <cell r="H615">
            <v>10833453.649999999</v>
          </cell>
          <cell r="I615">
            <v>7691893.4900000002</v>
          </cell>
          <cell r="J615">
            <v>4375655.04</v>
          </cell>
          <cell r="K615">
            <v>2613734.27</v>
          </cell>
          <cell r="L615">
            <v>3730598.55</v>
          </cell>
          <cell r="M615">
            <v>1019489.01</v>
          </cell>
          <cell r="N615">
            <v>3905373.5</v>
          </cell>
          <cell r="O615">
            <v>5703589.4000000004</v>
          </cell>
          <cell r="P615">
            <v>1982418.84</v>
          </cell>
          <cell r="Q615">
            <v>3731900</v>
          </cell>
          <cell r="R615">
            <v>9928328</v>
          </cell>
          <cell r="S615">
            <v>1205598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C615">
            <v>1404250</v>
          </cell>
          <cell r="AD615">
            <v>6473592.5</v>
          </cell>
          <cell r="AE615">
            <v>12102314.98</v>
          </cell>
          <cell r="AF615">
            <v>15548835.050000001</v>
          </cell>
          <cell r="AG615">
            <v>26382288.699999999</v>
          </cell>
          <cell r="AH615">
            <v>34074182.189999998</v>
          </cell>
          <cell r="AI615">
            <v>38449837.229999997</v>
          </cell>
          <cell r="AJ615">
            <v>41063571.5</v>
          </cell>
          <cell r="AK615">
            <v>44794170.049999997</v>
          </cell>
          <cell r="AL615">
            <v>45813659.059999995</v>
          </cell>
          <cell r="AM615">
            <v>49719032.559999995</v>
          </cell>
          <cell r="AN615">
            <v>55422621.959999993</v>
          </cell>
          <cell r="AO615">
            <v>1982418.84</v>
          </cell>
          <cell r="AP615">
            <v>5714318.8399999999</v>
          </cell>
          <cell r="AQ615">
            <v>15642646.84</v>
          </cell>
          <cell r="AR615">
            <v>16848244.84</v>
          </cell>
          <cell r="AS615">
            <v>16848244.84</v>
          </cell>
          <cell r="AT615">
            <v>16848244.84</v>
          </cell>
          <cell r="AU615">
            <v>16848244.84</v>
          </cell>
          <cell r="AV615">
            <v>16848244.84</v>
          </cell>
          <cell r="AW615">
            <v>16848244.84</v>
          </cell>
          <cell r="AX615">
            <v>16848244.84</v>
          </cell>
          <cell r="AY615">
            <v>16848244.84</v>
          </cell>
          <cell r="AZ615">
            <v>16848244.84</v>
          </cell>
        </row>
        <row r="616">
          <cell r="C616">
            <v>79373938.519999996</v>
          </cell>
          <cell r="D616">
            <v>22888378.419999998</v>
          </cell>
          <cell r="E616">
            <v>29511425</v>
          </cell>
          <cell r="F616">
            <v>68652915.079999998</v>
          </cell>
          <cell r="G616">
            <v>28597615.079999998</v>
          </cell>
          <cell r="H616">
            <v>39438069.869999997</v>
          </cell>
          <cell r="I616">
            <v>73633394.670000002</v>
          </cell>
          <cell r="J616">
            <v>234679103.03999999</v>
          </cell>
          <cell r="K616">
            <v>26387620.700000003</v>
          </cell>
          <cell r="L616">
            <v>97159299.530000001</v>
          </cell>
          <cell r="M616">
            <v>46420443.259999998</v>
          </cell>
          <cell r="N616">
            <v>44152290.780000001</v>
          </cell>
          <cell r="O616">
            <v>154724976.90000001</v>
          </cell>
          <cell r="P616">
            <v>26240752.259999998</v>
          </cell>
          <cell r="Q616">
            <v>28882754.240000002</v>
          </cell>
          <cell r="R616">
            <v>76606593.439999998</v>
          </cell>
          <cell r="S616">
            <v>27553759.890000001</v>
          </cell>
          <cell r="T616">
            <v>479897.99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C616">
            <v>22888378.419999998</v>
          </cell>
          <cell r="AD616">
            <v>52399803.420000002</v>
          </cell>
          <cell r="AE616">
            <v>121052718.5</v>
          </cell>
          <cell r="AF616">
            <v>149650333.57999998</v>
          </cell>
          <cell r="AG616">
            <v>189088403.44999999</v>
          </cell>
          <cell r="AH616">
            <v>262721798.12</v>
          </cell>
          <cell r="AI616">
            <v>497400901.15999997</v>
          </cell>
          <cell r="AJ616">
            <v>523788521.85999995</v>
          </cell>
          <cell r="AK616">
            <v>620947821.38999999</v>
          </cell>
          <cell r="AL616">
            <v>667368264.64999998</v>
          </cell>
          <cell r="AM616">
            <v>711520555.42999995</v>
          </cell>
          <cell r="AN616">
            <v>866245532.32999992</v>
          </cell>
          <cell r="AO616">
            <v>26240752.259999998</v>
          </cell>
          <cell r="AP616">
            <v>55123506.5</v>
          </cell>
          <cell r="AQ616">
            <v>131730099.94</v>
          </cell>
          <cell r="AR616">
            <v>159283859.82999998</v>
          </cell>
          <cell r="AS616">
            <v>159763757.81999999</v>
          </cell>
          <cell r="AT616">
            <v>159763757.81999999</v>
          </cell>
          <cell r="AU616">
            <v>159763757.81999999</v>
          </cell>
          <cell r="AV616">
            <v>159763757.81999999</v>
          </cell>
          <cell r="AW616">
            <v>159763757.81999999</v>
          </cell>
          <cell r="AX616">
            <v>159763757.81999999</v>
          </cell>
          <cell r="AY616">
            <v>159763757.81999999</v>
          </cell>
          <cell r="AZ616">
            <v>159763757.81999999</v>
          </cell>
        </row>
        <row r="617"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</row>
        <row r="618"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</row>
        <row r="619">
          <cell r="C619">
            <v>222889717.00999999</v>
          </cell>
          <cell r="D619">
            <v>151717243.08999997</v>
          </cell>
          <cell r="E619">
            <v>206366200.75999999</v>
          </cell>
          <cell r="F619">
            <v>142585883.22</v>
          </cell>
          <cell r="G619">
            <v>71896690.200000003</v>
          </cell>
          <cell r="H619">
            <v>101862223.66000001</v>
          </cell>
          <cell r="I619">
            <v>80942356.430000007</v>
          </cell>
          <cell r="J619">
            <v>222805525.24999997</v>
          </cell>
          <cell r="K619">
            <v>105455945.89999999</v>
          </cell>
          <cell r="L619">
            <v>96197932.609999999</v>
          </cell>
          <cell r="M619">
            <v>65534929.899999991</v>
          </cell>
          <cell r="N619">
            <v>71783232.090000004</v>
          </cell>
          <cell r="O619">
            <v>173082531.17999998</v>
          </cell>
          <cell r="P619">
            <v>65795362.93</v>
          </cell>
          <cell r="Q619">
            <v>119115122.53</v>
          </cell>
          <cell r="R619">
            <v>72074982.829999998</v>
          </cell>
          <cell r="S619">
            <v>85674777.38000001</v>
          </cell>
          <cell r="T619">
            <v>9055475.3600000013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C619">
            <v>151717243.08999997</v>
          </cell>
          <cell r="AD619">
            <v>358083443.84999996</v>
          </cell>
          <cell r="AE619">
            <v>500669327.06999993</v>
          </cell>
          <cell r="AF619">
            <v>572566017.26999998</v>
          </cell>
          <cell r="AG619">
            <v>674428240.92999995</v>
          </cell>
          <cell r="AH619">
            <v>755370597.3599999</v>
          </cell>
          <cell r="AI619">
            <v>978176122.6099999</v>
          </cell>
          <cell r="AJ619">
            <v>1083632068.51</v>
          </cell>
          <cell r="AK619">
            <v>1179830001.1199999</v>
          </cell>
          <cell r="AL619">
            <v>1245364931.02</v>
          </cell>
          <cell r="AM619">
            <v>1317148163.1099999</v>
          </cell>
          <cell r="AN619">
            <v>1490230694.29</v>
          </cell>
          <cell r="AO619">
            <v>65795362.93</v>
          </cell>
          <cell r="AP619">
            <v>184910485.46000001</v>
          </cell>
          <cell r="AQ619">
            <v>256985468.29000002</v>
          </cell>
          <cell r="AR619">
            <v>342660245.67000002</v>
          </cell>
          <cell r="AS619">
            <v>351715721.03000003</v>
          </cell>
          <cell r="AT619">
            <v>351715721.03000003</v>
          </cell>
          <cell r="AU619">
            <v>351715721.03000003</v>
          </cell>
          <cell r="AV619">
            <v>351715721.03000003</v>
          </cell>
          <cell r="AW619">
            <v>351715721.03000003</v>
          </cell>
          <cell r="AX619">
            <v>351715721.03000003</v>
          </cell>
          <cell r="AY619">
            <v>351715721.03000003</v>
          </cell>
          <cell r="AZ619">
            <v>351715721.03000003</v>
          </cell>
        </row>
        <row r="620">
          <cell r="C620">
            <v>141379604.09</v>
          </cell>
          <cell r="D620">
            <v>59758874.109999999</v>
          </cell>
          <cell r="E620">
            <v>91837193.960000008</v>
          </cell>
          <cell r="F620">
            <v>53551488.68</v>
          </cell>
          <cell r="G620">
            <v>36223264.649999999</v>
          </cell>
          <cell r="H620">
            <v>53814758.359999999</v>
          </cell>
          <cell r="I620">
            <v>27625642.390000001</v>
          </cell>
          <cell r="J620">
            <v>38337859.700000003</v>
          </cell>
          <cell r="K620">
            <v>43137933</v>
          </cell>
          <cell r="L620">
            <v>22944397.84</v>
          </cell>
          <cell r="M620">
            <v>26362029.399999999</v>
          </cell>
          <cell r="N620">
            <v>39247309.100000001</v>
          </cell>
          <cell r="O620">
            <v>38720541.230000004</v>
          </cell>
          <cell r="P620">
            <v>30893721.899999999</v>
          </cell>
          <cell r="Q620">
            <v>22187482.25</v>
          </cell>
          <cell r="R620">
            <v>23409178.32</v>
          </cell>
          <cell r="S620">
            <v>24110623.600000001</v>
          </cell>
          <cell r="T620">
            <v>405000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C620">
            <v>59758874.109999999</v>
          </cell>
          <cell r="AD620">
            <v>151596068.06999999</v>
          </cell>
          <cell r="AE620">
            <v>205147556.75</v>
          </cell>
          <cell r="AF620">
            <v>241370821.40000001</v>
          </cell>
          <cell r="AG620">
            <v>295185579.75999999</v>
          </cell>
          <cell r="AH620">
            <v>322811222.14999998</v>
          </cell>
          <cell r="AI620">
            <v>361149081.84999996</v>
          </cell>
          <cell r="AJ620">
            <v>404287014.84999996</v>
          </cell>
          <cell r="AK620">
            <v>427231412.68999994</v>
          </cell>
          <cell r="AL620">
            <v>453593442.08999991</v>
          </cell>
          <cell r="AM620">
            <v>492840751.18999994</v>
          </cell>
          <cell r="AN620">
            <v>531561292.41999996</v>
          </cell>
          <cell r="AO620">
            <v>30893721.899999999</v>
          </cell>
          <cell r="AP620">
            <v>53081204.149999999</v>
          </cell>
          <cell r="AQ620">
            <v>76490382.469999999</v>
          </cell>
          <cell r="AR620">
            <v>100601006.06999999</v>
          </cell>
          <cell r="AS620">
            <v>101006006.06999999</v>
          </cell>
          <cell r="AT620">
            <v>101006006.06999999</v>
          </cell>
          <cell r="AU620">
            <v>101006006.06999999</v>
          </cell>
          <cell r="AV620">
            <v>101006006.06999999</v>
          </cell>
          <cell r="AW620">
            <v>101006006.06999999</v>
          </cell>
          <cell r="AX620">
            <v>101006006.06999999</v>
          </cell>
          <cell r="AY620">
            <v>101006006.06999999</v>
          </cell>
          <cell r="AZ620">
            <v>101006006.06999999</v>
          </cell>
        </row>
        <row r="621">
          <cell r="C621">
            <v>0</v>
          </cell>
          <cell r="D621">
            <v>28866.07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C621">
            <v>28866.07</v>
          </cell>
          <cell r="AD621">
            <v>28866.07</v>
          </cell>
          <cell r="AE621">
            <v>28866.07</v>
          </cell>
          <cell r="AF621">
            <v>28866.07</v>
          </cell>
          <cell r="AG621">
            <v>28866.07</v>
          </cell>
          <cell r="AH621">
            <v>28866.07</v>
          </cell>
          <cell r="AI621">
            <v>28866.07</v>
          </cell>
          <cell r="AJ621">
            <v>28866.07</v>
          </cell>
          <cell r="AK621">
            <v>28866.07</v>
          </cell>
          <cell r="AL621">
            <v>28866.07</v>
          </cell>
          <cell r="AM621">
            <v>28866.07</v>
          </cell>
          <cell r="AN621">
            <v>28866.07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</row>
        <row r="622">
          <cell r="C622">
            <v>74248312.979999989</v>
          </cell>
          <cell r="D622">
            <v>87664146.429999992</v>
          </cell>
          <cell r="E622">
            <v>97968333.859999985</v>
          </cell>
          <cell r="F622">
            <v>82461462.799999997</v>
          </cell>
          <cell r="G622">
            <v>28874925.039999999</v>
          </cell>
          <cell r="H622">
            <v>38170567.840000004</v>
          </cell>
          <cell r="I622">
            <v>39019404.840000004</v>
          </cell>
          <cell r="J622">
            <v>174758454.58999997</v>
          </cell>
          <cell r="K622">
            <v>54746474.209999993</v>
          </cell>
          <cell r="L622">
            <v>67517533.489999995</v>
          </cell>
          <cell r="M622">
            <v>33445029.049999997</v>
          </cell>
          <cell r="N622">
            <v>28129774.199999996</v>
          </cell>
          <cell r="O622">
            <v>120885540.41999999</v>
          </cell>
          <cell r="P622">
            <v>28800235.459999997</v>
          </cell>
          <cell r="Q622">
            <v>90149510.969999999</v>
          </cell>
          <cell r="R622">
            <v>38778450.590000004</v>
          </cell>
          <cell r="S622">
            <v>53316599.859999999</v>
          </cell>
          <cell r="T622">
            <v>5823891.1500000004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C622">
            <v>87664146.429999992</v>
          </cell>
          <cell r="AD622">
            <v>185632480.28999996</v>
          </cell>
          <cell r="AE622">
            <v>268093943.08999997</v>
          </cell>
          <cell r="AF622">
            <v>296968868.13</v>
          </cell>
          <cell r="AG622">
            <v>335139435.97000003</v>
          </cell>
          <cell r="AH622">
            <v>374158840.81000006</v>
          </cell>
          <cell r="AI622">
            <v>548917295.4000001</v>
          </cell>
          <cell r="AJ622">
            <v>603663769.61000013</v>
          </cell>
          <cell r="AK622">
            <v>671181303.10000014</v>
          </cell>
          <cell r="AL622">
            <v>704626332.1500001</v>
          </cell>
          <cell r="AM622">
            <v>732756106.35000014</v>
          </cell>
          <cell r="AN622">
            <v>853641646.7700001</v>
          </cell>
          <cell r="AO622">
            <v>28800235.459999997</v>
          </cell>
          <cell r="AP622">
            <v>118949746.42999999</v>
          </cell>
          <cell r="AQ622">
            <v>157728197.01999998</v>
          </cell>
          <cell r="AR622">
            <v>211044796.88</v>
          </cell>
          <cell r="AS622">
            <v>216868688.03</v>
          </cell>
          <cell r="AT622">
            <v>216868688.03</v>
          </cell>
          <cell r="AU622">
            <v>216868688.03</v>
          </cell>
          <cell r="AV622">
            <v>216868688.03</v>
          </cell>
          <cell r="AW622">
            <v>216868688.03</v>
          </cell>
          <cell r="AX622">
            <v>216868688.03</v>
          </cell>
          <cell r="AY622">
            <v>216868688.03</v>
          </cell>
          <cell r="AZ622">
            <v>216868688.03</v>
          </cell>
        </row>
        <row r="623">
          <cell r="C623">
            <v>3736181.57</v>
          </cell>
          <cell r="D623">
            <v>747020.75</v>
          </cell>
          <cell r="E623">
            <v>2093803.33</v>
          </cell>
          <cell r="F623">
            <v>2100878.7799999998</v>
          </cell>
          <cell r="G623">
            <v>3413128.48</v>
          </cell>
          <cell r="H623">
            <v>4908311.9800000004</v>
          </cell>
          <cell r="I623">
            <v>8934428.040000001</v>
          </cell>
          <cell r="J623">
            <v>5516076.8600000003</v>
          </cell>
          <cell r="K623">
            <v>2428909.7000000002</v>
          </cell>
          <cell r="L623">
            <v>1658594.75</v>
          </cell>
          <cell r="M623">
            <v>1195837.43</v>
          </cell>
          <cell r="N623">
            <v>514946.48</v>
          </cell>
          <cell r="O623">
            <v>9918109.2200000007</v>
          </cell>
          <cell r="P623">
            <v>1125092.27</v>
          </cell>
          <cell r="Q623">
            <v>1626588.13</v>
          </cell>
          <cell r="R623">
            <v>5547645.04</v>
          </cell>
          <cell r="S623">
            <v>4677858.6900000004</v>
          </cell>
          <cell r="T623">
            <v>404828.07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C623">
            <v>747020.75</v>
          </cell>
          <cell r="AD623">
            <v>2840824.08</v>
          </cell>
          <cell r="AE623">
            <v>4941702.8599999994</v>
          </cell>
          <cell r="AF623">
            <v>8354831.3399999999</v>
          </cell>
          <cell r="AG623">
            <v>13263143.32</v>
          </cell>
          <cell r="AH623">
            <v>22197571.359999999</v>
          </cell>
          <cell r="AI623">
            <v>27713648.219999999</v>
          </cell>
          <cell r="AJ623">
            <v>30142557.919999998</v>
          </cell>
          <cell r="AK623">
            <v>31801152.669999998</v>
          </cell>
          <cell r="AL623">
            <v>32996990.099999998</v>
          </cell>
          <cell r="AM623">
            <v>33511936.579999998</v>
          </cell>
          <cell r="AN623">
            <v>43430045.799999997</v>
          </cell>
          <cell r="AO623">
            <v>1125092.27</v>
          </cell>
          <cell r="AP623">
            <v>2751680.4</v>
          </cell>
          <cell r="AQ623">
            <v>8299325.4399999995</v>
          </cell>
          <cell r="AR623">
            <v>12977184.129999999</v>
          </cell>
          <cell r="AS623">
            <v>13382012.199999999</v>
          </cell>
          <cell r="AT623">
            <v>13382012.199999999</v>
          </cell>
          <cell r="AU623">
            <v>13382012.199999999</v>
          </cell>
          <cell r="AV623">
            <v>13382012.199999999</v>
          </cell>
          <cell r="AW623">
            <v>13382012.199999999</v>
          </cell>
          <cell r="AX623">
            <v>13382012.199999999</v>
          </cell>
          <cell r="AY623">
            <v>13382012.199999999</v>
          </cell>
          <cell r="AZ623">
            <v>13382012.199999999</v>
          </cell>
        </row>
        <row r="624">
          <cell r="C624">
            <v>3525618.37</v>
          </cell>
          <cell r="D624">
            <v>3518335.73</v>
          </cell>
          <cell r="E624">
            <v>14466869.609999999</v>
          </cell>
          <cell r="F624">
            <v>4472052.96</v>
          </cell>
          <cell r="G624">
            <v>3385372.03</v>
          </cell>
          <cell r="H624">
            <v>4968585.4800000004</v>
          </cell>
          <cell r="I624">
            <v>5362881.16</v>
          </cell>
          <cell r="J624">
            <v>4193134.1</v>
          </cell>
          <cell r="K624">
            <v>5142628.99</v>
          </cell>
          <cell r="L624">
            <v>4077406.53</v>
          </cell>
          <cell r="M624">
            <v>4532034.0199999996</v>
          </cell>
          <cell r="N624">
            <v>3891202.31</v>
          </cell>
          <cell r="O624">
            <v>3558340.31</v>
          </cell>
          <cell r="P624">
            <v>4976313.3</v>
          </cell>
          <cell r="Q624">
            <v>5151541.18</v>
          </cell>
          <cell r="R624">
            <v>4339708.88</v>
          </cell>
          <cell r="S624">
            <v>3569695.23</v>
          </cell>
          <cell r="T624">
            <v>2421756.14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C624">
            <v>3518335.73</v>
          </cell>
          <cell r="AD624">
            <v>17985205.34</v>
          </cell>
          <cell r="AE624">
            <v>22457258.300000001</v>
          </cell>
          <cell r="AF624">
            <v>25842630.330000002</v>
          </cell>
          <cell r="AG624">
            <v>30811215.810000002</v>
          </cell>
          <cell r="AH624">
            <v>36174096.969999999</v>
          </cell>
          <cell r="AI624">
            <v>40367231.07</v>
          </cell>
          <cell r="AJ624">
            <v>45509860.060000002</v>
          </cell>
          <cell r="AK624">
            <v>49587266.590000004</v>
          </cell>
          <cell r="AL624">
            <v>54119300.609999999</v>
          </cell>
          <cell r="AM624">
            <v>58010502.920000002</v>
          </cell>
          <cell r="AN624">
            <v>61568843.230000004</v>
          </cell>
          <cell r="AO624">
            <v>4976313.3</v>
          </cell>
          <cell r="AP624">
            <v>10127854.48</v>
          </cell>
          <cell r="AQ624">
            <v>14467563.359999999</v>
          </cell>
          <cell r="AR624">
            <v>18037258.59</v>
          </cell>
          <cell r="AS624">
            <v>20459014.73</v>
          </cell>
          <cell r="AT624">
            <v>20459014.73</v>
          </cell>
          <cell r="AU624">
            <v>20459014.73</v>
          </cell>
          <cell r="AV624">
            <v>20459014.73</v>
          </cell>
          <cell r="AW624">
            <v>20459014.73</v>
          </cell>
          <cell r="AX624">
            <v>20459014.73</v>
          </cell>
          <cell r="AY624">
            <v>20459014.73</v>
          </cell>
          <cell r="AZ624">
            <v>20459014.73</v>
          </cell>
        </row>
        <row r="625">
          <cell r="C625">
            <v>3525618.37</v>
          </cell>
          <cell r="D625">
            <v>3518335.73</v>
          </cell>
          <cell r="E625">
            <v>14466869.609999999</v>
          </cell>
          <cell r="F625">
            <v>4472052.96</v>
          </cell>
          <cell r="G625">
            <v>3385372.03</v>
          </cell>
          <cell r="H625">
            <v>4968585.4800000004</v>
          </cell>
          <cell r="I625">
            <v>5362881.16</v>
          </cell>
          <cell r="J625">
            <v>4193134.1</v>
          </cell>
          <cell r="K625">
            <v>5142628.99</v>
          </cell>
          <cell r="L625">
            <v>4077406.53</v>
          </cell>
          <cell r="M625">
            <v>4532034.0199999996</v>
          </cell>
          <cell r="N625">
            <v>3891202.31</v>
          </cell>
          <cell r="O625">
            <v>3558340.31</v>
          </cell>
          <cell r="P625">
            <v>4976313.3</v>
          </cell>
          <cell r="Q625">
            <v>5151541.18</v>
          </cell>
          <cell r="R625">
            <v>4339708.88</v>
          </cell>
          <cell r="S625">
            <v>3569695.23</v>
          </cell>
          <cell r="T625">
            <v>2421756.14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C625">
            <v>3518335.73</v>
          </cell>
          <cell r="AD625">
            <v>17985205.34</v>
          </cell>
          <cell r="AE625">
            <v>22457258.300000001</v>
          </cell>
          <cell r="AF625">
            <v>25842630.330000002</v>
          </cell>
          <cell r="AG625">
            <v>30811215.810000002</v>
          </cell>
          <cell r="AH625">
            <v>36174096.969999999</v>
          </cell>
          <cell r="AI625">
            <v>40367231.07</v>
          </cell>
          <cell r="AJ625">
            <v>45509860.060000002</v>
          </cell>
          <cell r="AK625">
            <v>49587266.590000004</v>
          </cell>
          <cell r="AL625">
            <v>54119300.609999999</v>
          </cell>
          <cell r="AM625">
            <v>58010502.920000002</v>
          </cell>
          <cell r="AN625">
            <v>61568843.230000004</v>
          </cell>
          <cell r="AO625">
            <v>4976313.3</v>
          </cell>
          <cell r="AP625">
            <v>10127854.48</v>
          </cell>
          <cell r="AQ625">
            <v>14467563.359999999</v>
          </cell>
          <cell r="AR625">
            <v>18037258.59</v>
          </cell>
          <cell r="AS625">
            <v>20459014.73</v>
          </cell>
          <cell r="AT625">
            <v>20459014.73</v>
          </cell>
          <cell r="AU625">
            <v>20459014.73</v>
          </cell>
          <cell r="AV625">
            <v>20459014.73</v>
          </cell>
          <cell r="AW625">
            <v>20459014.73</v>
          </cell>
          <cell r="AX625">
            <v>20459014.73</v>
          </cell>
          <cell r="AY625">
            <v>20459014.73</v>
          </cell>
          <cell r="AZ625">
            <v>20459014.73</v>
          </cell>
        </row>
        <row r="626"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</row>
        <row r="627"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</row>
        <row r="628"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</row>
        <row r="629"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</row>
        <row r="630"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</row>
        <row r="631"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</row>
        <row r="632"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</row>
        <row r="633"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</row>
        <row r="634"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</row>
        <row r="635"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</row>
        <row r="636"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</row>
        <row r="637">
          <cell r="C637">
            <v>4088544.72</v>
          </cell>
          <cell r="D637">
            <v>837256.99</v>
          </cell>
          <cell r="E637">
            <v>2284631.75</v>
          </cell>
          <cell r="F637">
            <v>1993677.44</v>
          </cell>
          <cell r="G637">
            <v>3703717.71</v>
          </cell>
          <cell r="H637">
            <v>5329898.92</v>
          </cell>
          <cell r="I637">
            <v>8839389.4000000004</v>
          </cell>
          <cell r="J637">
            <v>5830585.8299999991</v>
          </cell>
          <cell r="K637">
            <v>2465515.98</v>
          </cell>
          <cell r="L637">
            <v>1833160.83</v>
          </cell>
          <cell r="M637">
            <v>1747470.75</v>
          </cell>
          <cell r="N637">
            <v>2063784.17</v>
          </cell>
          <cell r="O637">
            <v>11909223.199999999</v>
          </cell>
          <cell r="P637">
            <v>1385625.61</v>
          </cell>
          <cell r="Q637">
            <v>2182968.0499999998</v>
          </cell>
          <cell r="R637">
            <v>7224296.5300000003</v>
          </cell>
          <cell r="S637">
            <v>4871087.95</v>
          </cell>
          <cell r="T637">
            <v>566703.06999999995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C637">
            <v>837256.99</v>
          </cell>
          <cell r="AD637">
            <v>3121888.74</v>
          </cell>
          <cell r="AE637">
            <v>5115566.18</v>
          </cell>
          <cell r="AF637">
            <v>8819283.8900000006</v>
          </cell>
          <cell r="AG637">
            <v>14149182.810000001</v>
          </cell>
          <cell r="AH637">
            <v>22988572.210000001</v>
          </cell>
          <cell r="AI637">
            <v>28819158.039999999</v>
          </cell>
          <cell r="AJ637">
            <v>31284674.02</v>
          </cell>
          <cell r="AK637">
            <v>33117834.850000001</v>
          </cell>
          <cell r="AL637">
            <v>34865305.600000001</v>
          </cell>
          <cell r="AM637">
            <v>36929089.770000003</v>
          </cell>
          <cell r="AN637">
            <v>48838312.969999999</v>
          </cell>
          <cell r="AO637">
            <v>1385625.61</v>
          </cell>
          <cell r="AP637">
            <v>3568593.66</v>
          </cell>
          <cell r="AQ637">
            <v>10792890.190000001</v>
          </cell>
          <cell r="AR637">
            <v>15663978.140000001</v>
          </cell>
          <cell r="AS637">
            <v>16230681.210000001</v>
          </cell>
          <cell r="AT637">
            <v>16230681.210000001</v>
          </cell>
          <cell r="AU637">
            <v>16230681.210000001</v>
          </cell>
          <cell r="AV637">
            <v>16230681.210000001</v>
          </cell>
          <cell r="AW637">
            <v>16230681.210000001</v>
          </cell>
          <cell r="AX637">
            <v>16230681.210000001</v>
          </cell>
          <cell r="AY637">
            <v>16230681.210000001</v>
          </cell>
          <cell r="AZ637">
            <v>16230681.210000001</v>
          </cell>
        </row>
        <row r="638"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</row>
        <row r="639">
          <cell r="C639">
            <v>4088544.72</v>
          </cell>
          <cell r="D639">
            <v>837256.99</v>
          </cell>
          <cell r="E639">
            <v>2284631.75</v>
          </cell>
          <cell r="F639">
            <v>1993677.44</v>
          </cell>
          <cell r="G639">
            <v>3703717.71</v>
          </cell>
          <cell r="H639">
            <v>5329898.92</v>
          </cell>
          <cell r="I639">
            <v>8839389.4000000004</v>
          </cell>
          <cell r="J639">
            <v>5830585.8299999991</v>
          </cell>
          <cell r="K639">
            <v>2465515.98</v>
          </cell>
          <cell r="L639">
            <v>1833160.83</v>
          </cell>
          <cell r="M639">
            <v>1747470.75</v>
          </cell>
          <cell r="N639">
            <v>2063784.17</v>
          </cell>
          <cell r="O639">
            <v>11909223.199999999</v>
          </cell>
          <cell r="P639">
            <v>1385625.61</v>
          </cell>
          <cell r="Q639">
            <v>2182968.0499999998</v>
          </cell>
          <cell r="R639">
            <v>7224296.5300000003</v>
          </cell>
          <cell r="S639">
            <v>4871087.95</v>
          </cell>
          <cell r="T639">
            <v>566703.06999999995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C639">
            <v>837256.99</v>
          </cell>
          <cell r="AD639">
            <v>3121888.74</v>
          </cell>
          <cell r="AE639">
            <v>5115566.18</v>
          </cell>
          <cell r="AF639">
            <v>8819283.8900000006</v>
          </cell>
          <cell r="AG639">
            <v>14149182.810000001</v>
          </cell>
          <cell r="AH639">
            <v>22988572.210000001</v>
          </cell>
          <cell r="AI639">
            <v>28819158.039999999</v>
          </cell>
          <cell r="AJ639">
            <v>31284674.02</v>
          </cell>
          <cell r="AK639">
            <v>33117834.850000001</v>
          </cell>
          <cell r="AL639">
            <v>34865305.600000001</v>
          </cell>
          <cell r="AM639">
            <v>36929089.770000003</v>
          </cell>
          <cell r="AN639">
            <v>48838312.969999999</v>
          </cell>
          <cell r="AO639">
            <v>1385625.61</v>
          </cell>
          <cell r="AP639">
            <v>3568593.66</v>
          </cell>
          <cell r="AQ639">
            <v>10792890.190000001</v>
          </cell>
          <cell r="AR639">
            <v>15663978.140000001</v>
          </cell>
          <cell r="AS639">
            <v>16230681.210000001</v>
          </cell>
          <cell r="AT639">
            <v>16230681.210000001</v>
          </cell>
          <cell r="AU639">
            <v>16230681.210000001</v>
          </cell>
          <cell r="AV639">
            <v>16230681.210000001</v>
          </cell>
          <cell r="AW639">
            <v>16230681.210000001</v>
          </cell>
          <cell r="AX639">
            <v>16230681.210000001</v>
          </cell>
          <cell r="AY639">
            <v>16230681.210000001</v>
          </cell>
          <cell r="AZ639">
            <v>16230681.210000001</v>
          </cell>
        </row>
        <row r="640">
          <cell r="C640">
            <v>8280278.2600000007</v>
          </cell>
          <cell r="D640">
            <v>13982872.190000001</v>
          </cell>
          <cell r="E640">
            <v>43766483.700000003</v>
          </cell>
          <cell r="F640">
            <v>6212059.0599999987</v>
          </cell>
          <cell r="G640">
            <v>17128911.489999998</v>
          </cell>
          <cell r="H640">
            <v>27853710.760000005</v>
          </cell>
          <cell r="I640">
            <v>12300350.750000002</v>
          </cell>
          <cell r="J640">
            <v>16113823.73</v>
          </cell>
          <cell r="K640">
            <v>13900188.780000001</v>
          </cell>
          <cell r="L640">
            <v>14669285.879999999</v>
          </cell>
          <cell r="M640">
            <v>28590047.439999994</v>
          </cell>
          <cell r="N640">
            <v>32819522.840000004</v>
          </cell>
          <cell r="O640">
            <v>19426894.890000001</v>
          </cell>
          <cell r="P640">
            <v>14949526.140000001</v>
          </cell>
          <cell r="Q640">
            <v>11268124.640000001</v>
          </cell>
          <cell r="R640">
            <v>19475989.5</v>
          </cell>
          <cell r="S640">
            <v>47928587.409999996</v>
          </cell>
          <cell r="T640">
            <v>1734460.33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C640">
            <v>13982872.190000001</v>
          </cell>
          <cell r="AD640">
            <v>57749355.890000001</v>
          </cell>
          <cell r="AE640">
            <v>63961414.950000003</v>
          </cell>
          <cell r="AF640">
            <v>81090326.439999998</v>
          </cell>
          <cell r="AG640">
            <v>108944037.2</v>
          </cell>
          <cell r="AH640">
            <v>121244387.95</v>
          </cell>
          <cell r="AI640">
            <v>137358211.68000001</v>
          </cell>
          <cell r="AJ640">
            <v>151258400.46000001</v>
          </cell>
          <cell r="AK640">
            <v>165927686.34</v>
          </cell>
          <cell r="AL640">
            <v>194517733.78</v>
          </cell>
          <cell r="AM640">
            <v>227337256.62</v>
          </cell>
          <cell r="AN640">
            <v>246764151.50999999</v>
          </cell>
          <cell r="AO640">
            <v>14949526.140000001</v>
          </cell>
          <cell r="AP640">
            <v>26217650.780000001</v>
          </cell>
          <cell r="AQ640">
            <v>45693640.280000001</v>
          </cell>
          <cell r="AR640">
            <v>93622227.689999998</v>
          </cell>
          <cell r="AS640">
            <v>95356688.019999996</v>
          </cell>
          <cell r="AT640">
            <v>95356688.019999996</v>
          </cell>
          <cell r="AU640">
            <v>95356688.019999996</v>
          </cell>
          <cell r="AV640">
            <v>95356688.019999996</v>
          </cell>
          <cell r="AW640">
            <v>95356688.019999996</v>
          </cell>
          <cell r="AX640">
            <v>95356688.019999996</v>
          </cell>
          <cell r="AY640">
            <v>95356688.019999996</v>
          </cell>
          <cell r="AZ640">
            <v>95356688.019999996</v>
          </cell>
        </row>
        <row r="641">
          <cell r="C641">
            <v>198705.47999999998</v>
          </cell>
          <cell r="D641">
            <v>147904.92000000001</v>
          </cell>
          <cell r="E641">
            <v>121151.86</v>
          </cell>
          <cell r="F641">
            <v>138582.56</v>
          </cell>
          <cell r="G641">
            <v>140441.45000000001</v>
          </cell>
          <cell r="H641">
            <v>162232.07</v>
          </cell>
          <cell r="I641">
            <v>238007.21000000002</v>
          </cell>
          <cell r="J641">
            <v>291115.08999999997</v>
          </cell>
          <cell r="K641">
            <v>225102.40000000002</v>
          </cell>
          <cell r="L641">
            <v>235081.37</v>
          </cell>
          <cell r="M641">
            <v>261056.14</v>
          </cell>
          <cell r="N641">
            <v>246040.15</v>
          </cell>
          <cell r="O641">
            <v>291944.76</v>
          </cell>
          <cell r="P641">
            <v>270923.46000000002</v>
          </cell>
          <cell r="Q641">
            <v>251888.68</v>
          </cell>
          <cell r="R641">
            <v>278455.09999999998</v>
          </cell>
          <cell r="S641">
            <v>258143.31</v>
          </cell>
          <cell r="T641">
            <v>26545.91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C641">
            <v>147904.92000000001</v>
          </cell>
          <cell r="AD641">
            <v>269056.78000000003</v>
          </cell>
          <cell r="AE641">
            <v>407639.34</v>
          </cell>
          <cell r="AF641">
            <v>548080.79</v>
          </cell>
          <cell r="AG641">
            <v>710312.8600000001</v>
          </cell>
          <cell r="AH641">
            <v>948320.07000000007</v>
          </cell>
          <cell r="AI641">
            <v>1239435.1600000001</v>
          </cell>
          <cell r="AJ641">
            <v>1464537.56</v>
          </cell>
          <cell r="AK641">
            <v>1699618.9300000002</v>
          </cell>
          <cell r="AL641">
            <v>1960675.0700000003</v>
          </cell>
          <cell r="AM641">
            <v>2206715.2200000002</v>
          </cell>
          <cell r="AN641">
            <v>2498659.9800000004</v>
          </cell>
          <cell r="AO641">
            <v>270923.46000000002</v>
          </cell>
          <cell r="AP641">
            <v>522812.14</v>
          </cell>
          <cell r="AQ641">
            <v>801267.24</v>
          </cell>
          <cell r="AR641">
            <v>1059410.55</v>
          </cell>
          <cell r="AS641">
            <v>1085956.46</v>
          </cell>
          <cell r="AT641">
            <v>1085956.46</v>
          </cell>
          <cell r="AU641">
            <v>1085956.46</v>
          </cell>
          <cell r="AV641">
            <v>1085956.46</v>
          </cell>
          <cell r="AW641">
            <v>1085956.46</v>
          </cell>
          <cell r="AX641">
            <v>1085956.46</v>
          </cell>
          <cell r="AY641">
            <v>1085956.46</v>
          </cell>
          <cell r="AZ641">
            <v>1085956.46</v>
          </cell>
        </row>
        <row r="642">
          <cell r="C642">
            <v>114343.09</v>
          </cell>
          <cell r="D642">
            <v>95084.21</v>
          </cell>
          <cell r="E642">
            <v>77076.77</v>
          </cell>
          <cell r="F642">
            <v>88324.13</v>
          </cell>
          <cell r="G642">
            <v>88312.17</v>
          </cell>
          <cell r="H642">
            <v>97124.71</v>
          </cell>
          <cell r="I642">
            <v>125390.11</v>
          </cell>
          <cell r="J642">
            <v>153835.65</v>
          </cell>
          <cell r="K642">
            <v>118104.88</v>
          </cell>
          <cell r="L642">
            <v>122270.38</v>
          </cell>
          <cell r="M642">
            <v>135212.93</v>
          </cell>
          <cell r="N642">
            <v>132923.65</v>
          </cell>
          <cell r="O642">
            <v>162830.35999999999</v>
          </cell>
          <cell r="P642">
            <v>145598.29</v>
          </cell>
          <cell r="Q642">
            <v>145845.64000000001</v>
          </cell>
          <cell r="R642">
            <v>154150.67000000001</v>
          </cell>
          <cell r="S642">
            <v>138207.09</v>
          </cell>
          <cell r="T642">
            <v>13345.96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C642">
            <v>95084.21</v>
          </cell>
          <cell r="AD642">
            <v>172160.98</v>
          </cell>
          <cell r="AE642">
            <v>260485.11000000002</v>
          </cell>
          <cell r="AF642">
            <v>348797.28</v>
          </cell>
          <cell r="AG642">
            <v>445921.99000000005</v>
          </cell>
          <cell r="AH642">
            <v>571312.10000000009</v>
          </cell>
          <cell r="AI642">
            <v>725147.75000000012</v>
          </cell>
          <cell r="AJ642">
            <v>843252.63000000012</v>
          </cell>
          <cell r="AK642">
            <v>965523.01000000013</v>
          </cell>
          <cell r="AL642">
            <v>1100735.9400000002</v>
          </cell>
          <cell r="AM642">
            <v>1233659.5900000001</v>
          </cell>
          <cell r="AN642">
            <v>1396489.9500000002</v>
          </cell>
          <cell r="AO642">
            <v>145598.29</v>
          </cell>
          <cell r="AP642">
            <v>291443.93000000005</v>
          </cell>
          <cell r="AQ642">
            <v>445594.60000000009</v>
          </cell>
          <cell r="AR642">
            <v>583801.69000000006</v>
          </cell>
          <cell r="AS642">
            <v>597147.65</v>
          </cell>
          <cell r="AT642">
            <v>597147.65</v>
          </cell>
          <cell r="AU642">
            <v>597147.65</v>
          </cell>
          <cell r="AV642">
            <v>597147.65</v>
          </cell>
          <cell r="AW642">
            <v>597147.65</v>
          </cell>
          <cell r="AX642">
            <v>597147.65</v>
          </cell>
          <cell r="AY642">
            <v>597147.65</v>
          </cell>
          <cell r="AZ642">
            <v>597147.65</v>
          </cell>
        </row>
        <row r="643">
          <cell r="C643">
            <v>84362.39</v>
          </cell>
          <cell r="D643">
            <v>52820.71</v>
          </cell>
          <cell r="E643">
            <v>44075.09</v>
          </cell>
          <cell r="F643">
            <v>50258.43</v>
          </cell>
          <cell r="G643">
            <v>52129.279999999999</v>
          </cell>
          <cell r="H643">
            <v>65107.360000000001</v>
          </cell>
          <cell r="I643">
            <v>112617.1</v>
          </cell>
          <cell r="J643">
            <v>137279.44</v>
          </cell>
          <cell r="K643">
            <v>106997.52</v>
          </cell>
          <cell r="L643">
            <v>112810.99</v>
          </cell>
          <cell r="M643">
            <v>125843.21</v>
          </cell>
          <cell r="N643">
            <v>113116.5</v>
          </cell>
          <cell r="O643">
            <v>129114.4</v>
          </cell>
          <cell r="P643">
            <v>125325.17</v>
          </cell>
          <cell r="Q643">
            <v>106043.04</v>
          </cell>
          <cell r="R643">
            <v>124304.43</v>
          </cell>
          <cell r="S643">
            <v>119936.22</v>
          </cell>
          <cell r="T643">
            <v>13199.95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C643">
            <v>52820.71</v>
          </cell>
          <cell r="AD643">
            <v>96895.799999999988</v>
          </cell>
          <cell r="AE643">
            <v>147154.22999999998</v>
          </cell>
          <cell r="AF643">
            <v>199283.50999999998</v>
          </cell>
          <cell r="AG643">
            <v>264390.87</v>
          </cell>
          <cell r="AH643">
            <v>377007.97</v>
          </cell>
          <cell r="AI643">
            <v>514287.41</v>
          </cell>
          <cell r="AJ643">
            <v>621284.92999999993</v>
          </cell>
          <cell r="AK643">
            <v>734095.91999999993</v>
          </cell>
          <cell r="AL643">
            <v>859939.12999999989</v>
          </cell>
          <cell r="AM643">
            <v>973055.62999999989</v>
          </cell>
          <cell r="AN643">
            <v>1102170.0299999998</v>
          </cell>
          <cell r="AO643">
            <v>125325.17</v>
          </cell>
          <cell r="AP643">
            <v>231368.21</v>
          </cell>
          <cell r="AQ643">
            <v>355672.64</v>
          </cell>
          <cell r="AR643">
            <v>475608.86</v>
          </cell>
          <cell r="AS643">
            <v>488808.81</v>
          </cell>
          <cell r="AT643">
            <v>488808.81</v>
          </cell>
          <cell r="AU643">
            <v>488808.81</v>
          </cell>
          <cell r="AV643">
            <v>488808.81</v>
          </cell>
          <cell r="AW643">
            <v>488808.81</v>
          </cell>
          <cell r="AX643">
            <v>488808.81</v>
          </cell>
          <cell r="AY643">
            <v>488808.81</v>
          </cell>
          <cell r="AZ643">
            <v>488808.81</v>
          </cell>
        </row>
        <row r="644"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</row>
        <row r="645">
          <cell r="C645">
            <v>782246.47</v>
          </cell>
          <cell r="D645">
            <v>2209696.4700000002</v>
          </cell>
          <cell r="E645">
            <v>3891284.25</v>
          </cell>
          <cell r="F645">
            <v>898840.18</v>
          </cell>
          <cell r="G645">
            <v>2014797.3399999999</v>
          </cell>
          <cell r="H645">
            <v>1736097.28</v>
          </cell>
          <cell r="I645">
            <v>3223335.22</v>
          </cell>
          <cell r="J645">
            <v>3495530.98</v>
          </cell>
          <cell r="K645">
            <v>1922108.23</v>
          </cell>
          <cell r="L645">
            <v>1456324.63</v>
          </cell>
          <cell r="M645">
            <v>973738.12</v>
          </cell>
          <cell r="N645">
            <v>977904.11</v>
          </cell>
          <cell r="O645">
            <v>1042719.37</v>
          </cell>
          <cell r="P645">
            <v>2127775.8199999998</v>
          </cell>
          <cell r="Q645">
            <v>902983.57</v>
          </cell>
          <cell r="R645">
            <v>1251560.9099999999</v>
          </cell>
          <cell r="S645">
            <v>1228407.53</v>
          </cell>
          <cell r="T645">
            <v>2186.5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C645">
            <v>2209696.4700000002</v>
          </cell>
          <cell r="AD645">
            <v>6100980.7200000007</v>
          </cell>
          <cell r="AE645">
            <v>6999820.9000000004</v>
          </cell>
          <cell r="AF645">
            <v>9014618.2400000002</v>
          </cell>
          <cell r="AG645">
            <v>10750715.52</v>
          </cell>
          <cell r="AH645">
            <v>13974050.74</v>
          </cell>
          <cell r="AI645">
            <v>17469581.719999999</v>
          </cell>
          <cell r="AJ645">
            <v>19391689.949999999</v>
          </cell>
          <cell r="AK645">
            <v>20848014.579999998</v>
          </cell>
          <cell r="AL645">
            <v>21821752.699999999</v>
          </cell>
          <cell r="AM645">
            <v>22799656.809999999</v>
          </cell>
          <cell r="AN645">
            <v>23842376.18</v>
          </cell>
          <cell r="AO645">
            <v>2127775.8199999998</v>
          </cell>
          <cell r="AP645">
            <v>3030759.3899999997</v>
          </cell>
          <cell r="AQ645">
            <v>4282320.3</v>
          </cell>
          <cell r="AR645">
            <v>5510727.8300000001</v>
          </cell>
          <cell r="AS645">
            <v>5512914.3300000001</v>
          </cell>
          <cell r="AT645">
            <v>5512914.3300000001</v>
          </cell>
          <cell r="AU645">
            <v>5512914.3300000001</v>
          </cell>
          <cell r="AV645">
            <v>5512914.3300000001</v>
          </cell>
          <cell r="AW645">
            <v>5512914.3300000001</v>
          </cell>
          <cell r="AX645">
            <v>5512914.3300000001</v>
          </cell>
          <cell r="AY645">
            <v>5512914.3300000001</v>
          </cell>
          <cell r="AZ645">
            <v>5512914.3300000001</v>
          </cell>
        </row>
        <row r="646"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285249.59999999998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285249.59999999998</v>
          </cell>
          <cell r="AG646">
            <v>285249.59999999998</v>
          </cell>
          <cell r="AH646">
            <v>285249.59999999998</v>
          </cell>
          <cell r="AI646">
            <v>285249.59999999998</v>
          </cell>
          <cell r="AJ646">
            <v>285249.59999999998</v>
          </cell>
          <cell r="AK646">
            <v>285249.59999999998</v>
          </cell>
          <cell r="AL646">
            <v>285249.59999999998</v>
          </cell>
          <cell r="AM646">
            <v>285249.59999999998</v>
          </cell>
          <cell r="AN646">
            <v>285249.59999999998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</row>
        <row r="647">
          <cell r="C647">
            <v>782246.47</v>
          </cell>
          <cell r="D647">
            <v>2209696.4700000002</v>
          </cell>
          <cell r="E647">
            <v>3891284.25</v>
          </cell>
          <cell r="F647">
            <v>898840.18</v>
          </cell>
          <cell r="G647">
            <v>1729547.74</v>
          </cell>
          <cell r="H647">
            <v>1736097.28</v>
          </cell>
          <cell r="I647">
            <v>3223335.22</v>
          </cell>
          <cell r="J647">
            <v>3495530.98</v>
          </cell>
          <cell r="K647">
            <v>1922108.23</v>
          </cell>
          <cell r="L647">
            <v>1456324.63</v>
          </cell>
          <cell r="M647">
            <v>973738.12</v>
          </cell>
          <cell r="N647">
            <v>977904.11</v>
          </cell>
          <cell r="O647">
            <v>1042719.37</v>
          </cell>
          <cell r="P647">
            <v>2127775.8199999998</v>
          </cell>
          <cell r="Q647">
            <v>902983.57</v>
          </cell>
          <cell r="R647">
            <v>1251560.9099999999</v>
          </cell>
          <cell r="S647">
            <v>1228407.53</v>
          </cell>
          <cell r="T647">
            <v>2186.5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C647">
            <v>2209696.4700000002</v>
          </cell>
          <cell r="AD647">
            <v>6100980.7200000007</v>
          </cell>
          <cell r="AE647">
            <v>6999820.9000000004</v>
          </cell>
          <cell r="AF647">
            <v>8729368.6400000006</v>
          </cell>
          <cell r="AG647">
            <v>10465465.92</v>
          </cell>
          <cell r="AH647">
            <v>13688801.140000001</v>
          </cell>
          <cell r="AI647">
            <v>17184332.120000001</v>
          </cell>
          <cell r="AJ647">
            <v>19106440.350000001</v>
          </cell>
          <cell r="AK647">
            <v>20562764.98</v>
          </cell>
          <cell r="AL647">
            <v>21536503.100000001</v>
          </cell>
          <cell r="AM647">
            <v>22514407.210000001</v>
          </cell>
          <cell r="AN647">
            <v>23557126.580000002</v>
          </cell>
          <cell r="AO647">
            <v>2127775.8199999998</v>
          </cell>
          <cell r="AP647">
            <v>3030759.3899999997</v>
          </cell>
          <cell r="AQ647">
            <v>4282320.3</v>
          </cell>
          <cell r="AR647">
            <v>5510727.8300000001</v>
          </cell>
          <cell r="AS647">
            <v>5512914.3300000001</v>
          </cell>
          <cell r="AT647">
            <v>5512914.3300000001</v>
          </cell>
          <cell r="AU647">
            <v>5512914.3300000001</v>
          </cell>
          <cell r="AV647">
            <v>5512914.3300000001</v>
          </cell>
          <cell r="AW647">
            <v>5512914.3300000001</v>
          </cell>
          <cell r="AX647">
            <v>5512914.3300000001</v>
          </cell>
          <cell r="AY647">
            <v>5512914.3300000001</v>
          </cell>
          <cell r="AZ647">
            <v>5512914.3300000001</v>
          </cell>
        </row>
        <row r="648">
          <cell r="C648">
            <v>3887172.74</v>
          </cell>
          <cell r="D648">
            <v>2773981.41</v>
          </cell>
          <cell r="E648">
            <v>2942385.4</v>
          </cell>
          <cell r="F648">
            <v>1178007.97</v>
          </cell>
          <cell r="G648">
            <v>1365652.65</v>
          </cell>
          <cell r="H648">
            <v>2441162.6399999997</v>
          </cell>
          <cell r="I648">
            <v>1657948.71</v>
          </cell>
          <cell r="J648">
            <v>1397577.08</v>
          </cell>
          <cell r="K648">
            <v>1478056.1099999999</v>
          </cell>
          <cell r="L648">
            <v>1498263.61</v>
          </cell>
          <cell r="M648">
            <v>2290843.6</v>
          </cell>
          <cell r="N648">
            <v>3071689.7</v>
          </cell>
          <cell r="O648">
            <v>2249936.12</v>
          </cell>
          <cell r="P648">
            <v>2364908.37</v>
          </cell>
          <cell r="Q648">
            <v>1702584.4300000002</v>
          </cell>
          <cell r="R648">
            <v>3531078.66</v>
          </cell>
          <cell r="S648">
            <v>2151312.64</v>
          </cell>
          <cell r="T648">
            <v>405581.43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C648">
            <v>2773981.41</v>
          </cell>
          <cell r="AD648">
            <v>5716366.8100000005</v>
          </cell>
          <cell r="AE648">
            <v>6894374.7800000003</v>
          </cell>
          <cell r="AF648">
            <v>8260027.4299999997</v>
          </cell>
          <cell r="AG648">
            <v>10701190.07</v>
          </cell>
          <cell r="AH648">
            <v>12359138.780000001</v>
          </cell>
          <cell r="AI648">
            <v>13756715.860000001</v>
          </cell>
          <cell r="AJ648">
            <v>15234771.970000001</v>
          </cell>
          <cell r="AK648">
            <v>16733035.58</v>
          </cell>
          <cell r="AL648">
            <v>19023879.18</v>
          </cell>
          <cell r="AM648">
            <v>22095568.879999999</v>
          </cell>
          <cell r="AN648">
            <v>24345505</v>
          </cell>
          <cell r="AO648">
            <v>2364908.37</v>
          </cell>
          <cell r="AP648">
            <v>4067492.8000000003</v>
          </cell>
          <cell r="AQ648">
            <v>7598571.4600000009</v>
          </cell>
          <cell r="AR648">
            <v>9749884.1000000015</v>
          </cell>
          <cell r="AS648">
            <v>10155465.530000001</v>
          </cell>
          <cell r="AT648">
            <v>10155465.530000001</v>
          </cell>
          <cell r="AU648">
            <v>10155465.530000001</v>
          </cell>
          <cell r="AV648">
            <v>10155465.530000001</v>
          </cell>
          <cell r="AW648">
            <v>10155465.530000001</v>
          </cell>
          <cell r="AX648">
            <v>10155465.530000001</v>
          </cell>
          <cell r="AY648">
            <v>10155465.530000001</v>
          </cell>
          <cell r="AZ648">
            <v>10155465.530000001</v>
          </cell>
        </row>
        <row r="649">
          <cell r="C649">
            <v>1513552.97</v>
          </cell>
          <cell r="D649">
            <v>1147140.8500000001</v>
          </cell>
          <cell r="E649">
            <v>1800546.94</v>
          </cell>
          <cell r="F649">
            <v>361829.91</v>
          </cell>
          <cell r="G649">
            <v>362993.71</v>
          </cell>
          <cell r="H649">
            <v>913125.26</v>
          </cell>
          <cell r="I649">
            <v>758200.53</v>
          </cell>
          <cell r="J649">
            <v>1000676.84</v>
          </cell>
          <cell r="K649">
            <v>896621.96</v>
          </cell>
          <cell r="L649">
            <v>998952.28</v>
          </cell>
          <cell r="M649">
            <v>828876.63</v>
          </cell>
          <cell r="N649">
            <v>704536.87</v>
          </cell>
          <cell r="O649">
            <v>883597.94</v>
          </cell>
          <cell r="P649">
            <v>1006437.71</v>
          </cell>
          <cell r="Q649">
            <v>771584.81</v>
          </cell>
          <cell r="R649">
            <v>1031401.49</v>
          </cell>
          <cell r="S649">
            <v>888701.08</v>
          </cell>
          <cell r="T649">
            <v>30335.49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C649">
            <v>1147140.8500000001</v>
          </cell>
          <cell r="AD649">
            <v>2947687.79</v>
          </cell>
          <cell r="AE649">
            <v>3309517.7</v>
          </cell>
          <cell r="AF649">
            <v>3672511.41</v>
          </cell>
          <cell r="AG649">
            <v>4585636.67</v>
          </cell>
          <cell r="AH649">
            <v>5343837.2</v>
          </cell>
          <cell r="AI649">
            <v>6344514.04</v>
          </cell>
          <cell r="AJ649">
            <v>7241136</v>
          </cell>
          <cell r="AK649">
            <v>8240088.2800000003</v>
          </cell>
          <cell r="AL649">
            <v>9068964.9100000001</v>
          </cell>
          <cell r="AM649">
            <v>9773501.7799999993</v>
          </cell>
          <cell r="AN649">
            <v>10657099.719999999</v>
          </cell>
          <cell r="AO649">
            <v>1006437.71</v>
          </cell>
          <cell r="AP649">
            <v>1778022.52</v>
          </cell>
          <cell r="AQ649">
            <v>2809424.01</v>
          </cell>
          <cell r="AR649">
            <v>3698125.09</v>
          </cell>
          <cell r="AS649">
            <v>3728460.58</v>
          </cell>
          <cell r="AT649">
            <v>3728460.58</v>
          </cell>
          <cell r="AU649">
            <v>3728460.58</v>
          </cell>
          <cell r="AV649">
            <v>3728460.58</v>
          </cell>
          <cell r="AW649">
            <v>3728460.58</v>
          </cell>
          <cell r="AX649">
            <v>3728460.58</v>
          </cell>
          <cell r="AY649">
            <v>3728460.58</v>
          </cell>
          <cell r="AZ649">
            <v>3728460.58</v>
          </cell>
        </row>
        <row r="650">
          <cell r="C650">
            <v>2373619.77</v>
          </cell>
          <cell r="D650">
            <v>1626840.56</v>
          </cell>
          <cell r="E650">
            <v>1141838.46</v>
          </cell>
          <cell r="F650">
            <v>816178.06</v>
          </cell>
          <cell r="G650">
            <v>1002658.94</v>
          </cell>
          <cell r="H650">
            <v>1528037.38</v>
          </cell>
          <cell r="I650">
            <v>899748.18</v>
          </cell>
          <cell r="J650">
            <v>396900.24</v>
          </cell>
          <cell r="K650">
            <v>581434.15</v>
          </cell>
          <cell r="L650">
            <v>499311.33</v>
          </cell>
          <cell r="M650">
            <v>1461966.97</v>
          </cell>
          <cell r="N650">
            <v>2367152.83</v>
          </cell>
          <cell r="O650">
            <v>1366338.18</v>
          </cell>
          <cell r="P650">
            <v>1358470.66</v>
          </cell>
          <cell r="Q650">
            <v>930999.62</v>
          </cell>
          <cell r="R650">
            <v>2499677.17</v>
          </cell>
          <cell r="S650">
            <v>1262611.56</v>
          </cell>
          <cell r="T650">
            <v>375245.94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C650">
            <v>1626840.56</v>
          </cell>
          <cell r="AD650">
            <v>2768679.02</v>
          </cell>
          <cell r="AE650">
            <v>3584857.08</v>
          </cell>
          <cell r="AF650">
            <v>4587516.0199999996</v>
          </cell>
          <cell r="AG650">
            <v>6115553.3999999994</v>
          </cell>
          <cell r="AH650">
            <v>7015301.5799999991</v>
          </cell>
          <cell r="AI650">
            <v>7412201.8199999994</v>
          </cell>
          <cell r="AJ650">
            <v>7993635.9699999997</v>
          </cell>
          <cell r="AK650">
            <v>8492947.2999999989</v>
          </cell>
          <cell r="AL650">
            <v>9954914.2699999996</v>
          </cell>
          <cell r="AM650">
            <v>12322067.1</v>
          </cell>
          <cell r="AN650">
            <v>13688405.279999999</v>
          </cell>
          <cell r="AO650">
            <v>1358470.66</v>
          </cell>
          <cell r="AP650">
            <v>2289470.2799999998</v>
          </cell>
          <cell r="AQ650">
            <v>4789147.4499999993</v>
          </cell>
          <cell r="AR650">
            <v>6051759.0099999998</v>
          </cell>
          <cell r="AS650">
            <v>6427004.9500000002</v>
          </cell>
          <cell r="AT650">
            <v>6427004.9500000002</v>
          </cell>
          <cell r="AU650">
            <v>6427004.9500000002</v>
          </cell>
          <cell r="AV650">
            <v>6427004.9500000002</v>
          </cell>
          <cell r="AW650">
            <v>6427004.9500000002</v>
          </cell>
          <cell r="AX650">
            <v>6427004.9500000002</v>
          </cell>
          <cell r="AY650">
            <v>6427004.9500000002</v>
          </cell>
          <cell r="AZ650">
            <v>6427004.9500000002</v>
          </cell>
        </row>
        <row r="651">
          <cell r="C651">
            <v>2811097.6</v>
          </cell>
          <cell r="D651">
            <v>8020036.0000000009</v>
          </cell>
          <cell r="E651">
            <v>35998887.620000005</v>
          </cell>
          <cell r="F651">
            <v>2991123.4099999997</v>
          </cell>
          <cell r="G651">
            <v>12748794.299999999</v>
          </cell>
          <cell r="H651">
            <v>22342089.630000003</v>
          </cell>
          <cell r="I651">
            <v>6601064.1300000008</v>
          </cell>
          <cell r="J651">
            <v>10057087.58</v>
          </cell>
          <cell r="K651">
            <v>9083550.6400000006</v>
          </cell>
          <cell r="L651">
            <v>10934061.75</v>
          </cell>
          <cell r="M651">
            <v>24683711.959999997</v>
          </cell>
          <cell r="N651">
            <v>27942117.680000003</v>
          </cell>
          <cell r="O651">
            <v>14123311.25</v>
          </cell>
          <cell r="P651">
            <v>9442214.2799999993</v>
          </cell>
          <cell r="Q651">
            <v>7789737.1299999999</v>
          </cell>
          <cell r="R651">
            <v>13161373.619999999</v>
          </cell>
          <cell r="S651">
            <v>43478149.490000002</v>
          </cell>
          <cell r="T651">
            <v>1252411.1399999999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C651">
            <v>8020036.0000000009</v>
          </cell>
          <cell r="AD651">
            <v>44018923.620000005</v>
          </cell>
          <cell r="AE651">
            <v>47010047.030000001</v>
          </cell>
          <cell r="AF651">
            <v>59758841.329999998</v>
          </cell>
          <cell r="AG651">
            <v>82100930.960000008</v>
          </cell>
          <cell r="AH651">
            <v>88701995.090000004</v>
          </cell>
          <cell r="AI651">
            <v>98759082.670000002</v>
          </cell>
          <cell r="AJ651">
            <v>107842633.31</v>
          </cell>
          <cell r="AK651">
            <v>118776695.06</v>
          </cell>
          <cell r="AL651">
            <v>143460407.02000001</v>
          </cell>
          <cell r="AM651">
            <v>171402524.70000002</v>
          </cell>
          <cell r="AN651">
            <v>185525835.95000002</v>
          </cell>
          <cell r="AO651">
            <v>9442214.2799999993</v>
          </cell>
          <cell r="AP651">
            <v>17231951.41</v>
          </cell>
          <cell r="AQ651">
            <v>30393325.030000001</v>
          </cell>
          <cell r="AR651">
            <v>73871474.520000011</v>
          </cell>
          <cell r="AS651">
            <v>75123885.660000011</v>
          </cell>
          <cell r="AT651">
            <v>75123885.660000011</v>
          </cell>
          <cell r="AU651">
            <v>75123885.660000011</v>
          </cell>
          <cell r="AV651">
            <v>75123885.660000011</v>
          </cell>
          <cell r="AW651">
            <v>75123885.660000011</v>
          </cell>
          <cell r="AX651">
            <v>75123885.660000011</v>
          </cell>
          <cell r="AY651">
            <v>75123885.660000011</v>
          </cell>
          <cell r="AZ651">
            <v>75123885.660000011</v>
          </cell>
        </row>
        <row r="652">
          <cell r="C652">
            <v>2588537.9900000002</v>
          </cell>
          <cell r="D652">
            <v>7897583.7200000007</v>
          </cell>
          <cell r="E652">
            <v>35778597.810000002</v>
          </cell>
          <cell r="F652">
            <v>2772976.84</v>
          </cell>
          <cell r="G652">
            <v>12302162.859999999</v>
          </cell>
          <cell r="H652">
            <v>21751193.170000002</v>
          </cell>
          <cell r="I652">
            <v>6473614.2300000004</v>
          </cell>
          <cell r="J652">
            <v>9906863.5199999996</v>
          </cell>
          <cell r="K652">
            <v>8835211.040000001</v>
          </cell>
          <cell r="L652">
            <v>10921790.970000001</v>
          </cell>
          <cell r="M652">
            <v>24153199.399999999</v>
          </cell>
          <cell r="N652">
            <v>27576848.670000002</v>
          </cell>
          <cell r="O652">
            <v>13725392.210000001</v>
          </cell>
          <cell r="P652">
            <v>9180540.1699999999</v>
          </cell>
          <cell r="Q652">
            <v>7704565.7400000002</v>
          </cell>
          <cell r="R652">
            <v>12916173.34</v>
          </cell>
          <cell r="S652">
            <v>43138140.07</v>
          </cell>
          <cell r="T652">
            <v>1252411.1399999999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C652">
            <v>7897583.7200000007</v>
          </cell>
          <cell r="AD652">
            <v>43676181.530000001</v>
          </cell>
          <cell r="AE652">
            <v>46449158.370000005</v>
          </cell>
          <cell r="AF652">
            <v>58751321.230000004</v>
          </cell>
          <cell r="AG652">
            <v>80502514.400000006</v>
          </cell>
          <cell r="AH652">
            <v>86976128.63000001</v>
          </cell>
          <cell r="AI652">
            <v>96882992.150000006</v>
          </cell>
          <cell r="AJ652">
            <v>105718203.19000001</v>
          </cell>
          <cell r="AK652">
            <v>116639994.16000001</v>
          </cell>
          <cell r="AL652">
            <v>140793193.56</v>
          </cell>
          <cell r="AM652">
            <v>168370042.23000002</v>
          </cell>
          <cell r="AN652">
            <v>182095434.44000003</v>
          </cell>
          <cell r="AO652">
            <v>9180540.1699999999</v>
          </cell>
          <cell r="AP652">
            <v>16885105.91</v>
          </cell>
          <cell r="AQ652">
            <v>29801279.25</v>
          </cell>
          <cell r="AR652">
            <v>72939419.319999993</v>
          </cell>
          <cell r="AS652">
            <v>74191830.459999993</v>
          </cell>
          <cell r="AT652">
            <v>74191830.459999993</v>
          </cell>
          <cell r="AU652">
            <v>74191830.459999993</v>
          </cell>
          <cell r="AV652">
            <v>74191830.459999993</v>
          </cell>
          <cell r="AW652">
            <v>74191830.459999993</v>
          </cell>
          <cell r="AX652">
            <v>74191830.459999993</v>
          </cell>
          <cell r="AY652">
            <v>74191830.459999993</v>
          </cell>
          <cell r="AZ652">
            <v>74191830.459999993</v>
          </cell>
        </row>
        <row r="653">
          <cell r="C653">
            <v>222559.61</v>
          </cell>
          <cell r="D653">
            <v>122452.28</v>
          </cell>
          <cell r="E653">
            <v>220289.81</v>
          </cell>
          <cell r="F653">
            <v>218146.57</v>
          </cell>
          <cell r="G653">
            <v>446631.44</v>
          </cell>
          <cell r="H653">
            <v>590896.46</v>
          </cell>
          <cell r="I653">
            <v>127449.9</v>
          </cell>
          <cell r="J653">
            <v>150224.06</v>
          </cell>
          <cell r="K653">
            <v>248339.6</v>
          </cell>
          <cell r="L653">
            <v>12270.78</v>
          </cell>
          <cell r="M653">
            <v>530512.56000000006</v>
          </cell>
          <cell r="N653">
            <v>365269.01</v>
          </cell>
          <cell r="O653">
            <v>397919.04</v>
          </cell>
          <cell r="P653">
            <v>261674.11</v>
          </cell>
          <cell r="Q653">
            <v>85171.39</v>
          </cell>
          <cell r="R653">
            <v>245200.28</v>
          </cell>
          <cell r="S653">
            <v>340009.42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C653">
            <v>122452.28</v>
          </cell>
          <cell r="AD653">
            <v>342742.08999999997</v>
          </cell>
          <cell r="AE653">
            <v>560888.65999999992</v>
          </cell>
          <cell r="AF653">
            <v>1007520.0999999999</v>
          </cell>
          <cell r="AG653">
            <v>1598416.5599999998</v>
          </cell>
          <cell r="AH653">
            <v>1725866.4599999997</v>
          </cell>
          <cell r="AI653">
            <v>1876090.5199999998</v>
          </cell>
          <cell r="AJ653">
            <v>2124430.1199999996</v>
          </cell>
          <cell r="AK653">
            <v>2136700.8999999994</v>
          </cell>
          <cell r="AL653">
            <v>2667213.4599999995</v>
          </cell>
          <cell r="AM653">
            <v>3032482.4699999997</v>
          </cell>
          <cell r="AN653">
            <v>3430401.51</v>
          </cell>
          <cell r="AO653">
            <v>261674.11</v>
          </cell>
          <cell r="AP653">
            <v>346845.5</v>
          </cell>
          <cell r="AQ653">
            <v>592045.78</v>
          </cell>
          <cell r="AR653">
            <v>932055.2</v>
          </cell>
          <cell r="AS653">
            <v>932055.2</v>
          </cell>
          <cell r="AT653">
            <v>932055.2</v>
          </cell>
          <cell r="AU653">
            <v>932055.2</v>
          </cell>
          <cell r="AV653">
            <v>932055.2</v>
          </cell>
          <cell r="AW653">
            <v>932055.2</v>
          </cell>
          <cell r="AX653">
            <v>932055.2</v>
          </cell>
          <cell r="AY653">
            <v>932055.2</v>
          </cell>
          <cell r="AZ653">
            <v>932055.2</v>
          </cell>
        </row>
        <row r="654">
          <cell r="C654">
            <v>581952.27</v>
          </cell>
          <cell r="D654">
            <v>815073.3</v>
          </cell>
          <cell r="E654">
            <v>801426.27</v>
          </cell>
          <cell r="F654">
            <v>992186.76</v>
          </cell>
          <cell r="G654">
            <v>843164.91</v>
          </cell>
          <cell r="H654">
            <v>1156077.23</v>
          </cell>
          <cell r="I654">
            <v>565534.91</v>
          </cell>
          <cell r="J654">
            <v>849942.14</v>
          </cell>
          <cell r="K654">
            <v>1165426.6299999999</v>
          </cell>
          <cell r="L654">
            <v>527482.48</v>
          </cell>
          <cell r="M654">
            <v>365686.9</v>
          </cell>
          <cell r="N654">
            <v>569542.15</v>
          </cell>
          <cell r="O654">
            <v>1698182.8800000001</v>
          </cell>
          <cell r="P654">
            <v>728940.24</v>
          </cell>
          <cell r="Q654">
            <v>609190.79999999993</v>
          </cell>
          <cell r="R654">
            <v>1241909.8399999999</v>
          </cell>
          <cell r="S654">
            <v>796616.36</v>
          </cell>
          <cell r="T654">
            <v>45928.070000000007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C654">
            <v>815073.3</v>
          </cell>
          <cell r="AD654">
            <v>1616499.57</v>
          </cell>
          <cell r="AE654">
            <v>2608686.33</v>
          </cell>
          <cell r="AF654">
            <v>3451851.24</v>
          </cell>
          <cell r="AG654">
            <v>4607928.4700000007</v>
          </cell>
          <cell r="AH654">
            <v>5173463.3800000008</v>
          </cell>
          <cell r="AI654">
            <v>6023405.5200000005</v>
          </cell>
          <cell r="AJ654">
            <v>7188832.1500000004</v>
          </cell>
          <cell r="AK654">
            <v>7716314.6300000008</v>
          </cell>
          <cell r="AL654">
            <v>8082001.5300000012</v>
          </cell>
          <cell r="AM654">
            <v>8651543.6800000016</v>
          </cell>
          <cell r="AN654">
            <v>10349726.560000002</v>
          </cell>
          <cell r="AO654">
            <v>728940.24</v>
          </cell>
          <cell r="AP654">
            <v>1338131.04</v>
          </cell>
          <cell r="AQ654">
            <v>2580040.88</v>
          </cell>
          <cell r="AR654">
            <v>3376657.2399999998</v>
          </cell>
          <cell r="AS654">
            <v>3422585.3099999996</v>
          </cell>
          <cell r="AT654">
            <v>3422585.3099999996</v>
          </cell>
          <cell r="AU654">
            <v>3422585.3099999996</v>
          </cell>
          <cell r="AV654">
            <v>3422585.3099999996</v>
          </cell>
          <cell r="AW654">
            <v>3422585.3099999996</v>
          </cell>
          <cell r="AX654">
            <v>3422585.3099999996</v>
          </cell>
          <cell r="AY654">
            <v>3422585.3099999996</v>
          </cell>
          <cell r="AZ654">
            <v>3422585.3099999996</v>
          </cell>
        </row>
        <row r="655">
          <cell r="C655">
            <v>581685.27</v>
          </cell>
          <cell r="D655">
            <v>814173.3</v>
          </cell>
          <cell r="E655">
            <v>800932.27</v>
          </cell>
          <cell r="F655">
            <v>991169.76</v>
          </cell>
          <cell r="G655">
            <v>842397.91</v>
          </cell>
          <cell r="H655">
            <v>1155623.23</v>
          </cell>
          <cell r="I655">
            <v>565500.91</v>
          </cell>
          <cell r="J655">
            <v>849344.14</v>
          </cell>
          <cell r="K655">
            <v>1164375.6299999999</v>
          </cell>
          <cell r="L655">
            <v>527033.48</v>
          </cell>
          <cell r="M655">
            <v>363032.9</v>
          </cell>
          <cell r="N655">
            <v>567318.05000000005</v>
          </cell>
          <cell r="O655">
            <v>1693903.55</v>
          </cell>
          <cell r="P655">
            <v>723519.1</v>
          </cell>
          <cell r="Q655">
            <v>606829.56999999995</v>
          </cell>
          <cell r="R655">
            <v>1238314.43</v>
          </cell>
          <cell r="S655">
            <v>794219.13</v>
          </cell>
          <cell r="T655">
            <v>45705.66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C655">
            <v>814173.3</v>
          </cell>
          <cell r="AD655">
            <v>1615105.57</v>
          </cell>
          <cell r="AE655">
            <v>2606275.33</v>
          </cell>
          <cell r="AF655">
            <v>3448673.24</v>
          </cell>
          <cell r="AG655">
            <v>4604296.4700000007</v>
          </cell>
          <cell r="AH655">
            <v>5169797.3800000008</v>
          </cell>
          <cell r="AI655">
            <v>6019141.5200000005</v>
          </cell>
          <cell r="AJ655">
            <v>7183517.1500000004</v>
          </cell>
          <cell r="AK655">
            <v>7710550.6300000008</v>
          </cell>
          <cell r="AL655">
            <v>8073583.5300000012</v>
          </cell>
          <cell r="AM655">
            <v>8640901.5800000019</v>
          </cell>
          <cell r="AN655">
            <v>10334805.130000003</v>
          </cell>
          <cell r="AO655">
            <v>723519.1</v>
          </cell>
          <cell r="AP655">
            <v>1330348.67</v>
          </cell>
          <cell r="AQ655">
            <v>2568663.0999999996</v>
          </cell>
          <cell r="AR655">
            <v>3362882.2299999995</v>
          </cell>
          <cell r="AS655">
            <v>3408587.8899999997</v>
          </cell>
          <cell r="AT655">
            <v>3408587.8899999997</v>
          </cell>
          <cell r="AU655">
            <v>3408587.8899999997</v>
          </cell>
          <cell r="AV655">
            <v>3408587.8899999997</v>
          </cell>
          <cell r="AW655">
            <v>3408587.8899999997</v>
          </cell>
          <cell r="AX655">
            <v>3408587.8899999997</v>
          </cell>
          <cell r="AY655">
            <v>3408587.8899999997</v>
          </cell>
          <cell r="AZ655">
            <v>3408587.8899999997</v>
          </cell>
        </row>
        <row r="656">
          <cell r="C656">
            <v>267</v>
          </cell>
          <cell r="D656">
            <v>900</v>
          </cell>
          <cell r="E656">
            <v>494</v>
          </cell>
          <cell r="F656">
            <v>1017</v>
          </cell>
          <cell r="G656">
            <v>767</v>
          </cell>
          <cell r="H656">
            <v>454</v>
          </cell>
          <cell r="I656">
            <v>34</v>
          </cell>
          <cell r="J656">
            <v>598</v>
          </cell>
          <cell r="K656">
            <v>1051</v>
          </cell>
          <cell r="L656">
            <v>449</v>
          </cell>
          <cell r="M656">
            <v>2654</v>
          </cell>
          <cell r="N656">
            <v>2224.1</v>
          </cell>
          <cell r="O656">
            <v>4279.33</v>
          </cell>
          <cell r="P656">
            <v>5421.14</v>
          </cell>
          <cell r="Q656">
            <v>2361.23</v>
          </cell>
          <cell r="R656">
            <v>3595.41</v>
          </cell>
          <cell r="S656">
            <v>2397.23</v>
          </cell>
          <cell r="T656">
            <v>222.41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C656">
            <v>900</v>
          </cell>
          <cell r="AD656">
            <v>1394</v>
          </cell>
          <cell r="AE656">
            <v>2411</v>
          </cell>
          <cell r="AF656">
            <v>3178</v>
          </cell>
          <cell r="AG656">
            <v>3632</v>
          </cell>
          <cell r="AH656">
            <v>3666</v>
          </cell>
          <cell r="AI656">
            <v>4264</v>
          </cell>
          <cell r="AJ656">
            <v>5315</v>
          </cell>
          <cell r="AK656">
            <v>5764</v>
          </cell>
          <cell r="AL656">
            <v>8418</v>
          </cell>
          <cell r="AM656">
            <v>10642.1</v>
          </cell>
          <cell r="AN656">
            <v>14921.43</v>
          </cell>
          <cell r="AO656">
            <v>5421.14</v>
          </cell>
          <cell r="AP656">
            <v>7782.3700000000008</v>
          </cell>
          <cell r="AQ656">
            <v>11377.78</v>
          </cell>
          <cell r="AR656">
            <v>13775.01</v>
          </cell>
          <cell r="AS656">
            <v>13997.42</v>
          </cell>
          <cell r="AT656">
            <v>13997.42</v>
          </cell>
          <cell r="AU656">
            <v>13997.42</v>
          </cell>
          <cell r="AV656">
            <v>13997.42</v>
          </cell>
          <cell r="AW656">
            <v>13997.42</v>
          </cell>
          <cell r="AX656">
            <v>13997.42</v>
          </cell>
          <cell r="AY656">
            <v>13997.42</v>
          </cell>
          <cell r="AZ656">
            <v>13997.42</v>
          </cell>
        </row>
        <row r="657"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</row>
        <row r="658">
          <cell r="C658">
            <v>19103.7</v>
          </cell>
          <cell r="D658">
            <v>16180.09</v>
          </cell>
          <cell r="E658">
            <v>11348.3</v>
          </cell>
          <cell r="F658">
            <v>13318.18</v>
          </cell>
          <cell r="G658">
            <v>16060.84</v>
          </cell>
          <cell r="H658">
            <v>16051.91</v>
          </cell>
          <cell r="I658">
            <v>14460.57</v>
          </cell>
          <cell r="J658">
            <v>22570.86</v>
          </cell>
          <cell r="K658">
            <v>25944.77</v>
          </cell>
          <cell r="L658">
            <v>18072.04</v>
          </cell>
          <cell r="M658">
            <v>15010.72</v>
          </cell>
          <cell r="N658">
            <v>12229.05</v>
          </cell>
          <cell r="O658">
            <v>20800.509999999998</v>
          </cell>
          <cell r="P658">
            <v>14763.97</v>
          </cell>
          <cell r="Q658">
            <v>11740.03</v>
          </cell>
          <cell r="R658">
            <v>11611.37</v>
          </cell>
          <cell r="S658">
            <v>15958.08</v>
          </cell>
          <cell r="T658">
            <v>1807.28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C658">
            <v>16180.09</v>
          </cell>
          <cell r="AD658">
            <v>27528.39</v>
          </cell>
          <cell r="AE658">
            <v>40846.57</v>
          </cell>
          <cell r="AF658">
            <v>56907.41</v>
          </cell>
          <cell r="AG658">
            <v>72959.320000000007</v>
          </cell>
          <cell r="AH658">
            <v>87419.890000000014</v>
          </cell>
          <cell r="AI658">
            <v>109990.75000000001</v>
          </cell>
          <cell r="AJ658">
            <v>135935.52000000002</v>
          </cell>
          <cell r="AK658">
            <v>154007.56000000003</v>
          </cell>
          <cell r="AL658">
            <v>169018.28000000003</v>
          </cell>
          <cell r="AM658">
            <v>181247.33000000002</v>
          </cell>
          <cell r="AN658">
            <v>202047.84000000003</v>
          </cell>
          <cell r="AO658">
            <v>14763.97</v>
          </cell>
          <cell r="AP658">
            <v>26504</v>
          </cell>
          <cell r="AQ658">
            <v>38115.370000000003</v>
          </cell>
          <cell r="AR658">
            <v>54073.450000000004</v>
          </cell>
          <cell r="AS658">
            <v>55880.73</v>
          </cell>
          <cell r="AT658">
            <v>55880.73</v>
          </cell>
          <cell r="AU658">
            <v>55880.73</v>
          </cell>
          <cell r="AV658">
            <v>55880.73</v>
          </cell>
          <cell r="AW658">
            <v>55880.73</v>
          </cell>
          <cell r="AX658">
            <v>55880.73</v>
          </cell>
          <cell r="AY658">
            <v>55880.73</v>
          </cell>
          <cell r="AZ658">
            <v>55880.73</v>
          </cell>
        </row>
        <row r="659"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</row>
        <row r="660">
          <cell r="C660">
            <v>663895906.18999994</v>
          </cell>
          <cell r="D660">
            <v>321122338.40999997</v>
          </cell>
          <cell r="E660">
            <v>1320121853.79</v>
          </cell>
          <cell r="F660">
            <v>650234886.47000003</v>
          </cell>
          <cell r="G660">
            <v>328725808.12</v>
          </cell>
          <cell r="H660">
            <v>1459819640.3999996</v>
          </cell>
          <cell r="I660">
            <v>656739204.60000002</v>
          </cell>
          <cell r="J660">
            <v>273325294.22999996</v>
          </cell>
          <cell r="K660">
            <v>1387666223.0799999</v>
          </cell>
          <cell r="L660">
            <v>688917935.10000002</v>
          </cell>
          <cell r="M660">
            <v>944243505.0200001</v>
          </cell>
          <cell r="N660">
            <v>1407935899.0800002</v>
          </cell>
          <cell r="O660">
            <v>821091016.19000006</v>
          </cell>
          <cell r="P660">
            <v>648423575.06000018</v>
          </cell>
          <cell r="Q660">
            <v>1335332326.0300002</v>
          </cell>
          <cell r="R660">
            <v>691657392.4599998</v>
          </cell>
          <cell r="S660">
            <v>410962372.84000009</v>
          </cell>
          <cell r="T660">
            <v>51778950.890000008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C660">
            <v>321122338.40999997</v>
          </cell>
          <cell r="AD660">
            <v>1641244192.1999998</v>
          </cell>
          <cell r="AE660">
            <v>2291479078.6700001</v>
          </cell>
          <cell r="AF660">
            <v>2620204886.79</v>
          </cell>
          <cell r="AG660">
            <v>4080024527.1899996</v>
          </cell>
          <cell r="AH660">
            <v>4736763731.79</v>
          </cell>
          <cell r="AI660">
            <v>5010089026.0199995</v>
          </cell>
          <cell r="AJ660">
            <v>6397755249.0999994</v>
          </cell>
          <cell r="AK660">
            <v>7086673184.1999998</v>
          </cell>
          <cell r="AL660">
            <v>8030916689.2200003</v>
          </cell>
          <cell r="AM660">
            <v>9438852588.3000011</v>
          </cell>
          <cell r="AN660">
            <v>10259943604.490002</v>
          </cell>
          <cell r="AO660">
            <v>648423575.06000018</v>
          </cell>
          <cell r="AP660">
            <v>1983755901.0900004</v>
          </cell>
          <cell r="AQ660">
            <v>2675413293.5500002</v>
          </cell>
          <cell r="AR660">
            <v>3086375666.3900003</v>
          </cell>
          <cell r="AS660">
            <v>3138154617.2800002</v>
          </cell>
          <cell r="AT660">
            <v>3138154617.2800002</v>
          </cell>
          <cell r="AU660">
            <v>3138154617.2800002</v>
          </cell>
          <cell r="AV660">
            <v>3138154617.2800002</v>
          </cell>
          <cell r="AW660">
            <v>3138154617.2800002</v>
          </cell>
          <cell r="AX660">
            <v>3138154617.2800002</v>
          </cell>
          <cell r="AY660">
            <v>3138154617.2800002</v>
          </cell>
          <cell r="AZ660">
            <v>3138154617.2800002</v>
          </cell>
        </row>
        <row r="661">
          <cell r="C661">
            <v>609315130.5200001</v>
          </cell>
          <cell r="D661">
            <v>300130455.96999997</v>
          </cell>
          <cell r="E661">
            <v>1283519395.7800002</v>
          </cell>
          <cell r="F661">
            <v>629433481.70000005</v>
          </cell>
          <cell r="G661">
            <v>269366356.70999998</v>
          </cell>
          <cell r="H661">
            <v>1435730642.6499996</v>
          </cell>
          <cell r="I661">
            <v>617173835.56999993</v>
          </cell>
          <cell r="J661">
            <v>249707177.23999995</v>
          </cell>
          <cell r="K661">
            <v>1341215706.8900001</v>
          </cell>
          <cell r="L661">
            <v>669749750.45000005</v>
          </cell>
          <cell r="M661">
            <v>923467097.22000003</v>
          </cell>
          <cell r="N661">
            <v>1388882114.9400001</v>
          </cell>
          <cell r="O661">
            <v>756067750.30000007</v>
          </cell>
          <cell r="P661">
            <v>642323952.36000013</v>
          </cell>
          <cell r="Q661">
            <v>1329628197.74</v>
          </cell>
          <cell r="R661">
            <v>638832802.3499999</v>
          </cell>
          <cell r="S661">
            <v>384191879.32000005</v>
          </cell>
          <cell r="T661">
            <v>47561970.760000005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C661">
            <v>300130455.96999997</v>
          </cell>
          <cell r="AD661">
            <v>1583649851.7500002</v>
          </cell>
          <cell r="AE661">
            <v>2213083333.4500003</v>
          </cell>
          <cell r="AF661">
            <v>2482449690.1600003</v>
          </cell>
          <cell r="AG661">
            <v>3918180332.8099999</v>
          </cell>
          <cell r="AH661">
            <v>4535354168.3800001</v>
          </cell>
          <cell r="AI661">
            <v>4785061345.6199999</v>
          </cell>
          <cell r="AJ661">
            <v>6126277052.5100002</v>
          </cell>
          <cell r="AK661">
            <v>6796026802.96</v>
          </cell>
          <cell r="AL661">
            <v>7719493900.1800003</v>
          </cell>
          <cell r="AM661">
            <v>9108376015.1200008</v>
          </cell>
          <cell r="AN661">
            <v>9864443765.4200001</v>
          </cell>
          <cell r="AO661">
            <v>642323952.36000013</v>
          </cell>
          <cell r="AP661">
            <v>1971952150.1000001</v>
          </cell>
          <cell r="AQ661">
            <v>2610784952.4499998</v>
          </cell>
          <cell r="AR661">
            <v>2994976831.77</v>
          </cell>
          <cell r="AS661">
            <v>3042538802.5300002</v>
          </cell>
          <cell r="AT661">
            <v>3042538802.5300002</v>
          </cell>
          <cell r="AU661">
            <v>3042538802.5300002</v>
          </cell>
          <cell r="AV661">
            <v>3042538802.5300002</v>
          </cell>
          <cell r="AW661">
            <v>3042538802.5300002</v>
          </cell>
          <cell r="AX661">
            <v>3042538802.5300002</v>
          </cell>
          <cell r="AY661">
            <v>3042538802.5300002</v>
          </cell>
          <cell r="AZ661">
            <v>3042538802.5300002</v>
          </cell>
        </row>
        <row r="662">
          <cell r="C662">
            <v>423967512.59000003</v>
          </cell>
          <cell r="D662">
            <v>84379419.599999994</v>
          </cell>
          <cell r="E662">
            <v>1084037893.75</v>
          </cell>
          <cell r="F662">
            <v>462953044.56</v>
          </cell>
          <cell r="G662">
            <v>101312423.19</v>
          </cell>
          <cell r="H662">
            <v>1205389024.8499999</v>
          </cell>
          <cell r="I662">
            <v>452419920.72000003</v>
          </cell>
          <cell r="J662">
            <v>88486112.75</v>
          </cell>
          <cell r="K662">
            <v>1154415315.25</v>
          </cell>
          <cell r="L662">
            <v>480462515.53000003</v>
          </cell>
          <cell r="M662">
            <v>87081454.489999995</v>
          </cell>
          <cell r="N662">
            <v>1205452712.54</v>
          </cell>
          <cell r="O662">
            <v>469253557.58000004</v>
          </cell>
          <cell r="P662">
            <v>95087326.299999997</v>
          </cell>
          <cell r="Q662">
            <v>1189728687.52</v>
          </cell>
          <cell r="R662">
            <v>476612486.7299999</v>
          </cell>
          <cell r="S662">
            <v>96047004.409999996</v>
          </cell>
          <cell r="T662">
            <v>16899872.379999999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C662">
            <v>84379419.599999994</v>
          </cell>
          <cell r="AD662">
            <v>1168417313.3499999</v>
          </cell>
          <cell r="AE662">
            <v>1631370357.9099998</v>
          </cell>
          <cell r="AF662">
            <v>1732682781.0999999</v>
          </cell>
          <cell r="AG662">
            <v>2938071805.9499998</v>
          </cell>
          <cell r="AH662">
            <v>3390491726.6700001</v>
          </cell>
          <cell r="AI662">
            <v>3478977839.4200001</v>
          </cell>
          <cell r="AJ662">
            <v>4633393154.6700001</v>
          </cell>
          <cell r="AK662">
            <v>5113855670.1999998</v>
          </cell>
          <cell r="AL662">
            <v>5200937124.6899996</v>
          </cell>
          <cell r="AM662">
            <v>6406389837.2299995</v>
          </cell>
          <cell r="AN662">
            <v>6875643394.8099995</v>
          </cell>
          <cell r="AO662">
            <v>95087326.299999997</v>
          </cell>
          <cell r="AP662">
            <v>1284816013.8199999</v>
          </cell>
          <cell r="AQ662">
            <v>1761428500.5499997</v>
          </cell>
          <cell r="AR662">
            <v>1857475504.9599998</v>
          </cell>
          <cell r="AS662">
            <v>1874375377.3399999</v>
          </cell>
          <cell r="AT662">
            <v>1874375377.3399999</v>
          </cell>
          <cell r="AU662">
            <v>1874375377.3399999</v>
          </cell>
          <cell r="AV662">
            <v>1874375377.3399999</v>
          </cell>
          <cell r="AW662">
            <v>1874375377.3399999</v>
          </cell>
          <cell r="AX662">
            <v>1874375377.3399999</v>
          </cell>
          <cell r="AY662">
            <v>1874375377.3399999</v>
          </cell>
          <cell r="AZ662">
            <v>1874375377.3399999</v>
          </cell>
        </row>
        <row r="663">
          <cell r="C663">
            <v>4144509.79</v>
          </cell>
          <cell r="D663">
            <v>3586820.82</v>
          </cell>
          <cell r="E663">
            <v>1771693.79</v>
          </cell>
          <cell r="F663">
            <v>2644765.5699999998</v>
          </cell>
          <cell r="G663">
            <v>3731818.11</v>
          </cell>
          <cell r="H663">
            <v>3545190.02</v>
          </cell>
          <cell r="I663">
            <v>1316472.92</v>
          </cell>
          <cell r="J663">
            <v>2708559.07</v>
          </cell>
          <cell r="K663">
            <v>221222.73</v>
          </cell>
          <cell r="L663">
            <v>4578040.2699999996</v>
          </cell>
          <cell r="M663">
            <v>39302666.469999999</v>
          </cell>
          <cell r="N663">
            <v>9800608.1400000006</v>
          </cell>
          <cell r="O663">
            <v>2806225.64</v>
          </cell>
          <cell r="P663">
            <v>19510582.650000002</v>
          </cell>
          <cell r="Q663">
            <v>943339.12</v>
          </cell>
          <cell r="R663">
            <v>1986767.4</v>
          </cell>
          <cell r="S663">
            <v>3805926.98</v>
          </cell>
          <cell r="T663">
            <v>134702.13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C663">
            <v>3586820.82</v>
          </cell>
          <cell r="AD663">
            <v>5358514.6099999994</v>
          </cell>
          <cell r="AE663">
            <v>8003280.1799999997</v>
          </cell>
          <cell r="AF663">
            <v>11735098.289999999</v>
          </cell>
          <cell r="AG663">
            <v>15280288.309999999</v>
          </cell>
          <cell r="AH663">
            <v>16596761.229999999</v>
          </cell>
          <cell r="AI663">
            <v>19305320.299999997</v>
          </cell>
          <cell r="AJ663">
            <v>19526543.029999997</v>
          </cell>
          <cell r="AK663">
            <v>24104583.299999997</v>
          </cell>
          <cell r="AL663">
            <v>63407249.769999996</v>
          </cell>
          <cell r="AM663">
            <v>73207857.909999996</v>
          </cell>
          <cell r="AN663">
            <v>76014083.549999997</v>
          </cell>
          <cell r="AO663">
            <v>19510582.650000002</v>
          </cell>
          <cell r="AP663">
            <v>20453921.770000003</v>
          </cell>
          <cell r="AQ663">
            <v>22440689.170000002</v>
          </cell>
          <cell r="AR663">
            <v>26246616.150000002</v>
          </cell>
          <cell r="AS663">
            <v>26381318.280000001</v>
          </cell>
          <cell r="AT663">
            <v>26381318.280000001</v>
          </cell>
          <cell r="AU663">
            <v>26381318.280000001</v>
          </cell>
          <cell r="AV663">
            <v>26381318.280000001</v>
          </cell>
          <cell r="AW663">
            <v>26381318.280000001</v>
          </cell>
          <cell r="AX663">
            <v>26381318.280000001</v>
          </cell>
          <cell r="AY663">
            <v>26381318.280000001</v>
          </cell>
          <cell r="AZ663">
            <v>26381318.280000001</v>
          </cell>
        </row>
        <row r="664">
          <cell r="C664">
            <v>52139419.780000001</v>
          </cell>
          <cell r="D664">
            <v>57459307.489999995</v>
          </cell>
          <cell r="E664">
            <v>76557233.129999995</v>
          </cell>
          <cell r="F664">
            <v>45844198.43</v>
          </cell>
          <cell r="G664">
            <v>50661219.159999996</v>
          </cell>
          <cell r="H664">
            <v>70333296.819999993</v>
          </cell>
          <cell r="I664">
            <v>49180321.710000001</v>
          </cell>
          <cell r="J664">
            <v>47092262.329999998</v>
          </cell>
          <cell r="K664">
            <v>57586596.450000003</v>
          </cell>
          <cell r="L664">
            <v>28059937.539999999</v>
          </cell>
          <cell r="M664">
            <v>335137621.65999997</v>
          </cell>
          <cell r="N664">
            <v>33564706.640000001</v>
          </cell>
          <cell r="O664">
            <v>92563721.570000008</v>
          </cell>
          <cell r="P664">
            <v>61144974.359999992</v>
          </cell>
          <cell r="Q664">
            <v>27640084.690000001</v>
          </cell>
          <cell r="R664">
            <v>22191722.18</v>
          </cell>
          <cell r="S664">
            <v>83192602.790000007</v>
          </cell>
          <cell r="T664">
            <v>16971476.440000001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C664">
            <v>57459307.489999995</v>
          </cell>
          <cell r="AD664">
            <v>134016540.61999999</v>
          </cell>
          <cell r="AE664">
            <v>179860739.04999998</v>
          </cell>
          <cell r="AF664">
            <v>230521958.20999998</v>
          </cell>
          <cell r="AG664">
            <v>300855255.02999997</v>
          </cell>
          <cell r="AH664">
            <v>350035576.73999995</v>
          </cell>
          <cell r="AI664">
            <v>397127839.06999993</v>
          </cell>
          <cell r="AJ664">
            <v>454714435.51999992</v>
          </cell>
          <cell r="AK664">
            <v>482774373.05999994</v>
          </cell>
          <cell r="AL664">
            <v>817911994.71999991</v>
          </cell>
          <cell r="AM664">
            <v>851476701.3599999</v>
          </cell>
          <cell r="AN664">
            <v>944040422.92999995</v>
          </cell>
          <cell r="AO664">
            <v>61144974.359999992</v>
          </cell>
          <cell r="AP664">
            <v>88785059.049999997</v>
          </cell>
          <cell r="AQ664">
            <v>110976781.22999999</v>
          </cell>
          <cell r="AR664">
            <v>194169384.01999998</v>
          </cell>
          <cell r="AS664">
            <v>211140860.45999998</v>
          </cell>
          <cell r="AT664">
            <v>211140860.45999998</v>
          </cell>
          <cell r="AU664">
            <v>211140860.45999998</v>
          </cell>
          <cell r="AV664">
            <v>211140860.45999998</v>
          </cell>
          <cell r="AW664">
            <v>211140860.45999998</v>
          </cell>
          <cell r="AX664">
            <v>211140860.45999998</v>
          </cell>
          <cell r="AY664">
            <v>211140860.45999998</v>
          </cell>
          <cell r="AZ664">
            <v>211140860.45999998</v>
          </cell>
        </row>
        <row r="665">
          <cell r="C665">
            <v>66601119.459999993</v>
          </cell>
          <cell r="D665">
            <v>107788231.69</v>
          </cell>
          <cell r="E665">
            <v>54303050.150000013</v>
          </cell>
          <cell r="F665">
            <v>67926392.660000011</v>
          </cell>
          <cell r="G665">
            <v>71195847.650000006</v>
          </cell>
          <cell r="H665">
            <v>99687878.629999995</v>
          </cell>
          <cell r="I665">
            <v>67908788.920000002</v>
          </cell>
          <cell r="J665">
            <v>75643572.349999994</v>
          </cell>
          <cell r="K665">
            <v>81688703.189999998</v>
          </cell>
          <cell r="L665">
            <v>79220023.989999995</v>
          </cell>
          <cell r="M665">
            <v>122521646.14</v>
          </cell>
          <cell r="N665">
            <v>119200223.25</v>
          </cell>
          <cell r="O665">
            <v>96384080.359999999</v>
          </cell>
          <cell r="P665">
            <v>136155161.17000002</v>
          </cell>
          <cell r="Q665">
            <v>93409158.939999998</v>
          </cell>
          <cell r="R665">
            <v>121189982.53999999</v>
          </cell>
          <cell r="S665">
            <v>122300995.23</v>
          </cell>
          <cell r="T665">
            <v>13015295.48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C665">
            <v>107788231.69</v>
          </cell>
          <cell r="AD665">
            <v>162091281.84</v>
          </cell>
          <cell r="AE665">
            <v>230017674.5</v>
          </cell>
          <cell r="AF665">
            <v>301213522.14999998</v>
          </cell>
          <cell r="AG665">
            <v>400901400.77999997</v>
          </cell>
          <cell r="AH665">
            <v>468810189.69999999</v>
          </cell>
          <cell r="AI665">
            <v>544453762.04999995</v>
          </cell>
          <cell r="AJ665">
            <v>626142465.24000001</v>
          </cell>
          <cell r="AK665">
            <v>705362489.23000002</v>
          </cell>
          <cell r="AL665">
            <v>827884135.37</v>
          </cell>
          <cell r="AM665">
            <v>947084358.62</v>
          </cell>
          <cell r="AN665">
            <v>1043468438.98</v>
          </cell>
          <cell r="AO665">
            <v>136155161.17000002</v>
          </cell>
          <cell r="AP665">
            <v>229564320.11000001</v>
          </cell>
          <cell r="AQ665">
            <v>350754302.64999998</v>
          </cell>
          <cell r="AR665">
            <v>473055297.88</v>
          </cell>
          <cell r="AS665">
            <v>486070593.36000001</v>
          </cell>
          <cell r="AT665">
            <v>486070593.36000001</v>
          </cell>
          <cell r="AU665">
            <v>486070593.36000001</v>
          </cell>
          <cell r="AV665">
            <v>486070593.36000001</v>
          </cell>
          <cell r="AW665">
            <v>486070593.36000001</v>
          </cell>
          <cell r="AX665">
            <v>486070593.36000001</v>
          </cell>
          <cell r="AY665">
            <v>486070593.36000001</v>
          </cell>
          <cell r="AZ665">
            <v>486070593.36000001</v>
          </cell>
        </row>
        <row r="666">
          <cell r="C666">
            <v>34656724.149999999</v>
          </cell>
          <cell r="D666">
            <v>52512196.129999988</v>
          </cell>
          <cell r="E666">
            <v>34537398.24000001</v>
          </cell>
          <cell r="F666">
            <v>39278777.710000008</v>
          </cell>
          <cell r="G666">
            <v>40764199.550000004</v>
          </cell>
          <cell r="H666">
            <v>43189154.240000002</v>
          </cell>
          <cell r="I666">
            <v>37211869.899999999</v>
          </cell>
          <cell r="J666">
            <v>40018213.359999992</v>
          </cell>
          <cell r="K666">
            <v>41113092.380000003</v>
          </cell>
          <cell r="L666">
            <v>29258580.980000004</v>
          </cell>
          <cell r="M666">
            <v>59914406.770000003</v>
          </cell>
          <cell r="N666">
            <v>44197889.550000004</v>
          </cell>
          <cell r="O666">
            <v>64995404.710000001</v>
          </cell>
          <cell r="P666">
            <v>85211099.700000003</v>
          </cell>
          <cell r="Q666">
            <v>52972462.649999991</v>
          </cell>
          <cell r="R666">
            <v>65975915.57</v>
          </cell>
          <cell r="S666">
            <v>64336897.639999993</v>
          </cell>
          <cell r="T666">
            <v>3380126.88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C666">
            <v>52512196.129999988</v>
          </cell>
          <cell r="AD666">
            <v>87049594.370000005</v>
          </cell>
          <cell r="AE666">
            <v>126328372.08000001</v>
          </cell>
          <cell r="AF666">
            <v>167092571.63000003</v>
          </cell>
          <cell r="AG666">
            <v>210281725.87000003</v>
          </cell>
          <cell r="AH666">
            <v>247493595.77000004</v>
          </cell>
          <cell r="AI666">
            <v>287511809.13000005</v>
          </cell>
          <cell r="AJ666">
            <v>328624901.51000005</v>
          </cell>
          <cell r="AK666">
            <v>357883482.49000007</v>
          </cell>
          <cell r="AL666">
            <v>417797889.26000005</v>
          </cell>
          <cell r="AM666">
            <v>461995778.81000006</v>
          </cell>
          <cell r="AN666">
            <v>526991183.52000004</v>
          </cell>
          <cell r="AO666">
            <v>85211099.700000003</v>
          </cell>
          <cell r="AP666">
            <v>138183562.34999999</v>
          </cell>
          <cell r="AQ666">
            <v>204159477.91999999</v>
          </cell>
          <cell r="AR666">
            <v>268496375.56</v>
          </cell>
          <cell r="AS666">
            <v>271876502.44</v>
          </cell>
          <cell r="AT666">
            <v>271876502.44</v>
          </cell>
          <cell r="AU666">
            <v>271876502.44</v>
          </cell>
          <cell r="AV666">
            <v>271876502.44</v>
          </cell>
          <cell r="AW666">
            <v>271876502.44</v>
          </cell>
          <cell r="AX666">
            <v>271876502.44</v>
          </cell>
          <cell r="AY666">
            <v>271876502.44</v>
          </cell>
          <cell r="AZ666">
            <v>271876502.44</v>
          </cell>
        </row>
        <row r="667">
          <cell r="C667">
            <v>31944395.309999995</v>
          </cell>
          <cell r="D667">
            <v>55276035.56000001</v>
          </cell>
          <cell r="E667">
            <v>19765651.910000004</v>
          </cell>
          <cell r="F667">
            <v>28647614.949999999</v>
          </cell>
          <cell r="G667">
            <v>30431648.100000001</v>
          </cell>
          <cell r="H667">
            <v>56498724.390000001</v>
          </cell>
          <cell r="I667">
            <v>30696919.02</v>
          </cell>
          <cell r="J667">
            <v>35625358.989999995</v>
          </cell>
          <cell r="K667">
            <v>40575610.810000002</v>
          </cell>
          <cell r="L667">
            <v>49961443.00999999</v>
          </cell>
          <cell r="M667">
            <v>62607239.369999997</v>
          </cell>
          <cell r="N667">
            <v>75002333.699999988</v>
          </cell>
          <cell r="O667">
            <v>31388675.650000002</v>
          </cell>
          <cell r="P667">
            <v>50944061.470000006</v>
          </cell>
          <cell r="Q667">
            <v>40436696.289999999</v>
          </cell>
          <cell r="R667">
            <v>55214066.969999999</v>
          </cell>
          <cell r="S667">
            <v>57964097.590000011</v>
          </cell>
          <cell r="T667">
            <v>9635168.5999999996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C667">
            <v>55276035.56000001</v>
          </cell>
          <cell r="AD667">
            <v>75041687.470000014</v>
          </cell>
          <cell r="AE667">
            <v>103689302.42000002</v>
          </cell>
          <cell r="AF667">
            <v>134120950.52000001</v>
          </cell>
          <cell r="AG667">
            <v>190619674.91000003</v>
          </cell>
          <cell r="AH667">
            <v>221316593.93000004</v>
          </cell>
          <cell r="AI667">
            <v>256941952.92000002</v>
          </cell>
          <cell r="AJ667">
            <v>297517563.73000002</v>
          </cell>
          <cell r="AK667">
            <v>347479006.74000001</v>
          </cell>
          <cell r="AL667">
            <v>410086246.11000001</v>
          </cell>
          <cell r="AM667">
            <v>485088579.81</v>
          </cell>
          <cell r="AN667">
            <v>516477255.45999998</v>
          </cell>
          <cell r="AO667">
            <v>50944061.470000006</v>
          </cell>
          <cell r="AP667">
            <v>91380757.760000005</v>
          </cell>
          <cell r="AQ667">
            <v>146594824.73000002</v>
          </cell>
          <cell r="AR667">
            <v>204558922.32000002</v>
          </cell>
          <cell r="AS667">
            <v>214194090.92000002</v>
          </cell>
          <cell r="AT667">
            <v>214194090.92000002</v>
          </cell>
          <cell r="AU667">
            <v>214194090.92000002</v>
          </cell>
          <cell r="AV667">
            <v>214194090.92000002</v>
          </cell>
          <cell r="AW667">
            <v>214194090.92000002</v>
          </cell>
          <cell r="AX667">
            <v>214194090.92000002</v>
          </cell>
          <cell r="AY667">
            <v>214194090.92000002</v>
          </cell>
          <cell r="AZ667">
            <v>214194090.92000002</v>
          </cell>
        </row>
        <row r="668"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</row>
        <row r="669">
          <cell r="C669">
            <v>62462568.900000006</v>
          </cell>
          <cell r="D669">
            <v>46916676.370000005</v>
          </cell>
          <cell r="E669">
            <v>66849524.960000001</v>
          </cell>
          <cell r="F669">
            <v>50065080.479999997</v>
          </cell>
          <cell r="G669">
            <v>42465048.600000001</v>
          </cell>
          <cell r="H669">
            <v>56775252.329999998</v>
          </cell>
          <cell r="I669">
            <v>46348331.300000004</v>
          </cell>
          <cell r="J669">
            <v>35776670.739999995</v>
          </cell>
          <cell r="K669">
            <v>47303869.270000003</v>
          </cell>
          <cell r="L669">
            <v>77429233.120000005</v>
          </cell>
          <cell r="M669">
            <v>339423708.45999998</v>
          </cell>
          <cell r="N669">
            <v>20863864.370000001</v>
          </cell>
          <cell r="O669">
            <v>95060165.150000006</v>
          </cell>
          <cell r="P669">
            <v>330425907.88000005</v>
          </cell>
          <cell r="Q669">
            <v>17906927.469999999</v>
          </cell>
          <cell r="R669">
            <v>16851843.5</v>
          </cell>
          <cell r="S669">
            <v>78845349.910000011</v>
          </cell>
          <cell r="T669">
            <v>540624.32999999996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C669">
            <v>46916676.370000005</v>
          </cell>
          <cell r="AD669">
            <v>113766201.33000001</v>
          </cell>
          <cell r="AE669">
            <v>163831281.81</v>
          </cell>
          <cell r="AF669">
            <v>206296330.41</v>
          </cell>
          <cell r="AG669">
            <v>263071582.74000001</v>
          </cell>
          <cell r="AH669">
            <v>309419914.04000002</v>
          </cell>
          <cell r="AI669">
            <v>345196584.78000003</v>
          </cell>
          <cell r="AJ669">
            <v>392500454.05000001</v>
          </cell>
          <cell r="AK669">
            <v>469929687.17000002</v>
          </cell>
          <cell r="AL669">
            <v>809353395.63</v>
          </cell>
          <cell r="AM669">
            <v>830217260</v>
          </cell>
          <cell r="AN669">
            <v>925277425.14999998</v>
          </cell>
          <cell r="AO669">
            <v>330425907.88000005</v>
          </cell>
          <cell r="AP669">
            <v>348332835.35000002</v>
          </cell>
          <cell r="AQ669">
            <v>365184678.85000002</v>
          </cell>
          <cell r="AR669">
            <v>444030028.76000005</v>
          </cell>
          <cell r="AS669">
            <v>444570653.09000003</v>
          </cell>
          <cell r="AT669">
            <v>444570653.09000003</v>
          </cell>
          <cell r="AU669">
            <v>444570653.09000003</v>
          </cell>
          <cell r="AV669">
            <v>444570653.09000003</v>
          </cell>
          <cell r="AW669">
            <v>444570653.09000003</v>
          </cell>
          <cell r="AX669">
            <v>444570653.09000003</v>
          </cell>
          <cell r="AY669">
            <v>444570653.09000003</v>
          </cell>
          <cell r="AZ669">
            <v>444570653.09000003</v>
          </cell>
        </row>
        <row r="670"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</row>
        <row r="671"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</row>
        <row r="672">
          <cell r="C672">
            <v>62462568.900000006</v>
          </cell>
          <cell r="D672">
            <v>46916676.370000005</v>
          </cell>
          <cell r="E672">
            <v>66849524.960000001</v>
          </cell>
          <cell r="F672">
            <v>50065080.479999997</v>
          </cell>
          <cell r="G672">
            <v>42465048.600000001</v>
          </cell>
          <cell r="H672">
            <v>56775252.329999998</v>
          </cell>
          <cell r="I672">
            <v>46348331.300000004</v>
          </cell>
          <cell r="J672">
            <v>35776670.739999995</v>
          </cell>
          <cell r="K672">
            <v>47303869.270000003</v>
          </cell>
          <cell r="L672">
            <v>77429233.120000005</v>
          </cell>
          <cell r="M672">
            <v>339423708.45999998</v>
          </cell>
          <cell r="N672">
            <v>20863864.370000001</v>
          </cell>
          <cell r="O672">
            <v>95060165.150000006</v>
          </cell>
          <cell r="P672">
            <v>330425907.88000005</v>
          </cell>
          <cell r="Q672">
            <v>17906927.469999999</v>
          </cell>
          <cell r="R672">
            <v>16851843.5</v>
          </cell>
          <cell r="S672">
            <v>78845349.910000011</v>
          </cell>
          <cell r="T672">
            <v>540624.32999999996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C672">
            <v>46916676.370000005</v>
          </cell>
          <cell r="AD672">
            <v>113766201.33000001</v>
          </cell>
          <cell r="AE672">
            <v>163831281.81</v>
          </cell>
          <cell r="AF672">
            <v>206296330.41</v>
          </cell>
          <cell r="AG672">
            <v>263071582.74000001</v>
          </cell>
          <cell r="AH672">
            <v>309419914.04000002</v>
          </cell>
          <cell r="AI672">
            <v>345196584.78000003</v>
          </cell>
          <cell r="AJ672">
            <v>392500454.05000001</v>
          </cell>
          <cell r="AK672">
            <v>469929687.17000002</v>
          </cell>
          <cell r="AL672">
            <v>809353395.63</v>
          </cell>
          <cell r="AM672">
            <v>830217260</v>
          </cell>
          <cell r="AN672">
            <v>925277425.14999998</v>
          </cell>
          <cell r="AO672">
            <v>330425907.88000005</v>
          </cell>
          <cell r="AP672">
            <v>348332835.35000002</v>
          </cell>
          <cell r="AQ672">
            <v>365184678.85000002</v>
          </cell>
          <cell r="AR672">
            <v>444030028.76000005</v>
          </cell>
          <cell r="AS672">
            <v>444570653.09000003</v>
          </cell>
          <cell r="AT672">
            <v>444570653.09000003</v>
          </cell>
          <cell r="AU672">
            <v>444570653.09000003</v>
          </cell>
          <cell r="AV672">
            <v>444570653.09000003</v>
          </cell>
          <cell r="AW672">
            <v>444570653.09000003</v>
          </cell>
          <cell r="AX672">
            <v>444570653.09000003</v>
          </cell>
          <cell r="AY672">
            <v>444570653.09000003</v>
          </cell>
          <cell r="AZ672">
            <v>444570653.09000003</v>
          </cell>
        </row>
        <row r="673">
          <cell r="C673">
            <v>53096747.170000009</v>
          </cell>
          <cell r="D673">
            <v>19433471.82</v>
          </cell>
          <cell r="E673">
            <v>34790119.270000003</v>
          </cell>
          <cell r="F673">
            <v>19643985.700000003</v>
          </cell>
          <cell r="G673">
            <v>56902201.110000007</v>
          </cell>
          <cell r="H673">
            <v>21325083.439999998</v>
          </cell>
          <cell r="I673">
            <v>38678830.880000003</v>
          </cell>
          <cell r="J673">
            <v>22055069.220000006</v>
          </cell>
          <cell r="K673">
            <v>44676630.829999998</v>
          </cell>
          <cell r="L673">
            <v>18295116.750000004</v>
          </cell>
          <cell r="M673">
            <v>18988728.910000004</v>
          </cell>
          <cell r="N673">
            <v>17960602.559999995</v>
          </cell>
          <cell r="O673">
            <v>63823969.329999991</v>
          </cell>
          <cell r="P673">
            <v>5086716.7</v>
          </cell>
          <cell r="Q673">
            <v>4738972.1900000004</v>
          </cell>
          <cell r="R673">
            <v>52150689.530000009</v>
          </cell>
          <cell r="S673">
            <v>26300520.669999994</v>
          </cell>
          <cell r="T673">
            <v>4170461.53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C673">
            <v>19433471.82</v>
          </cell>
          <cell r="AD673">
            <v>54223591.090000004</v>
          </cell>
          <cell r="AE673">
            <v>73867576.790000007</v>
          </cell>
          <cell r="AF673">
            <v>130769777.90000001</v>
          </cell>
          <cell r="AG673">
            <v>152094861.34</v>
          </cell>
          <cell r="AH673">
            <v>190773692.22</v>
          </cell>
          <cell r="AI673">
            <v>212828761.44</v>
          </cell>
          <cell r="AJ673">
            <v>257505392.26999998</v>
          </cell>
          <cell r="AK673">
            <v>275800509.01999998</v>
          </cell>
          <cell r="AL673">
            <v>294789237.93000001</v>
          </cell>
          <cell r="AM673">
            <v>312749840.49000001</v>
          </cell>
          <cell r="AN673">
            <v>376573809.81999999</v>
          </cell>
          <cell r="AO673">
            <v>5086716.7</v>
          </cell>
          <cell r="AP673">
            <v>9825688.8900000006</v>
          </cell>
          <cell r="AQ673">
            <v>61976378.420000009</v>
          </cell>
          <cell r="AR673">
            <v>88276899.090000004</v>
          </cell>
          <cell r="AS673">
            <v>92447360.620000005</v>
          </cell>
          <cell r="AT673">
            <v>92447360.620000005</v>
          </cell>
          <cell r="AU673">
            <v>92447360.620000005</v>
          </cell>
          <cell r="AV673">
            <v>92447360.620000005</v>
          </cell>
          <cell r="AW673">
            <v>92447360.620000005</v>
          </cell>
          <cell r="AX673">
            <v>92447360.620000005</v>
          </cell>
          <cell r="AY673">
            <v>92447360.620000005</v>
          </cell>
          <cell r="AZ673">
            <v>92447360.620000005</v>
          </cell>
        </row>
        <row r="674"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</row>
        <row r="675">
          <cell r="C675">
            <v>53096747.170000009</v>
          </cell>
          <cell r="D675">
            <v>19433471.82</v>
          </cell>
          <cell r="E675">
            <v>34790119.270000003</v>
          </cell>
          <cell r="F675">
            <v>19643985.700000003</v>
          </cell>
          <cell r="G675">
            <v>56902201.110000007</v>
          </cell>
          <cell r="H675">
            <v>21325083.439999998</v>
          </cell>
          <cell r="I675">
            <v>38678830.880000003</v>
          </cell>
          <cell r="J675">
            <v>22055069.220000006</v>
          </cell>
          <cell r="K675">
            <v>44676630.829999998</v>
          </cell>
          <cell r="L675">
            <v>18295116.750000004</v>
          </cell>
          <cell r="M675">
            <v>18988728.910000004</v>
          </cell>
          <cell r="N675">
            <v>17960602.559999995</v>
          </cell>
          <cell r="O675">
            <v>63823969.329999991</v>
          </cell>
          <cell r="P675">
            <v>5086716.7</v>
          </cell>
          <cell r="Q675">
            <v>4738972.1900000004</v>
          </cell>
          <cell r="R675">
            <v>52150689.530000009</v>
          </cell>
          <cell r="S675">
            <v>26300520.669999994</v>
          </cell>
          <cell r="T675">
            <v>4170461.53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C675">
            <v>19433471.82</v>
          </cell>
          <cell r="AD675">
            <v>54223591.090000004</v>
          </cell>
          <cell r="AE675">
            <v>73867576.790000007</v>
          </cell>
          <cell r="AF675">
            <v>130769777.90000001</v>
          </cell>
          <cell r="AG675">
            <v>152094861.34</v>
          </cell>
          <cell r="AH675">
            <v>190773692.22</v>
          </cell>
          <cell r="AI675">
            <v>212828761.44</v>
          </cell>
          <cell r="AJ675">
            <v>257505392.26999998</v>
          </cell>
          <cell r="AK675">
            <v>275800509.01999998</v>
          </cell>
          <cell r="AL675">
            <v>294789237.93000001</v>
          </cell>
          <cell r="AM675">
            <v>312749840.49000001</v>
          </cell>
          <cell r="AN675">
            <v>376573809.81999999</v>
          </cell>
          <cell r="AO675">
            <v>5086716.7</v>
          </cell>
          <cell r="AP675">
            <v>9825688.8900000006</v>
          </cell>
          <cell r="AQ675">
            <v>61976378.420000009</v>
          </cell>
          <cell r="AR675">
            <v>88276899.090000004</v>
          </cell>
          <cell r="AS675">
            <v>92447360.620000005</v>
          </cell>
          <cell r="AT675">
            <v>92447360.620000005</v>
          </cell>
          <cell r="AU675">
            <v>92447360.620000005</v>
          </cell>
          <cell r="AV675">
            <v>92447360.620000005</v>
          </cell>
          <cell r="AW675">
            <v>92447360.620000005</v>
          </cell>
          <cell r="AX675">
            <v>92447360.620000005</v>
          </cell>
          <cell r="AY675">
            <v>92447360.620000005</v>
          </cell>
          <cell r="AZ675">
            <v>92447360.620000005</v>
          </cell>
        </row>
        <row r="676"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</row>
        <row r="677">
          <cell r="C677">
            <v>53096747.170000009</v>
          </cell>
          <cell r="D677">
            <v>19433471.82</v>
          </cell>
          <cell r="E677">
            <v>34790119.270000003</v>
          </cell>
          <cell r="F677">
            <v>19643985.700000003</v>
          </cell>
          <cell r="G677">
            <v>56902201.110000007</v>
          </cell>
          <cell r="H677">
            <v>21325083.439999998</v>
          </cell>
          <cell r="I677">
            <v>38678830.880000003</v>
          </cell>
          <cell r="J677">
            <v>22055069.220000006</v>
          </cell>
          <cell r="K677">
            <v>44676630.829999998</v>
          </cell>
          <cell r="L677">
            <v>18295116.750000004</v>
          </cell>
          <cell r="M677">
            <v>18988728.910000004</v>
          </cell>
          <cell r="N677">
            <v>17960602.559999995</v>
          </cell>
          <cell r="O677">
            <v>63823969.329999991</v>
          </cell>
          <cell r="P677">
            <v>5086716.7</v>
          </cell>
          <cell r="Q677">
            <v>4738972.1900000004</v>
          </cell>
          <cell r="R677">
            <v>52150689.530000009</v>
          </cell>
          <cell r="S677">
            <v>26300520.669999994</v>
          </cell>
          <cell r="T677">
            <v>4170461.53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C677">
            <v>19433471.82</v>
          </cell>
          <cell r="AD677">
            <v>54223591.090000004</v>
          </cell>
          <cell r="AE677">
            <v>73867576.790000007</v>
          </cell>
          <cell r="AF677">
            <v>130769777.90000001</v>
          </cell>
          <cell r="AG677">
            <v>152094861.34</v>
          </cell>
          <cell r="AH677">
            <v>190773692.22</v>
          </cell>
          <cell r="AI677">
            <v>212828761.44</v>
          </cell>
          <cell r="AJ677">
            <v>257505392.26999998</v>
          </cell>
          <cell r="AK677">
            <v>275800509.01999998</v>
          </cell>
          <cell r="AL677">
            <v>294789237.93000001</v>
          </cell>
          <cell r="AM677">
            <v>312749840.49000001</v>
          </cell>
          <cell r="AN677">
            <v>376573809.81999999</v>
          </cell>
          <cell r="AO677">
            <v>5086716.7</v>
          </cell>
          <cell r="AP677">
            <v>9825688.8900000006</v>
          </cell>
          <cell r="AQ677">
            <v>61976378.420000009</v>
          </cell>
          <cell r="AR677">
            <v>88276899.090000004</v>
          </cell>
          <cell r="AS677">
            <v>92447360.620000005</v>
          </cell>
          <cell r="AT677">
            <v>92447360.620000005</v>
          </cell>
          <cell r="AU677">
            <v>92447360.620000005</v>
          </cell>
          <cell r="AV677">
            <v>92447360.620000005</v>
          </cell>
          <cell r="AW677">
            <v>92447360.620000005</v>
          </cell>
          <cell r="AX677">
            <v>92447360.620000005</v>
          </cell>
          <cell r="AY677">
            <v>92447360.620000005</v>
          </cell>
          <cell r="AZ677">
            <v>92447360.620000005</v>
          </cell>
        </row>
        <row r="678"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</row>
        <row r="679">
          <cell r="C679">
            <v>457772.65</v>
          </cell>
          <cell r="D679">
            <v>404064.93</v>
          </cell>
          <cell r="E679">
            <v>390389.36</v>
          </cell>
          <cell r="F679">
            <v>402253.27</v>
          </cell>
          <cell r="G679">
            <v>444509.92</v>
          </cell>
          <cell r="H679">
            <v>452572.78</v>
          </cell>
          <cell r="I679">
            <v>386210.59</v>
          </cell>
          <cell r="J679">
            <v>476567.37</v>
          </cell>
          <cell r="K679">
            <v>422117.52</v>
          </cell>
          <cell r="L679">
            <v>394793.91</v>
          </cell>
          <cell r="M679">
            <v>458107.7</v>
          </cell>
          <cell r="N679">
            <v>386309.15</v>
          </cell>
          <cell r="O679">
            <v>432107.52000000002</v>
          </cell>
          <cell r="P679">
            <v>396995.79</v>
          </cell>
          <cell r="Q679">
            <v>353905.13</v>
          </cell>
          <cell r="R679">
            <v>365797.13</v>
          </cell>
          <cell r="S679">
            <v>328292.25</v>
          </cell>
          <cell r="T679">
            <v>42038.21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C679">
            <v>404064.93</v>
          </cell>
          <cell r="AD679">
            <v>794454.29</v>
          </cell>
          <cell r="AE679">
            <v>1196707.56</v>
          </cell>
          <cell r="AF679">
            <v>1641217.48</v>
          </cell>
          <cell r="AG679">
            <v>2093790.26</v>
          </cell>
          <cell r="AH679">
            <v>2480000.85</v>
          </cell>
          <cell r="AI679">
            <v>2956568.22</v>
          </cell>
          <cell r="AJ679">
            <v>3378685.74</v>
          </cell>
          <cell r="AK679">
            <v>3773479.6500000004</v>
          </cell>
          <cell r="AL679">
            <v>4231587.3500000006</v>
          </cell>
          <cell r="AM679">
            <v>4617896.5000000009</v>
          </cell>
          <cell r="AN679">
            <v>5050004.0200000014</v>
          </cell>
          <cell r="AO679">
            <v>396995.79</v>
          </cell>
          <cell r="AP679">
            <v>750900.91999999993</v>
          </cell>
          <cell r="AQ679">
            <v>1116698.0499999998</v>
          </cell>
          <cell r="AR679">
            <v>1444990.2999999998</v>
          </cell>
          <cell r="AS679">
            <v>1487028.5099999998</v>
          </cell>
          <cell r="AT679">
            <v>1487028.5099999998</v>
          </cell>
          <cell r="AU679">
            <v>1487028.5099999998</v>
          </cell>
          <cell r="AV679">
            <v>1487028.5099999998</v>
          </cell>
          <cell r="AW679">
            <v>1487028.5099999998</v>
          </cell>
          <cell r="AX679">
            <v>1487028.5099999998</v>
          </cell>
          <cell r="AY679">
            <v>1487028.5099999998</v>
          </cell>
          <cell r="AZ679">
            <v>1487028.5099999998</v>
          </cell>
        </row>
        <row r="680">
          <cell r="C680">
            <v>457772.65</v>
          </cell>
          <cell r="D680">
            <v>404064.93</v>
          </cell>
          <cell r="E680">
            <v>390389.36</v>
          </cell>
          <cell r="F680">
            <v>402253.27</v>
          </cell>
          <cell r="G680">
            <v>444509.92</v>
          </cell>
          <cell r="H680">
            <v>452572.78</v>
          </cell>
          <cell r="I680">
            <v>386210.59</v>
          </cell>
          <cell r="J680">
            <v>476567.37</v>
          </cell>
          <cell r="K680">
            <v>422117.52</v>
          </cell>
          <cell r="L680">
            <v>394793.91</v>
          </cell>
          <cell r="M680">
            <v>458107.7</v>
          </cell>
          <cell r="N680">
            <v>386309.15</v>
          </cell>
          <cell r="O680">
            <v>432107.52000000002</v>
          </cell>
          <cell r="P680">
            <v>396995.79</v>
          </cell>
          <cell r="Q680">
            <v>353905.13</v>
          </cell>
          <cell r="R680">
            <v>365797.13</v>
          </cell>
          <cell r="S680">
            <v>328292.25</v>
          </cell>
          <cell r="T680">
            <v>42038.21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C680">
            <v>404064.93</v>
          </cell>
          <cell r="AD680">
            <v>794454.29</v>
          </cell>
          <cell r="AE680">
            <v>1196707.56</v>
          </cell>
          <cell r="AF680">
            <v>1641217.48</v>
          </cell>
          <cell r="AG680">
            <v>2093790.26</v>
          </cell>
          <cell r="AH680">
            <v>2480000.85</v>
          </cell>
          <cell r="AI680">
            <v>2956568.22</v>
          </cell>
          <cell r="AJ680">
            <v>3378685.74</v>
          </cell>
          <cell r="AK680">
            <v>3773479.6500000004</v>
          </cell>
          <cell r="AL680">
            <v>4231587.3500000006</v>
          </cell>
          <cell r="AM680">
            <v>4617896.5000000009</v>
          </cell>
          <cell r="AN680">
            <v>5050004.0200000014</v>
          </cell>
          <cell r="AO680">
            <v>396995.79</v>
          </cell>
          <cell r="AP680">
            <v>750900.91999999993</v>
          </cell>
          <cell r="AQ680">
            <v>1116698.0499999998</v>
          </cell>
          <cell r="AR680">
            <v>1444990.2999999998</v>
          </cell>
          <cell r="AS680">
            <v>1487028.5099999998</v>
          </cell>
          <cell r="AT680">
            <v>1487028.5099999998</v>
          </cell>
          <cell r="AU680">
            <v>1487028.5099999998</v>
          </cell>
          <cell r="AV680">
            <v>1487028.5099999998</v>
          </cell>
          <cell r="AW680">
            <v>1487028.5099999998</v>
          </cell>
          <cell r="AX680">
            <v>1487028.5099999998</v>
          </cell>
          <cell r="AY680">
            <v>1487028.5099999998</v>
          </cell>
          <cell r="AZ680">
            <v>1487028.5099999998</v>
          </cell>
        </row>
        <row r="681"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</row>
        <row r="682"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</row>
        <row r="683">
          <cell r="C683">
            <v>92.56</v>
          </cell>
          <cell r="D683">
            <v>80.38</v>
          </cell>
          <cell r="E683">
            <v>55.77</v>
          </cell>
          <cell r="F683">
            <v>74.400000000000006</v>
          </cell>
          <cell r="G683">
            <v>44.64</v>
          </cell>
          <cell r="H683">
            <v>81.84</v>
          </cell>
          <cell r="I683">
            <v>52.1</v>
          </cell>
          <cell r="J683">
            <v>78.12</v>
          </cell>
          <cell r="K683">
            <v>63.24</v>
          </cell>
          <cell r="L683">
            <v>78.12</v>
          </cell>
          <cell r="M683">
            <v>63.24</v>
          </cell>
          <cell r="N683">
            <v>66.959999999999994</v>
          </cell>
          <cell r="O683">
            <v>59.52</v>
          </cell>
          <cell r="P683">
            <v>111.6</v>
          </cell>
          <cell r="Q683">
            <v>52.08</v>
          </cell>
          <cell r="R683">
            <v>44.64</v>
          </cell>
          <cell r="S683">
            <v>63.24</v>
          </cell>
          <cell r="T683">
            <v>3.72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C683">
            <v>80.38</v>
          </cell>
          <cell r="AD683">
            <v>136.15</v>
          </cell>
          <cell r="AE683">
            <v>210.55</v>
          </cell>
          <cell r="AF683">
            <v>255.19</v>
          </cell>
          <cell r="AG683">
            <v>337.03</v>
          </cell>
          <cell r="AH683">
            <v>389.13</v>
          </cell>
          <cell r="AI683">
            <v>467.25</v>
          </cell>
          <cell r="AJ683">
            <v>530.49</v>
          </cell>
          <cell r="AK683">
            <v>608.61</v>
          </cell>
          <cell r="AL683">
            <v>671.85</v>
          </cell>
          <cell r="AM683">
            <v>738.81000000000006</v>
          </cell>
          <cell r="AN683">
            <v>798.33</v>
          </cell>
          <cell r="AO683">
            <v>111.6</v>
          </cell>
          <cell r="AP683">
            <v>163.68</v>
          </cell>
          <cell r="AQ683">
            <v>208.32</v>
          </cell>
          <cell r="AR683">
            <v>271.56</v>
          </cell>
          <cell r="AS683">
            <v>275.28000000000003</v>
          </cell>
          <cell r="AT683">
            <v>275.28000000000003</v>
          </cell>
          <cell r="AU683">
            <v>275.28000000000003</v>
          </cell>
          <cell r="AV683">
            <v>275.28000000000003</v>
          </cell>
          <cell r="AW683">
            <v>275.28000000000003</v>
          </cell>
          <cell r="AX683">
            <v>275.28000000000003</v>
          </cell>
          <cell r="AY683">
            <v>275.28000000000003</v>
          </cell>
          <cell r="AZ683">
            <v>275.28000000000003</v>
          </cell>
        </row>
        <row r="684">
          <cell r="C684">
            <v>92.56</v>
          </cell>
          <cell r="D684">
            <v>80.38</v>
          </cell>
          <cell r="E684">
            <v>55.77</v>
          </cell>
          <cell r="F684">
            <v>74.400000000000006</v>
          </cell>
          <cell r="G684">
            <v>44.64</v>
          </cell>
          <cell r="H684">
            <v>81.84</v>
          </cell>
          <cell r="I684">
            <v>52.1</v>
          </cell>
          <cell r="J684">
            <v>78.12</v>
          </cell>
          <cell r="K684">
            <v>63.24</v>
          </cell>
          <cell r="L684">
            <v>78.12</v>
          </cell>
          <cell r="M684">
            <v>63.24</v>
          </cell>
          <cell r="N684">
            <v>66.959999999999994</v>
          </cell>
          <cell r="O684">
            <v>59.52</v>
          </cell>
          <cell r="P684">
            <v>111.6</v>
          </cell>
          <cell r="Q684">
            <v>52.08</v>
          </cell>
          <cell r="R684">
            <v>44.64</v>
          </cell>
          <cell r="S684">
            <v>63.24</v>
          </cell>
          <cell r="T684">
            <v>3.72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C684">
            <v>80.38</v>
          </cell>
          <cell r="AD684">
            <v>136.15</v>
          </cell>
          <cell r="AE684">
            <v>210.55</v>
          </cell>
          <cell r="AF684">
            <v>255.19</v>
          </cell>
          <cell r="AG684">
            <v>337.03</v>
          </cell>
          <cell r="AH684">
            <v>389.13</v>
          </cell>
          <cell r="AI684">
            <v>467.25</v>
          </cell>
          <cell r="AJ684">
            <v>530.49</v>
          </cell>
          <cell r="AK684">
            <v>608.61</v>
          </cell>
          <cell r="AL684">
            <v>671.85</v>
          </cell>
          <cell r="AM684">
            <v>738.81000000000006</v>
          </cell>
          <cell r="AN684">
            <v>798.33</v>
          </cell>
          <cell r="AO684">
            <v>111.6</v>
          </cell>
          <cell r="AP684">
            <v>163.68</v>
          </cell>
          <cell r="AQ684">
            <v>208.32</v>
          </cell>
          <cell r="AR684">
            <v>271.56</v>
          </cell>
          <cell r="AS684">
            <v>275.28000000000003</v>
          </cell>
          <cell r="AT684">
            <v>275.28000000000003</v>
          </cell>
          <cell r="AU684">
            <v>275.28000000000003</v>
          </cell>
          <cell r="AV684">
            <v>275.28000000000003</v>
          </cell>
          <cell r="AW684">
            <v>275.28000000000003</v>
          </cell>
          <cell r="AX684">
            <v>275.28000000000003</v>
          </cell>
          <cell r="AY684">
            <v>275.28000000000003</v>
          </cell>
          <cell r="AZ684">
            <v>275.28000000000003</v>
          </cell>
        </row>
        <row r="685"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</row>
        <row r="686">
          <cell r="C686">
            <v>1026163.29</v>
          </cell>
          <cell r="D686">
            <v>1154265.31</v>
          </cell>
          <cell r="E686">
            <v>1421893.61</v>
          </cell>
          <cell r="F686">
            <v>755091.4</v>
          </cell>
          <cell r="G686">
            <v>2012695.74</v>
          </cell>
          <cell r="H686">
            <v>2311259.69</v>
          </cell>
          <cell r="I686">
            <v>500275.46</v>
          </cell>
          <cell r="J686">
            <v>1086402.28</v>
          </cell>
          <cell r="K686">
            <v>1351704.6</v>
          </cell>
          <cell r="L686">
            <v>478195.87</v>
          </cell>
          <cell r="M686">
            <v>1329507.95</v>
          </cell>
          <cell r="N686">
            <v>706805.47</v>
          </cell>
          <cell r="O686">
            <v>767129.52</v>
          </cell>
          <cell r="P686">
            <v>615798.61</v>
          </cell>
          <cell r="Q686">
            <v>611198.89</v>
          </cell>
          <cell r="R686">
            <v>308058.81</v>
          </cell>
          <cell r="S686">
            <v>141617.35999999999</v>
          </cell>
          <cell r="T686">
            <v>4476.67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C686">
            <v>1154265.31</v>
          </cell>
          <cell r="AD686">
            <v>2576158.92</v>
          </cell>
          <cell r="AE686">
            <v>3331250.32</v>
          </cell>
          <cell r="AF686">
            <v>5343946.0599999996</v>
          </cell>
          <cell r="AG686">
            <v>7655205.75</v>
          </cell>
          <cell r="AH686">
            <v>8155481.21</v>
          </cell>
          <cell r="AI686">
            <v>9241883.4900000002</v>
          </cell>
          <cell r="AJ686">
            <v>10593588.09</v>
          </cell>
          <cell r="AK686">
            <v>11071783.959999999</v>
          </cell>
          <cell r="AL686">
            <v>12401291.909999998</v>
          </cell>
          <cell r="AM686">
            <v>13108097.379999999</v>
          </cell>
          <cell r="AN686">
            <v>13875226.899999999</v>
          </cell>
          <cell r="AO686">
            <v>615798.61</v>
          </cell>
          <cell r="AP686">
            <v>1226997.5</v>
          </cell>
          <cell r="AQ686">
            <v>1535056.31</v>
          </cell>
          <cell r="AR686">
            <v>1676673.67</v>
          </cell>
          <cell r="AS686">
            <v>1681150.3399999999</v>
          </cell>
          <cell r="AT686">
            <v>1681150.3399999999</v>
          </cell>
          <cell r="AU686">
            <v>1681150.3399999999</v>
          </cell>
          <cell r="AV686">
            <v>1681150.3399999999</v>
          </cell>
          <cell r="AW686">
            <v>1681150.3399999999</v>
          </cell>
          <cell r="AX686">
            <v>1681150.3399999999</v>
          </cell>
          <cell r="AY686">
            <v>1681150.3399999999</v>
          </cell>
          <cell r="AZ686">
            <v>1681150.3399999999</v>
          </cell>
        </row>
        <row r="687"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</row>
        <row r="688">
          <cell r="C688">
            <v>26537840660.990002</v>
          </cell>
          <cell r="D688">
            <v>31782430202.539997</v>
          </cell>
          <cell r="E688">
            <v>28995896307.389999</v>
          </cell>
          <cell r="F688">
            <v>31236324249.349995</v>
          </cell>
          <cell r="G688">
            <v>32258962624.649998</v>
          </cell>
          <cell r="H688">
            <v>34090333326.140003</v>
          </cell>
          <cell r="I688">
            <v>29879289538.159996</v>
          </cell>
          <cell r="J688">
            <v>33161650720.069996</v>
          </cell>
          <cell r="K688">
            <v>29776853096.710003</v>
          </cell>
          <cell r="L688">
            <v>29722626698.889996</v>
          </cell>
          <cell r="M688">
            <v>32244038667.469997</v>
          </cell>
          <cell r="N688">
            <v>29695565237.780003</v>
          </cell>
          <cell r="O688">
            <v>28474161236.220001</v>
          </cell>
          <cell r="P688">
            <v>31847210748.130005</v>
          </cell>
          <cell r="Q688">
            <v>29654283424.989998</v>
          </cell>
          <cell r="R688">
            <v>30667445561.759998</v>
          </cell>
          <cell r="S688">
            <v>31700933826.630001</v>
          </cell>
          <cell r="T688">
            <v>3208794069.8299994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C688">
            <v>31782430202.539997</v>
          </cell>
          <cell r="AD688">
            <v>60778326509.929993</v>
          </cell>
          <cell r="AE688">
            <v>92014650759.279984</v>
          </cell>
          <cell r="AF688">
            <v>124273613383.92998</v>
          </cell>
          <cell r="AG688">
            <v>158363946710.06998</v>
          </cell>
          <cell r="AH688">
            <v>188243236248.22998</v>
          </cell>
          <cell r="AI688">
            <v>221404886968.29999</v>
          </cell>
          <cell r="AJ688">
            <v>251181740065.00998</v>
          </cell>
          <cell r="AK688">
            <v>280904366763.89996</v>
          </cell>
          <cell r="AL688">
            <v>313148405431.36993</v>
          </cell>
          <cell r="AM688">
            <v>342843970669.14996</v>
          </cell>
          <cell r="AN688">
            <v>371318131905.37</v>
          </cell>
          <cell r="AO688">
            <v>31847210748.130005</v>
          </cell>
          <cell r="AP688">
            <v>61501494173.120003</v>
          </cell>
          <cell r="AQ688">
            <v>92168939734.880005</v>
          </cell>
          <cell r="AR688">
            <v>123869873561.51001</v>
          </cell>
          <cell r="AS688">
            <v>127078667631.34001</v>
          </cell>
          <cell r="AT688">
            <v>127078667631.34001</v>
          </cell>
          <cell r="AU688">
            <v>127078667631.34001</v>
          </cell>
          <cell r="AV688">
            <v>127078667631.34001</v>
          </cell>
          <cell r="AW688">
            <v>127078667631.34001</v>
          </cell>
          <cell r="AX688">
            <v>127078667631.34001</v>
          </cell>
          <cell r="AY688">
            <v>127078667631.34001</v>
          </cell>
          <cell r="AZ688">
            <v>127078667631.34001</v>
          </cell>
        </row>
        <row r="689">
          <cell r="C689">
            <v>26518611852.860001</v>
          </cell>
          <cell r="D689">
            <v>31767105596.699997</v>
          </cell>
          <cell r="E689">
            <v>28976666900.779999</v>
          </cell>
          <cell r="F689">
            <v>31197281520.839996</v>
          </cell>
          <cell r="G689">
            <v>32204485697.919998</v>
          </cell>
          <cell r="H689">
            <v>34071003968.420002</v>
          </cell>
          <cell r="I689">
            <v>29868047048.839996</v>
          </cell>
          <cell r="J689">
            <v>33153548140.859997</v>
          </cell>
          <cell r="K689">
            <v>29768141082.520004</v>
          </cell>
          <cell r="L689">
            <v>29715749260.639996</v>
          </cell>
          <cell r="M689">
            <v>32234210603.299999</v>
          </cell>
          <cell r="N689">
            <v>29686019021.420002</v>
          </cell>
          <cell r="O689">
            <v>28466748702.350002</v>
          </cell>
          <cell r="P689">
            <v>31841637869.960007</v>
          </cell>
          <cell r="Q689">
            <v>29649579171.119999</v>
          </cell>
          <cell r="R689">
            <v>30662337742.289997</v>
          </cell>
          <cell r="S689">
            <v>31696775204.25</v>
          </cell>
          <cell r="T689">
            <v>3208397468.2099996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C689">
            <v>31767105596.699997</v>
          </cell>
          <cell r="AD689">
            <v>60743772497.479996</v>
          </cell>
          <cell r="AE689">
            <v>91941054018.319992</v>
          </cell>
          <cell r="AF689">
            <v>124145539716.23999</v>
          </cell>
          <cell r="AG689">
            <v>158216543684.66</v>
          </cell>
          <cell r="AH689">
            <v>188084590733.5</v>
          </cell>
          <cell r="AI689">
            <v>221238138874.35999</v>
          </cell>
          <cell r="AJ689">
            <v>251006279956.88</v>
          </cell>
          <cell r="AK689">
            <v>280722029217.52002</v>
          </cell>
          <cell r="AL689">
            <v>312956239820.82001</v>
          </cell>
          <cell r="AM689">
            <v>342642258842.23999</v>
          </cell>
          <cell r="AN689">
            <v>371109007544.58997</v>
          </cell>
          <cell r="AO689">
            <v>31841637869.960007</v>
          </cell>
          <cell r="AP689">
            <v>61491217041.080002</v>
          </cell>
          <cell r="AQ689">
            <v>92153554783.369995</v>
          </cell>
          <cell r="AR689">
            <v>123850329987.62</v>
          </cell>
          <cell r="AS689">
            <v>127058727455.83</v>
          </cell>
          <cell r="AT689">
            <v>127058727455.83</v>
          </cell>
          <cell r="AU689">
            <v>127058727455.83</v>
          </cell>
          <cell r="AV689">
            <v>127058727455.83</v>
          </cell>
          <cell r="AW689">
            <v>127058727455.83</v>
          </cell>
          <cell r="AX689">
            <v>127058727455.83</v>
          </cell>
          <cell r="AY689">
            <v>127058727455.83</v>
          </cell>
          <cell r="AZ689">
            <v>127058727455.83</v>
          </cell>
        </row>
        <row r="690"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</row>
        <row r="691">
          <cell r="C691">
            <v>19225768.640000001</v>
          </cell>
          <cell r="D691">
            <v>15324605.839999998</v>
          </cell>
          <cell r="E691">
            <v>19229406.609999999</v>
          </cell>
          <cell r="F691">
            <v>39042728.509999998</v>
          </cell>
          <cell r="G691">
            <v>54476926.729999989</v>
          </cell>
          <cell r="H691">
            <v>19329357.720000003</v>
          </cell>
          <cell r="I691">
            <v>11242489.32</v>
          </cell>
          <cell r="J691">
            <v>8102579.21</v>
          </cell>
          <cell r="K691">
            <v>8712014.1900000013</v>
          </cell>
          <cell r="L691">
            <v>6877438.25</v>
          </cell>
          <cell r="M691">
            <v>9828064.1700000018</v>
          </cell>
          <cell r="N691">
            <v>9546216.3599999994</v>
          </cell>
          <cell r="O691">
            <v>7412533.8700000001</v>
          </cell>
          <cell r="P691">
            <v>5572878.1700000009</v>
          </cell>
          <cell r="Q691">
            <v>4704253.87</v>
          </cell>
          <cell r="R691">
            <v>5107819.47</v>
          </cell>
          <cell r="S691">
            <v>4158622.38</v>
          </cell>
          <cell r="T691">
            <v>396601.62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C691">
            <v>15324605.839999998</v>
          </cell>
          <cell r="AD691">
            <v>34554012.449999996</v>
          </cell>
          <cell r="AE691">
            <v>73596740.959999993</v>
          </cell>
          <cell r="AF691">
            <v>128073667.68999998</v>
          </cell>
          <cell r="AG691">
            <v>147403025.41</v>
          </cell>
          <cell r="AH691">
            <v>158645514.72999999</v>
          </cell>
          <cell r="AI691">
            <v>166748093.94</v>
          </cell>
          <cell r="AJ691">
            <v>175460108.13</v>
          </cell>
          <cell r="AK691">
            <v>182337546.38</v>
          </cell>
          <cell r="AL691">
            <v>192165610.55000001</v>
          </cell>
          <cell r="AM691">
            <v>201711826.91000003</v>
          </cell>
          <cell r="AN691">
            <v>209124360.78000003</v>
          </cell>
          <cell r="AO691">
            <v>5572878.1700000009</v>
          </cell>
          <cell r="AP691">
            <v>10277132.040000001</v>
          </cell>
          <cell r="AQ691">
            <v>15384951.510000002</v>
          </cell>
          <cell r="AR691">
            <v>19543573.890000001</v>
          </cell>
          <cell r="AS691">
            <v>19940175.510000002</v>
          </cell>
          <cell r="AT691">
            <v>19940175.510000002</v>
          </cell>
          <cell r="AU691">
            <v>19940175.510000002</v>
          </cell>
          <cell r="AV691">
            <v>19940175.510000002</v>
          </cell>
          <cell r="AW691">
            <v>19940175.510000002</v>
          </cell>
          <cell r="AX691">
            <v>19940175.510000002</v>
          </cell>
          <cell r="AY691">
            <v>19940175.510000002</v>
          </cell>
          <cell r="AZ691">
            <v>19940175.510000002</v>
          </cell>
        </row>
        <row r="692">
          <cell r="C692">
            <v>3039.49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</row>
        <row r="693">
          <cell r="C693">
            <v>60456336.730000004</v>
          </cell>
          <cell r="D693">
            <v>53434731.200000003</v>
          </cell>
          <cell r="E693">
            <v>10323354.699999999</v>
          </cell>
          <cell r="F693">
            <v>36854181.769999996</v>
          </cell>
          <cell r="G693">
            <v>10720893.710000001</v>
          </cell>
          <cell r="H693">
            <v>24246534.57</v>
          </cell>
          <cell r="I693">
            <v>33123190.969999999</v>
          </cell>
          <cell r="J693">
            <v>21704877.25</v>
          </cell>
          <cell r="K693">
            <v>60378420.740000002</v>
          </cell>
          <cell r="L693">
            <v>134128185.43000001</v>
          </cell>
          <cell r="M693">
            <v>10947348.68</v>
          </cell>
          <cell r="N693">
            <v>73595251.510000005</v>
          </cell>
          <cell r="O693">
            <v>11790343.219999997</v>
          </cell>
          <cell r="P693">
            <v>10662778.739999998</v>
          </cell>
          <cell r="Q693">
            <v>10363335.48</v>
          </cell>
          <cell r="R693">
            <v>53357772.479999997</v>
          </cell>
          <cell r="S693">
            <v>11230493.359999999</v>
          </cell>
          <cell r="T693">
            <v>1758962.2199999997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C693">
            <v>53434731.200000003</v>
          </cell>
          <cell r="AD693">
            <v>63758085.900000006</v>
          </cell>
          <cell r="AE693">
            <v>100612267.67</v>
          </cell>
          <cell r="AF693">
            <v>111333161.38</v>
          </cell>
          <cell r="AG693">
            <v>135579695.94999999</v>
          </cell>
          <cell r="AH693">
            <v>168702886.91999999</v>
          </cell>
          <cell r="AI693">
            <v>190407764.16999999</v>
          </cell>
          <cell r="AJ693">
            <v>250786184.91</v>
          </cell>
          <cell r="AK693">
            <v>384914370.34000003</v>
          </cell>
          <cell r="AL693">
            <v>395861719.02000004</v>
          </cell>
          <cell r="AM693">
            <v>469456970.53000003</v>
          </cell>
          <cell r="AN693">
            <v>481247313.75</v>
          </cell>
          <cell r="AO693">
            <v>10662778.739999998</v>
          </cell>
          <cell r="AP693">
            <v>21026114.219999999</v>
          </cell>
          <cell r="AQ693">
            <v>74383886.699999988</v>
          </cell>
          <cell r="AR693">
            <v>85614380.059999987</v>
          </cell>
          <cell r="AS693">
            <v>87373342.279999986</v>
          </cell>
          <cell r="AT693">
            <v>87373342.279999986</v>
          </cell>
          <cell r="AU693">
            <v>87373342.279999986</v>
          </cell>
          <cell r="AV693">
            <v>87373342.279999986</v>
          </cell>
          <cell r="AW693">
            <v>87373342.279999986</v>
          </cell>
          <cell r="AX693">
            <v>87373342.279999986</v>
          </cell>
          <cell r="AY693">
            <v>87373342.279999986</v>
          </cell>
          <cell r="AZ693">
            <v>87373342.279999986</v>
          </cell>
        </row>
        <row r="694">
          <cell r="C694">
            <v>49204079</v>
          </cell>
          <cell r="D694">
            <v>43496951</v>
          </cell>
          <cell r="E694">
            <v>0</v>
          </cell>
          <cell r="F694">
            <v>26649528</v>
          </cell>
          <cell r="G694">
            <v>0</v>
          </cell>
          <cell r="H694">
            <v>12924392</v>
          </cell>
          <cell r="I694">
            <v>22834531</v>
          </cell>
          <cell r="J694">
            <v>10992500</v>
          </cell>
          <cell r="K694">
            <v>50332639</v>
          </cell>
          <cell r="L694">
            <v>123727075</v>
          </cell>
          <cell r="M694">
            <v>0</v>
          </cell>
          <cell r="N694">
            <v>63070900</v>
          </cell>
          <cell r="O694">
            <v>0</v>
          </cell>
          <cell r="P694">
            <v>0</v>
          </cell>
          <cell r="Q694">
            <v>0</v>
          </cell>
          <cell r="R694">
            <v>41069104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C694">
            <v>43496951</v>
          </cell>
          <cell r="AD694">
            <v>43496951</v>
          </cell>
          <cell r="AE694">
            <v>70146479</v>
          </cell>
          <cell r="AF694">
            <v>70146479</v>
          </cell>
          <cell r="AG694">
            <v>83070871</v>
          </cell>
          <cell r="AH694">
            <v>105905402</v>
          </cell>
          <cell r="AI694">
            <v>116897902</v>
          </cell>
          <cell r="AJ694">
            <v>167230541</v>
          </cell>
          <cell r="AK694">
            <v>290957616</v>
          </cell>
          <cell r="AL694">
            <v>290957616</v>
          </cell>
          <cell r="AM694">
            <v>354028516</v>
          </cell>
          <cell r="AN694">
            <v>354028516</v>
          </cell>
          <cell r="AO694">
            <v>0</v>
          </cell>
          <cell r="AP694">
            <v>0</v>
          </cell>
          <cell r="AQ694">
            <v>41069104</v>
          </cell>
          <cell r="AR694">
            <v>41069104</v>
          </cell>
          <cell r="AS694">
            <v>41069104</v>
          </cell>
          <cell r="AT694">
            <v>41069104</v>
          </cell>
          <cell r="AU694">
            <v>41069104</v>
          </cell>
          <cell r="AV694">
            <v>41069104</v>
          </cell>
          <cell r="AW694">
            <v>41069104</v>
          </cell>
          <cell r="AX694">
            <v>41069104</v>
          </cell>
          <cell r="AY694">
            <v>41069104</v>
          </cell>
          <cell r="AZ694">
            <v>41069104</v>
          </cell>
        </row>
        <row r="695">
          <cell r="C695">
            <v>11252257.730000002</v>
          </cell>
          <cell r="D695">
            <v>9937780.1999999993</v>
          </cell>
          <cell r="E695">
            <v>10323354.699999999</v>
          </cell>
          <cell r="F695">
            <v>10204653.769999998</v>
          </cell>
          <cell r="G695">
            <v>10720893.710000001</v>
          </cell>
          <cell r="H695">
            <v>11322142.57</v>
          </cell>
          <cell r="I695">
            <v>10288659.969999999</v>
          </cell>
          <cell r="J695">
            <v>10712377.25</v>
          </cell>
          <cell r="K695">
            <v>10045781.74</v>
          </cell>
          <cell r="L695">
            <v>10401110.43</v>
          </cell>
          <cell r="M695">
            <v>10947348.68</v>
          </cell>
          <cell r="N695">
            <v>10524351.510000002</v>
          </cell>
          <cell r="O695">
            <v>11790343.219999997</v>
          </cell>
          <cell r="P695">
            <v>10662778.739999998</v>
          </cell>
          <cell r="Q695">
            <v>10363335.48</v>
          </cell>
          <cell r="R695">
            <v>12288668.479999999</v>
          </cell>
          <cell r="S695">
            <v>11230493.359999999</v>
          </cell>
          <cell r="T695">
            <v>1758962.2199999997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C695">
            <v>9937780.1999999993</v>
          </cell>
          <cell r="AD695">
            <v>20261134.899999999</v>
          </cell>
          <cell r="AE695">
            <v>30465788.669999994</v>
          </cell>
          <cell r="AF695">
            <v>41186682.379999995</v>
          </cell>
          <cell r="AG695">
            <v>52508824.949999996</v>
          </cell>
          <cell r="AH695">
            <v>62797484.919999994</v>
          </cell>
          <cell r="AI695">
            <v>73509862.169999987</v>
          </cell>
          <cell r="AJ695">
            <v>83555643.909999982</v>
          </cell>
          <cell r="AK695">
            <v>93956754.339999974</v>
          </cell>
          <cell r="AL695">
            <v>104904103.01999998</v>
          </cell>
          <cell r="AM695">
            <v>115428454.52999999</v>
          </cell>
          <cell r="AN695">
            <v>127218797.74999999</v>
          </cell>
          <cell r="AO695">
            <v>10662778.739999998</v>
          </cell>
          <cell r="AP695">
            <v>21026114.219999999</v>
          </cell>
          <cell r="AQ695">
            <v>33314782.699999996</v>
          </cell>
          <cell r="AR695">
            <v>44545276.059999995</v>
          </cell>
          <cell r="AS695">
            <v>46304238.279999994</v>
          </cell>
          <cell r="AT695">
            <v>46304238.279999994</v>
          </cell>
          <cell r="AU695">
            <v>46304238.279999994</v>
          </cell>
          <cell r="AV695">
            <v>46304238.279999994</v>
          </cell>
          <cell r="AW695">
            <v>46304238.279999994</v>
          </cell>
          <cell r="AX695">
            <v>46304238.279999994</v>
          </cell>
          <cell r="AY695">
            <v>46304238.279999994</v>
          </cell>
          <cell r="AZ695">
            <v>46304238.279999994</v>
          </cell>
        </row>
        <row r="696">
          <cell r="C696">
            <v>6537827.9000000004</v>
          </cell>
          <cell r="D696">
            <v>6349012.1299999999</v>
          </cell>
          <cell r="E696">
            <v>6006263.4500000002</v>
          </cell>
          <cell r="F696">
            <v>6244356.2799999984</v>
          </cell>
          <cell r="G696">
            <v>6612389.1900000004</v>
          </cell>
          <cell r="H696">
            <v>6478660.3900000006</v>
          </cell>
          <cell r="I696">
            <v>5962278.5800000001</v>
          </cell>
          <cell r="J696">
            <v>6522219.6800000006</v>
          </cell>
          <cell r="K696">
            <v>6170009.6100000003</v>
          </cell>
          <cell r="L696">
            <v>6233561.3900000006</v>
          </cell>
          <cell r="M696">
            <v>6417001.7299999995</v>
          </cell>
          <cell r="N696">
            <v>6027896.4900000002</v>
          </cell>
          <cell r="O696">
            <v>6376468.4899999984</v>
          </cell>
          <cell r="P696">
            <v>6287492.7899999991</v>
          </cell>
          <cell r="Q696">
            <v>5923104.5700000012</v>
          </cell>
          <cell r="R696">
            <v>6669319.709999999</v>
          </cell>
          <cell r="S696">
            <v>6418664.3200000003</v>
          </cell>
          <cell r="T696">
            <v>869416.12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C696">
            <v>6349012.1299999999</v>
          </cell>
          <cell r="AD696">
            <v>12355275.58</v>
          </cell>
          <cell r="AE696">
            <v>18599631.859999999</v>
          </cell>
          <cell r="AF696">
            <v>25212021.050000001</v>
          </cell>
          <cell r="AG696">
            <v>31690681.440000001</v>
          </cell>
          <cell r="AH696">
            <v>37652960.020000003</v>
          </cell>
          <cell r="AI696">
            <v>44175179.700000003</v>
          </cell>
          <cell r="AJ696">
            <v>50345189.310000002</v>
          </cell>
          <cell r="AK696">
            <v>56578750.700000003</v>
          </cell>
          <cell r="AL696">
            <v>62995752.43</v>
          </cell>
          <cell r="AM696">
            <v>69023648.920000002</v>
          </cell>
          <cell r="AN696">
            <v>75400117.409999996</v>
          </cell>
          <cell r="AO696">
            <v>6287492.7899999991</v>
          </cell>
          <cell r="AP696">
            <v>12210597.359999999</v>
          </cell>
          <cell r="AQ696">
            <v>18879917.07</v>
          </cell>
          <cell r="AR696">
            <v>25298581.390000001</v>
          </cell>
          <cell r="AS696">
            <v>26167997.510000002</v>
          </cell>
          <cell r="AT696">
            <v>26167997.510000002</v>
          </cell>
          <cell r="AU696">
            <v>26167997.510000002</v>
          </cell>
          <cell r="AV696">
            <v>26167997.510000002</v>
          </cell>
          <cell r="AW696">
            <v>26167997.510000002</v>
          </cell>
          <cell r="AX696">
            <v>26167997.510000002</v>
          </cell>
          <cell r="AY696">
            <v>26167997.510000002</v>
          </cell>
          <cell r="AZ696">
            <v>26167997.510000002</v>
          </cell>
        </row>
        <row r="697">
          <cell r="C697">
            <v>1801502.3</v>
          </cell>
          <cell r="D697">
            <v>820801.52</v>
          </cell>
          <cell r="E697">
            <v>1313075.2</v>
          </cell>
          <cell r="F697">
            <v>1374306.48</v>
          </cell>
          <cell r="G697">
            <v>1214743.6599999999</v>
          </cell>
          <cell r="H697">
            <v>1427449.18</v>
          </cell>
          <cell r="I697">
            <v>1256282.8700000001</v>
          </cell>
          <cell r="J697">
            <v>863202.52</v>
          </cell>
          <cell r="K697">
            <v>1073881.83</v>
          </cell>
          <cell r="L697">
            <v>1207355.78</v>
          </cell>
          <cell r="M697">
            <v>1246765.68</v>
          </cell>
          <cell r="N697">
            <v>1400541.32</v>
          </cell>
          <cell r="O697">
            <v>1565965.07</v>
          </cell>
          <cell r="P697">
            <v>922056.02</v>
          </cell>
          <cell r="Q697">
            <v>1314559.72</v>
          </cell>
          <cell r="R697">
            <v>1487435.14</v>
          </cell>
          <cell r="S697">
            <v>1060504.47</v>
          </cell>
          <cell r="T697">
            <v>212883.53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C697">
            <v>820801.52</v>
          </cell>
          <cell r="AD697">
            <v>2133876.7199999997</v>
          </cell>
          <cell r="AE697">
            <v>3508183.1999999997</v>
          </cell>
          <cell r="AF697">
            <v>4722926.8599999994</v>
          </cell>
          <cell r="AG697">
            <v>6150376.0399999991</v>
          </cell>
          <cell r="AH697">
            <v>7406658.9099999992</v>
          </cell>
          <cell r="AI697">
            <v>8269861.4299999997</v>
          </cell>
          <cell r="AJ697">
            <v>9343743.2599999998</v>
          </cell>
          <cell r="AK697">
            <v>10551099.039999999</v>
          </cell>
          <cell r="AL697">
            <v>11797864.719999999</v>
          </cell>
          <cell r="AM697">
            <v>13198406.039999999</v>
          </cell>
          <cell r="AN697">
            <v>14764371.109999999</v>
          </cell>
          <cell r="AO697">
            <v>922056.02</v>
          </cell>
          <cell r="AP697">
            <v>2236615.7400000002</v>
          </cell>
          <cell r="AQ697">
            <v>3724050.88</v>
          </cell>
          <cell r="AR697">
            <v>4784555.3499999996</v>
          </cell>
          <cell r="AS697">
            <v>4997438.88</v>
          </cell>
          <cell r="AT697">
            <v>4997438.88</v>
          </cell>
          <cell r="AU697">
            <v>4997438.88</v>
          </cell>
          <cell r="AV697">
            <v>4997438.88</v>
          </cell>
          <cell r="AW697">
            <v>4997438.88</v>
          </cell>
          <cell r="AX697">
            <v>4997438.88</v>
          </cell>
          <cell r="AY697">
            <v>4997438.88</v>
          </cell>
          <cell r="AZ697">
            <v>4997438.88</v>
          </cell>
        </row>
        <row r="698">
          <cell r="C698">
            <v>448578.67</v>
          </cell>
          <cell r="D698">
            <v>504301.05</v>
          </cell>
          <cell r="E698">
            <v>368230.53</v>
          </cell>
          <cell r="F698">
            <v>335601.67</v>
          </cell>
          <cell r="G698">
            <v>411789.85</v>
          </cell>
          <cell r="H698">
            <v>389586.61</v>
          </cell>
          <cell r="I698">
            <v>374007.09</v>
          </cell>
          <cell r="J698">
            <v>451656.56</v>
          </cell>
          <cell r="K698">
            <v>408115.92</v>
          </cell>
          <cell r="L698">
            <v>384662.72</v>
          </cell>
          <cell r="M698">
            <v>388963.82</v>
          </cell>
          <cell r="N698">
            <v>290474.78000000003</v>
          </cell>
          <cell r="O698">
            <v>452717.37</v>
          </cell>
          <cell r="P698">
            <v>446554.05</v>
          </cell>
          <cell r="Q698">
            <v>266808.42</v>
          </cell>
          <cell r="R698">
            <v>337498.37</v>
          </cell>
          <cell r="S698">
            <v>331998.39</v>
          </cell>
          <cell r="T698">
            <v>61558.15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C698">
            <v>504301.05</v>
          </cell>
          <cell r="AD698">
            <v>872531.58000000007</v>
          </cell>
          <cell r="AE698">
            <v>1208133.25</v>
          </cell>
          <cell r="AF698">
            <v>1619923.1</v>
          </cell>
          <cell r="AG698">
            <v>2009509.71</v>
          </cell>
          <cell r="AH698">
            <v>2383516.7999999998</v>
          </cell>
          <cell r="AI698">
            <v>2835173.36</v>
          </cell>
          <cell r="AJ698">
            <v>3243289.28</v>
          </cell>
          <cell r="AK698">
            <v>3627952</v>
          </cell>
          <cell r="AL698">
            <v>4016915.82</v>
          </cell>
          <cell r="AM698">
            <v>4307390.5999999996</v>
          </cell>
          <cell r="AN698">
            <v>4760107.97</v>
          </cell>
          <cell r="AO698">
            <v>446554.05</v>
          </cell>
          <cell r="AP698">
            <v>713362.47</v>
          </cell>
          <cell r="AQ698">
            <v>1050860.8399999999</v>
          </cell>
          <cell r="AR698">
            <v>1382859.23</v>
          </cell>
          <cell r="AS698">
            <v>1444417.38</v>
          </cell>
          <cell r="AT698">
            <v>1444417.38</v>
          </cell>
          <cell r="AU698">
            <v>1444417.38</v>
          </cell>
          <cell r="AV698">
            <v>1444417.38</v>
          </cell>
          <cell r="AW698">
            <v>1444417.38</v>
          </cell>
          <cell r="AX698">
            <v>1444417.38</v>
          </cell>
          <cell r="AY698">
            <v>1444417.38</v>
          </cell>
          <cell r="AZ698">
            <v>1444417.38</v>
          </cell>
        </row>
        <row r="699">
          <cell r="C699">
            <v>196023.21</v>
          </cell>
          <cell r="D699">
            <v>268132.73</v>
          </cell>
          <cell r="E699">
            <v>173319.51</v>
          </cell>
          <cell r="F699">
            <v>288442.74</v>
          </cell>
          <cell r="G699">
            <v>294990.13</v>
          </cell>
          <cell r="H699">
            <v>307548.46000000002</v>
          </cell>
          <cell r="I699">
            <v>161303.59</v>
          </cell>
          <cell r="J699">
            <v>419780.19</v>
          </cell>
          <cell r="K699">
            <v>309506.42</v>
          </cell>
          <cell r="L699">
            <v>294782.7</v>
          </cell>
          <cell r="M699">
            <v>319951.18</v>
          </cell>
          <cell r="N699">
            <v>285262.44</v>
          </cell>
          <cell r="O699">
            <v>297541.28999999998</v>
          </cell>
          <cell r="P699">
            <v>512966.07</v>
          </cell>
          <cell r="Q699">
            <v>407046.21</v>
          </cell>
          <cell r="R699">
            <v>432641.62</v>
          </cell>
          <cell r="S699">
            <v>610538.14</v>
          </cell>
          <cell r="T699">
            <v>6006.02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C699">
            <v>268132.73</v>
          </cell>
          <cell r="AD699">
            <v>441452.24</v>
          </cell>
          <cell r="AE699">
            <v>729894.98</v>
          </cell>
          <cell r="AF699">
            <v>1024885.11</v>
          </cell>
          <cell r="AG699">
            <v>1332433.57</v>
          </cell>
          <cell r="AH699">
            <v>1493737.1600000001</v>
          </cell>
          <cell r="AI699">
            <v>1913517.35</v>
          </cell>
          <cell r="AJ699">
            <v>2223023.77</v>
          </cell>
          <cell r="AK699">
            <v>2517806.4700000002</v>
          </cell>
          <cell r="AL699">
            <v>2837757.6500000004</v>
          </cell>
          <cell r="AM699">
            <v>3123020.0900000003</v>
          </cell>
          <cell r="AN699">
            <v>3420561.3800000004</v>
          </cell>
          <cell r="AO699">
            <v>512966.07</v>
          </cell>
          <cell r="AP699">
            <v>920012.28</v>
          </cell>
          <cell r="AQ699">
            <v>1352653.9</v>
          </cell>
          <cell r="AR699">
            <v>1963192.04</v>
          </cell>
          <cell r="AS699">
            <v>1969198.06</v>
          </cell>
          <cell r="AT699">
            <v>1969198.06</v>
          </cell>
          <cell r="AU699">
            <v>1969198.06</v>
          </cell>
          <cell r="AV699">
            <v>1969198.06</v>
          </cell>
          <cell r="AW699">
            <v>1969198.06</v>
          </cell>
          <cell r="AX699">
            <v>1969198.06</v>
          </cell>
          <cell r="AY699">
            <v>1969198.06</v>
          </cell>
          <cell r="AZ699">
            <v>1969198.06</v>
          </cell>
        </row>
        <row r="700">
          <cell r="C700">
            <v>2268325.65</v>
          </cell>
          <cell r="D700">
            <v>1995532.77</v>
          </cell>
          <cell r="E700">
            <v>2462466.0099999998</v>
          </cell>
          <cell r="F700">
            <v>1961946.6</v>
          </cell>
          <cell r="G700">
            <v>2186980.88</v>
          </cell>
          <cell r="H700">
            <v>2718897.93</v>
          </cell>
          <cell r="I700">
            <v>2534787.84</v>
          </cell>
          <cell r="J700">
            <v>2455518.2999999998</v>
          </cell>
          <cell r="K700">
            <v>2084267.96</v>
          </cell>
          <cell r="L700">
            <v>2280747.84</v>
          </cell>
          <cell r="M700">
            <v>2574666.27</v>
          </cell>
          <cell r="N700">
            <v>2520176.48</v>
          </cell>
          <cell r="O700">
            <v>3097651</v>
          </cell>
          <cell r="P700">
            <v>2493709.81</v>
          </cell>
          <cell r="Q700">
            <v>2451816.56</v>
          </cell>
          <cell r="R700">
            <v>3361773.64</v>
          </cell>
          <cell r="S700">
            <v>2808788.04</v>
          </cell>
          <cell r="T700">
            <v>609098.4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C700">
            <v>1995532.77</v>
          </cell>
          <cell r="AD700">
            <v>4457998.7799999993</v>
          </cell>
          <cell r="AE700">
            <v>6419945.379999999</v>
          </cell>
          <cell r="AF700">
            <v>8606926.2599999979</v>
          </cell>
          <cell r="AG700">
            <v>11325824.189999998</v>
          </cell>
          <cell r="AH700">
            <v>13860612.029999997</v>
          </cell>
          <cell r="AI700">
            <v>16316130.329999998</v>
          </cell>
          <cell r="AJ700">
            <v>18400398.289999999</v>
          </cell>
          <cell r="AK700">
            <v>20681146.129999999</v>
          </cell>
          <cell r="AL700">
            <v>23255812.399999999</v>
          </cell>
          <cell r="AM700">
            <v>25775988.879999999</v>
          </cell>
          <cell r="AN700">
            <v>28873639.879999999</v>
          </cell>
          <cell r="AO700">
            <v>2493709.81</v>
          </cell>
          <cell r="AP700">
            <v>4945526.37</v>
          </cell>
          <cell r="AQ700">
            <v>8307300.0099999998</v>
          </cell>
          <cell r="AR700">
            <v>11116088.050000001</v>
          </cell>
          <cell r="AS700">
            <v>11725186.450000001</v>
          </cell>
          <cell r="AT700">
            <v>11725186.450000001</v>
          </cell>
          <cell r="AU700">
            <v>11725186.450000001</v>
          </cell>
          <cell r="AV700">
            <v>11725186.450000001</v>
          </cell>
          <cell r="AW700">
            <v>11725186.450000001</v>
          </cell>
          <cell r="AX700">
            <v>11725186.450000001</v>
          </cell>
          <cell r="AY700">
            <v>11725186.450000001</v>
          </cell>
          <cell r="AZ700">
            <v>11725186.450000001</v>
          </cell>
        </row>
        <row r="701"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</row>
        <row r="702">
          <cell r="C702">
            <v>65071949.920000002</v>
          </cell>
          <cell r="D702">
            <v>86924050.359999985</v>
          </cell>
          <cell r="E702">
            <v>32510591.790000003</v>
          </cell>
          <cell r="F702">
            <v>37088899.189999998</v>
          </cell>
          <cell r="G702">
            <v>52131060.339999996</v>
          </cell>
          <cell r="H702">
            <v>80195164.090000004</v>
          </cell>
          <cell r="I702">
            <v>42725024.950000003</v>
          </cell>
          <cell r="J702">
            <v>46136371.229999997</v>
          </cell>
          <cell r="K702">
            <v>46863523.840000004</v>
          </cell>
          <cell r="L702">
            <v>102877158.57000002</v>
          </cell>
          <cell r="M702">
            <v>105447671.25</v>
          </cell>
          <cell r="N702">
            <v>68253663.899999991</v>
          </cell>
          <cell r="O702">
            <v>49913202.330000006</v>
          </cell>
          <cell r="P702">
            <v>373895202.74000001</v>
          </cell>
          <cell r="Q702">
            <v>51613060.900000006</v>
          </cell>
          <cell r="R702">
            <v>49268527.200000003</v>
          </cell>
          <cell r="S702">
            <v>44362271.000000007</v>
          </cell>
          <cell r="T702">
            <v>22271256.130000003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C702">
            <v>86924050.359999985</v>
          </cell>
          <cell r="AD702">
            <v>119434642.14999999</v>
          </cell>
          <cell r="AE702">
            <v>156523541.33999997</v>
          </cell>
          <cell r="AF702">
            <v>208654601.67999998</v>
          </cell>
          <cell r="AG702">
            <v>288849765.76999998</v>
          </cell>
          <cell r="AH702">
            <v>331574790.71999997</v>
          </cell>
          <cell r="AI702">
            <v>377711161.94999999</v>
          </cell>
          <cell r="AJ702">
            <v>424574685.78999996</v>
          </cell>
          <cell r="AK702">
            <v>527451844.36000001</v>
          </cell>
          <cell r="AL702">
            <v>632899515.61000001</v>
          </cell>
          <cell r="AM702">
            <v>701153179.50999999</v>
          </cell>
          <cell r="AN702">
            <v>751066381.84000003</v>
          </cell>
          <cell r="AO702">
            <v>373895202.74000001</v>
          </cell>
          <cell r="AP702">
            <v>425508263.63999999</v>
          </cell>
          <cell r="AQ702">
            <v>474776790.83999997</v>
          </cell>
          <cell r="AR702">
            <v>519139061.83999997</v>
          </cell>
          <cell r="AS702">
            <v>541410317.97000003</v>
          </cell>
          <cell r="AT702">
            <v>541410317.97000003</v>
          </cell>
          <cell r="AU702">
            <v>541410317.97000003</v>
          </cell>
          <cell r="AV702">
            <v>541410317.97000003</v>
          </cell>
          <cell r="AW702">
            <v>541410317.97000003</v>
          </cell>
          <cell r="AX702">
            <v>541410317.97000003</v>
          </cell>
          <cell r="AY702">
            <v>541410317.97000003</v>
          </cell>
          <cell r="AZ702">
            <v>541410317.97000003</v>
          </cell>
        </row>
        <row r="703">
          <cell r="C703">
            <v>65071949.920000002</v>
          </cell>
          <cell r="D703">
            <v>86924050.359999985</v>
          </cell>
          <cell r="E703">
            <v>32510591.790000003</v>
          </cell>
          <cell r="F703">
            <v>37088899.189999998</v>
          </cell>
          <cell r="G703">
            <v>52131060.339999996</v>
          </cell>
          <cell r="H703">
            <v>80195164.090000004</v>
          </cell>
          <cell r="I703">
            <v>42725024.950000003</v>
          </cell>
          <cell r="J703">
            <v>46136371.229999997</v>
          </cell>
          <cell r="K703">
            <v>46863523.840000004</v>
          </cell>
          <cell r="L703">
            <v>102877158.57000002</v>
          </cell>
          <cell r="M703">
            <v>105447671.25</v>
          </cell>
          <cell r="N703">
            <v>68253663.899999991</v>
          </cell>
          <cell r="O703">
            <v>49913202.330000006</v>
          </cell>
          <cell r="P703">
            <v>373895202.74000001</v>
          </cell>
          <cell r="Q703">
            <v>51613060.900000006</v>
          </cell>
          <cell r="R703">
            <v>49268527.200000003</v>
          </cell>
          <cell r="S703">
            <v>44362271.000000007</v>
          </cell>
          <cell r="T703">
            <v>22271256.130000003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C703">
            <v>86924050.359999985</v>
          </cell>
          <cell r="AD703">
            <v>119434642.14999999</v>
          </cell>
          <cell r="AE703">
            <v>156523541.33999997</v>
          </cell>
          <cell r="AF703">
            <v>208654601.67999998</v>
          </cell>
          <cell r="AG703">
            <v>288849765.76999998</v>
          </cell>
          <cell r="AH703">
            <v>331574790.71999997</v>
          </cell>
          <cell r="AI703">
            <v>377711161.94999999</v>
          </cell>
          <cell r="AJ703">
            <v>424574685.78999996</v>
          </cell>
          <cell r="AK703">
            <v>527451844.36000001</v>
          </cell>
          <cell r="AL703">
            <v>632899515.61000001</v>
          </cell>
          <cell r="AM703">
            <v>701153179.50999999</v>
          </cell>
          <cell r="AN703">
            <v>751066381.84000003</v>
          </cell>
          <cell r="AO703">
            <v>373895202.74000001</v>
          </cell>
          <cell r="AP703">
            <v>425508263.63999999</v>
          </cell>
          <cell r="AQ703">
            <v>474776790.83999997</v>
          </cell>
          <cell r="AR703">
            <v>519139061.83999997</v>
          </cell>
          <cell r="AS703">
            <v>541410317.97000003</v>
          </cell>
          <cell r="AT703">
            <v>541410317.97000003</v>
          </cell>
          <cell r="AU703">
            <v>541410317.97000003</v>
          </cell>
          <cell r="AV703">
            <v>541410317.97000003</v>
          </cell>
          <cell r="AW703">
            <v>541410317.97000003</v>
          </cell>
          <cell r="AX703">
            <v>541410317.97000003</v>
          </cell>
          <cell r="AY703">
            <v>541410317.97000003</v>
          </cell>
          <cell r="AZ703">
            <v>541410317.97000003</v>
          </cell>
        </row>
        <row r="704"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</row>
        <row r="705">
          <cell r="C705">
            <v>65071949.920000002</v>
          </cell>
          <cell r="D705">
            <v>86924050.359999985</v>
          </cell>
          <cell r="E705">
            <v>32510591.790000003</v>
          </cell>
          <cell r="F705">
            <v>37088899.189999998</v>
          </cell>
          <cell r="G705">
            <v>52131060.339999996</v>
          </cell>
          <cell r="H705">
            <v>80195164.090000004</v>
          </cell>
          <cell r="I705">
            <v>42725024.950000003</v>
          </cell>
          <cell r="J705">
            <v>46136371.229999997</v>
          </cell>
          <cell r="K705">
            <v>46863523.840000004</v>
          </cell>
          <cell r="L705">
            <v>102877158.57000002</v>
          </cell>
          <cell r="M705">
            <v>105447671.25</v>
          </cell>
          <cell r="N705">
            <v>68253663.899999991</v>
          </cell>
          <cell r="O705">
            <v>49913202.330000006</v>
          </cell>
          <cell r="P705">
            <v>373895202.74000001</v>
          </cell>
          <cell r="Q705">
            <v>51613060.900000006</v>
          </cell>
          <cell r="R705">
            <v>49268527.200000003</v>
          </cell>
          <cell r="S705">
            <v>44362271.000000007</v>
          </cell>
          <cell r="T705">
            <v>22271256.130000003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C705">
            <v>86924050.359999985</v>
          </cell>
          <cell r="AD705">
            <v>119434642.14999999</v>
          </cell>
          <cell r="AE705">
            <v>156523541.33999997</v>
          </cell>
          <cell r="AF705">
            <v>208654601.67999998</v>
          </cell>
          <cell r="AG705">
            <v>288849765.76999998</v>
          </cell>
          <cell r="AH705">
            <v>331574790.71999997</v>
          </cell>
          <cell r="AI705">
            <v>377711161.94999999</v>
          </cell>
          <cell r="AJ705">
            <v>424574685.78999996</v>
          </cell>
          <cell r="AK705">
            <v>527451844.36000001</v>
          </cell>
          <cell r="AL705">
            <v>632899515.61000001</v>
          </cell>
          <cell r="AM705">
            <v>701153179.50999999</v>
          </cell>
          <cell r="AN705">
            <v>751066381.84000003</v>
          </cell>
          <cell r="AO705">
            <v>373895202.74000001</v>
          </cell>
          <cell r="AP705">
            <v>425508263.63999999</v>
          </cell>
          <cell r="AQ705">
            <v>474776790.83999997</v>
          </cell>
          <cell r="AR705">
            <v>519139061.83999997</v>
          </cell>
          <cell r="AS705">
            <v>541410317.97000003</v>
          </cell>
          <cell r="AT705">
            <v>541410317.97000003</v>
          </cell>
          <cell r="AU705">
            <v>541410317.97000003</v>
          </cell>
          <cell r="AV705">
            <v>541410317.97000003</v>
          </cell>
          <cell r="AW705">
            <v>541410317.97000003</v>
          </cell>
          <cell r="AX705">
            <v>541410317.97000003</v>
          </cell>
          <cell r="AY705">
            <v>541410317.97000003</v>
          </cell>
          <cell r="AZ705">
            <v>541410317.97000003</v>
          </cell>
        </row>
        <row r="706"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</row>
        <row r="707"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</row>
        <row r="708"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</row>
        <row r="709"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</row>
        <row r="710"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</row>
        <row r="711"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</row>
        <row r="712"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</row>
        <row r="713"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</row>
        <row r="714"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</row>
        <row r="715"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</row>
        <row r="716"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</row>
        <row r="717"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</row>
        <row r="718">
          <cell r="C718">
            <v>41898021.390000008</v>
          </cell>
          <cell r="D718">
            <v>4540686.3099999996</v>
          </cell>
          <cell r="E718">
            <v>3456021.37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C718">
            <v>4540686.3099999996</v>
          </cell>
          <cell r="AD718">
            <v>7996707.6799999997</v>
          </cell>
          <cell r="AE718">
            <v>7996707.6799999997</v>
          </cell>
          <cell r="AF718">
            <v>7996707.6799999997</v>
          </cell>
          <cell r="AG718">
            <v>7996707.6799999997</v>
          </cell>
          <cell r="AH718">
            <v>7996707.6799999997</v>
          </cell>
          <cell r="AI718">
            <v>7996707.6799999997</v>
          </cell>
          <cell r="AJ718">
            <v>7996707.6799999997</v>
          </cell>
          <cell r="AK718">
            <v>7996707.6799999997</v>
          </cell>
          <cell r="AL718">
            <v>7996707.6799999997</v>
          </cell>
          <cell r="AM718">
            <v>7996707.6799999997</v>
          </cell>
          <cell r="AN718">
            <v>7996707.6799999997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</row>
        <row r="719"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</row>
        <row r="720"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</row>
        <row r="721"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</row>
        <row r="722">
          <cell r="C722">
            <v>41898021.390000008</v>
          </cell>
          <cell r="D722">
            <v>4540686.3099999996</v>
          </cell>
          <cell r="E722">
            <v>3456021.37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C722">
            <v>4540686.3099999996</v>
          </cell>
          <cell r="AD722">
            <v>7996707.6799999997</v>
          </cell>
          <cell r="AE722">
            <v>7996707.6799999997</v>
          </cell>
          <cell r="AF722">
            <v>7996707.6799999997</v>
          </cell>
          <cell r="AG722">
            <v>7996707.6799999997</v>
          </cell>
          <cell r="AH722">
            <v>7996707.6799999997</v>
          </cell>
          <cell r="AI722">
            <v>7996707.6799999997</v>
          </cell>
          <cell r="AJ722">
            <v>7996707.6799999997</v>
          </cell>
          <cell r="AK722">
            <v>7996707.6799999997</v>
          </cell>
          <cell r="AL722">
            <v>7996707.6799999997</v>
          </cell>
          <cell r="AM722">
            <v>7996707.6799999997</v>
          </cell>
          <cell r="AN722">
            <v>7996707.6799999997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</row>
        <row r="723"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</row>
        <row r="724"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</row>
        <row r="725"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</row>
        <row r="726"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</row>
        <row r="727"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</row>
        <row r="728">
          <cell r="C728">
            <v>953899.62</v>
          </cell>
          <cell r="D728">
            <v>978889.43</v>
          </cell>
          <cell r="E728">
            <v>945139.85</v>
          </cell>
          <cell r="F728">
            <v>1084960.93</v>
          </cell>
          <cell r="G728">
            <v>951535.01</v>
          </cell>
          <cell r="H728">
            <v>1041637.9</v>
          </cell>
          <cell r="I728">
            <v>995900.02</v>
          </cell>
          <cell r="J728">
            <v>837548.65</v>
          </cell>
          <cell r="K728">
            <v>763462.49</v>
          </cell>
          <cell r="L728">
            <v>929035.25</v>
          </cell>
          <cell r="M728">
            <v>844431.63</v>
          </cell>
          <cell r="N728">
            <v>806066.9</v>
          </cell>
          <cell r="O728">
            <v>818437.42</v>
          </cell>
          <cell r="P728">
            <v>808963.8</v>
          </cell>
          <cell r="Q728">
            <v>748629.29</v>
          </cell>
          <cell r="R728">
            <v>939414.9</v>
          </cell>
          <cell r="S728">
            <v>1132444.2</v>
          </cell>
          <cell r="T728">
            <v>132567.49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C728">
            <v>978889.43</v>
          </cell>
          <cell r="AD728">
            <v>1924029.28</v>
          </cell>
          <cell r="AE728">
            <v>3008990.21</v>
          </cell>
          <cell r="AF728">
            <v>3960525.2199999997</v>
          </cell>
          <cell r="AG728">
            <v>5002163.12</v>
          </cell>
          <cell r="AH728">
            <v>5998063.1400000006</v>
          </cell>
          <cell r="AI728">
            <v>6835611.790000001</v>
          </cell>
          <cell r="AJ728">
            <v>7599074.2800000012</v>
          </cell>
          <cell r="AK728">
            <v>8528109.5300000012</v>
          </cell>
          <cell r="AL728">
            <v>9372541.160000002</v>
          </cell>
          <cell r="AM728">
            <v>10178608.060000002</v>
          </cell>
          <cell r="AN728">
            <v>10997045.480000002</v>
          </cell>
          <cell r="AO728">
            <v>808963.8</v>
          </cell>
          <cell r="AP728">
            <v>1557593.09</v>
          </cell>
          <cell r="AQ728">
            <v>2497007.9900000002</v>
          </cell>
          <cell r="AR728">
            <v>3629452.1900000004</v>
          </cell>
          <cell r="AS728">
            <v>3762019.6800000006</v>
          </cell>
          <cell r="AT728">
            <v>3762019.6800000006</v>
          </cell>
          <cell r="AU728">
            <v>3762019.6800000006</v>
          </cell>
          <cell r="AV728">
            <v>3762019.6800000006</v>
          </cell>
          <cell r="AW728">
            <v>3762019.6800000006</v>
          </cell>
          <cell r="AX728">
            <v>3762019.6800000006</v>
          </cell>
          <cell r="AY728">
            <v>3762019.6800000006</v>
          </cell>
          <cell r="AZ728">
            <v>3762019.6800000006</v>
          </cell>
        </row>
        <row r="729">
          <cell r="C729">
            <v>2402.5</v>
          </cell>
          <cell r="D729">
            <v>8513.85</v>
          </cell>
          <cell r="E729">
            <v>3437.5</v>
          </cell>
          <cell r="F729">
            <v>11056.3</v>
          </cell>
          <cell r="G729">
            <v>3087.5</v>
          </cell>
          <cell r="H729">
            <v>2318.1999999999998</v>
          </cell>
          <cell r="I729">
            <v>900</v>
          </cell>
          <cell r="J729">
            <v>200</v>
          </cell>
          <cell r="K729">
            <v>0</v>
          </cell>
          <cell r="L729">
            <v>0</v>
          </cell>
          <cell r="M729">
            <v>575</v>
          </cell>
          <cell r="N729">
            <v>0</v>
          </cell>
          <cell r="O729">
            <v>0</v>
          </cell>
          <cell r="P729">
            <v>9005.92</v>
          </cell>
          <cell r="Q729">
            <v>3540.1</v>
          </cell>
          <cell r="R729">
            <v>6725</v>
          </cell>
          <cell r="S729">
            <v>500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C729">
            <v>8513.85</v>
          </cell>
          <cell r="AD729">
            <v>11951.35</v>
          </cell>
          <cell r="AE729">
            <v>23007.65</v>
          </cell>
          <cell r="AF729">
            <v>26095.15</v>
          </cell>
          <cell r="AG729">
            <v>28413.350000000002</v>
          </cell>
          <cell r="AH729">
            <v>29313.350000000002</v>
          </cell>
          <cell r="AI729">
            <v>29513.350000000002</v>
          </cell>
          <cell r="AJ729">
            <v>29513.350000000002</v>
          </cell>
          <cell r="AK729">
            <v>29513.350000000002</v>
          </cell>
          <cell r="AL729">
            <v>30088.350000000002</v>
          </cell>
          <cell r="AM729">
            <v>30088.350000000002</v>
          </cell>
          <cell r="AN729">
            <v>30088.350000000002</v>
          </cell>
          <cell r="AO729">
            <v>9005.92</v>
          </cell>
          <cell r="AP729">
            <v>12546.02</v>
          </cell>
          <cell r="AQ729">
            <v>19271.02</v>
          </cell>
          <cell r="AR729">
            <v>19771.02</v>
          </cell>
          <cell r="AS729">
            <v>19771.02</v>
          </cell>
          <cell r="AT729">
            <v>19771.02</v>
          </cell>
          <cell r="AU729">
            <v>19771.02</v>
          </cell>
          <cell r="AV729">
            <v>19771.02</v>
          </cell>
          <cell r="AW729">
            <v>19771.02</v>
          </cell>
          <cell r="AX729">
            <v>19771.02</v>
          </cell>
          <cell r="AY729">
            <v>19771.02</v>
          </cell>
          <cell r="AZ729">
            <v>19771.02</v>
          </cell>
        </row>
        <row r="730">
          <cell r="C730">
            <v>7406.25</v>
          </cell>
          <cell r="D730">
            <v>4087.5</v>
          </cell>
          <cell r="E730">
            <v>4377</v>
          </cell>
          <cell r="F730">
            <v>4625</v>
          </cell>
          <cell r="G730">
            <v>3350</v>
          </cell>
          <cell r="H730">
            <v>3875</v>
          </cell>
          <cell r="I730">
            <v>5005.75</v>
          </cell>
          <cell r="J730">
            <v>2512.5</v>
          </cell>
          <cell r="K730">
            <v>3150</v>
          </cell>
          <cell r="L730">
            <v>5202.57</v>
          </cell>
          <cell r="M730">
            <v>2944.71</v>
          </cell>
          <cell r="N730">
            <v>6362.5</v>
          </cell>
          <cell r="O730">
            <v>8957.2099999999991</v>
          </cell>
          <cell r="P730">
            <v>4042.5</v>
          </cell>
          <cell r="Q730">
            <v>7396.25</v>
          </cell>
          <cell r="R730">
            <v>10069.14</v>
          </cell>
          <cell r="S730">
            <v>7624.74</v>
          </cell>
          <cell r="T730">
            <v>337.5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C730">
            <v>4087.5</v>
          </cell>
          <cell r="AD730">
            <v>8464.5</v>
          </cell>
          <cell r="AE730">
            <v>13089.5</v>
          </cell>
          <cell r="AF730">
            <v>16439.5</v>
          </cell>
          <cell r="AG730">
            <v>20314.5</v>
          </cell>
          <cell r="AH730">
            <v>25320.25</v>
          </cell>
          <cell r="AI730">
            <v>27832.75</v>
          </cell>
          <cell r="AJ730">
            <v>30982.75</v>
          </cell>
          <cell r="AK730">
            <v>36185.32</v>
          </cell>
          <cell r="AL730">
            <v>39130.03</v>
          </cell>
          <cell r="AM730">
            <v>45492.53</v>
          </cell>
          <cell r="AN730">
            <v>54449.74</v>
          </cell>
          <cell r="AO730">
            <v>4042.5</v>
          </cell>
          <cell r="AP730">
            <v>11438.75</v>
          </cell>
          <cell r="AQ730">
            <v>21507.89</v>
          </cell>
          <cell r="AR730">
            <v>29132.629999999997</v>
          </cell>
          <cell r="AS730">
            <v>29470.129999999997</v>
          </cell>
          <cell r="AT730">
            <v>29470.129999999997</v>
          </cell>
          <cell r="AU730">
            <v>29470.129999999997</v>
          </cell>
          <cell r="AV730">
            <v>29470.129999999997</v>
          </cell>
          <cell r="AW730">
            <v>29470.129999999997</v>
          </cell>
          <cell r="AX730">
            <v>29470.129999999997</v>
          </cell>
          <cell r="AY730">
            <v>29470.129999999997</v>
          </cell>
          <cell r="AZ730">
            <v>29470.129999999997</v>
          </cell>
        </row>
        <row r="731"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124.04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124.04</v>
          </cell>
          <cell r="AP731">
            <v>124.04</v>
          </cell>
          <cell r="AQ731">
            <v>124.04</v>
          </cell>
          <cell r="AR731">
            <v>124.04</v>
          </cell>
          <cell r="AS731">
            <v>124.04</v>
          </cell>
          <cell r="AT731">
            <v>124.04</v>
          </cell>
          <cell r="AU731">
            <v>124.04</v>
          </cell>
          <cell r="AV731">
            <v>124.04</v>
          </cell>
          <cell r="AW731">
            <v>124.04</v>
          </cell>
          <cell r="AX731">
            <v>124.04</v>
          </cell>
          <cell r="AY731">
            <v>124.04</v>
          </cell>
          <cell r="AZ731">
            <v>124.04</v>
          </cell>
        </row>
        <row r="732">
          <cell r="C732">
            <v>65841176.5</v>
          </cell>
          <cell r="D732">
            <v>153249544.80000001</v>
          </cell>
          <cell r="E732">
            <v>80202728.200000003</v>
          </cell>
          <cell r="F732">
            <v>74893481.590000004</v>
          </cell>
          <cell r="G732">
            <v>70669837.099999994</v>
          </cell>
          <cell r="H732">
            <v>77010866.780000001</v>
          </cell>
          <cell r="I732">
            <v>78306646.359999999</v>
          </cell>
          <cell r="J732">
            <v>70798631.840000004</v>
          </cell>
          <cell r="K732">
            <v>105664957.59</v>
          </cell>
          <cell r="L732">
            <v>60247872</v>
          </cell>
          <cell r="M732">
            <v>70992738.549999997</v>
          </cell>
          <cell r="N732">
            <v>64561157.079999998</v>
          </cell>
          <cell r="O732">
            <v>84209769.980000004</v>
          </cell>
          <cell r="P732">
            <v>80580424.729999989</v>
          </cell>
          <cell r="Q732">
            <v>61982757.219999999</v>
          </cell>
          <cell r="R732">
            <v>72543865</v>
          </cell>
          <cell r="S732">
            <v>73958567.680000007</v>
          </cell>
          <cell r="T732">
            <v>5397850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C732">
            <v>153249544.80000001</v>
          </cell>
          <cell r="AD732">
            <v>233452273</v>
          </cell>
          <cell r="AE732">
            <v>308345754.59000003</v>
          </cell>
          <cell r="AF732">
            <v>379015591.69000006</v>
          </cell>
          <cell r="AG732">
            <v>456026458.47000003</v>
          </cell>
          <cell r="AH732">
            <v>534333104.83000004</v>
          </cell>
          <cell r="AI732">
            <v>605131736.67000008</v>
          </cell>
          <cell r="AJ732">
            <v>710796694.26000011</v>
          </cell>
          <cell r="AK732">
            <v>771044566.26000011</v>
          </cell>
          <cell r="AL732">
            <v>842037304.81000006</v>
          </cell>
          <cell r="AM732">
            <v>906598461.8900001</v>
          </cell>
          <cell r="AN732">
            <v>990808231.87000012</v>
          </cell>
          <cell r="AO732">
            <v>80580424.729999989</v>
          </cell>
          <cell r="AP732">
            <v>142563181.94999999</v>
          </cell>
          <cell r="AQ732">
            <v>215107046.94999999</v>
          </cell>
          <cell r="AR732">
            <v>289065614.63</v>
          </cell>
          <cell r="AS732">
            <v>294463464.63</v>
          </cell>
          <cell r="AT732">
            <v>294463464.63</v>
          </cell>
          <cell r="AU732">
            <v>294463464.63</v>
          </cell>
          <cell r="AV732">
            <v>294463464.63</v>
          </cell>
          <cell r="AW732">
            <v>294463464.63</v>
          </cell>
          <cell r="AX732">
            <v>294463464.63</v>
          </cell>
          <cell r="AY732">
            <v>294463464.63</v>
          </cell>
          <cell r="AZ732">
            <v>294463464.63</v>
          </cell>
        </row>
        <row r="733"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</row>
        <row r="734">
          <cell r="C734">
            <v>194525874.29999998</v>
          </cell>
          <cell r="D734">
            <v>189753637.70000002</v>
          </cell>
          <cell r="E734">
            <v>158679389.00999999</v>
          </cell>
          <cell r="F734">
            <v>224306339.93000004</v>
          </cell>
          <cell r="G734">
            <v>134172878.09999999</v>
          </cell>
          <cell r="H734">
            <v>136596089.68000001</v>
          </cell>
          <cell r="I734">
            <v>324006366.67000002</v>
          </cell>
          <cell r="J734">
            <v>240439059.00999996</v>
          </cell>
          <cell r="K734">
            <v>149023768.00999999</v>
          </cell>
          <cell r="L734">
            <v>118227953.12999998</v>
          </cell>
          <cell r="M734">
            <v>118735051.15000001</v>
          </cell>
          <cell r="N734">
            <v>178935583.43000001</v>
          </cell>
          <cell r="O734">
            <v>267441892.32000002</v>
          </cell>
          <cell r="P734">
            <v>195461623.76999998</v>
          </cell>
          <cell r="Q734">
            <v>208187487.03</v>
          </cell>
          <cell r="R734">
            <v>204563306.60000002</v>
          </cell>
          <cell r="S734">
            <v>123068801.35000002</v>
          </cell>
          <cell r="T734">
            <v>4010344.9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C734">
            <v>189753637.70000002</v>
          </cell>
          <cell r="AD734">
            <v>348433026.71000004</v>
          </cell>
          <cell r="AE734">
            <v>572739366.6400001</v>
          </cell>
          <cell r="AF734">
            <v>706912244.74000013</v>
          </cell>
          <cell r="AG734">
            <v>843508334.42000008</v>
          </cell>
          <cell r="AH734">
            <v>1167514701.0900002</v>
          </cell>
          <cell r="AI734">
            <v>1407953760.1000001</v>
          </cell>
          <cell r="AJ734">
            <v>1556977528.1100001</v>
          </cell>
          <cell r="AK734">
            <v>1675205481.24</v>
          </cell>
          <cell r="AL734">
            <v>1793940532.3900001</v>
          </cell>
          <cell r="AM734">
            <v>1972876115.8200002</v>
          </cell>
          <cell r="AN734">
            <v>2240318008.1400003</v>
          </cell>
          <cell r="AO734">
            <v>195461623.76999998</v>
          </cell>
          <cell r="AP734">
            <v>403649110.79999995</v>
          </cell>
          <cell r="AQ734">
            <v>608212417.39999998</v>
          </cell>
          <cell r="AR734">
            <v>731281218.75</v>
          </cell>
          <cell r="AS734">
            <v>735291563.64999998</v>
          </cell>
          <cell r="AT734">
            <v>735291563.64999998</v>
          </cell>
          <cell r="AU734">
            <v>735291563.64999998</v>
          </cell>
          <cell r="AV734">
            <v>735291563.64999998</v>
          </cell>
          <cell r="AW734">
            <v>735291563.64999998</v>
          </cell>
          <cell r="AX734">
            <v>735291563.64999998</v>
          </cell>
          <cell r="AY734">
            <v>735291563.64999998</v>
          </cell>
          <cell r="AZ734">
            <v>735291563.64999998</v>
          </cell>
        </row>
        <row r="735"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</row>
        <row r="736">
          <cell r="C736">
            <v>59158914.93</v>
          </cell>
          <cell r="D736">
            <v>25874252.600000001</v>
          </cell>
          <cell r="E736">
            <v>26512467.960000001</v>
          </cell>
          <cell r="F736">
            <v>56664892.810000002</v>
          </cell>
          <cell r="G736">
            <v>30741731.48</v>
          </cell>
          <cell r="H736">
            <v>32208441.549999997</v>
          </cell>
          <cell r="I736">
            <v>51877542.75</v>
          </cell>
          <cell r="J736">
            <v>33679672.829999998</v>
          </cell>
          <cell r="K736">
            <v>28317050.800000001</v>
          </cell>
          <cell r="L736">
            <v>76375423.969999999</v>
          </cell>
          <cell r="M736">
            <v>41107899.670000002</v>
          </cell>
          <cell r="N736">
            <v>37412290.910000004</v>
          </cell>
          <cell r="O736">
            <v>110266842.33</v>
          </cell>
          <cell r="P736">
            <v>25022683.840000004</v>
          </cell>
          <cell r="Q736">
            <v>31156240.48</v>
          </cell>
          <cell r="R736">
            <v>26951656.740000002</v>
          </cell>
          <cell r="S736">
            <v>33163611.969999999</v>
          </cell>
          <cell r="T736">
            <v>1348229.61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C736">
            <v>25874252.600000001</v>
          </cell>
          <cell r="AD736">
            <v>52386720.560000002</v>
          </cell>
          <cell r="AE736">
            <v>109051613.37</v>
          </cell>
          <cell r="AF736">
            <v>139793344.84999999</v>
          </cell>
          <cell r="AG736">
            <v>172001786.39999998</v>
          </cell>
          <cell r="AH736">
            <v>223879329.14999998</v>
          </cell>
          <cell r="AI736">
            <v>257559001.97999996</v>
          </cell>
          <cell r="AJ736">
            <v>285876052.77999997</v>
          </cell>
          <cell r="AK736">
            <v>362251476.75</v>
          </cell>
          <cell r="AL736">
            <v>403359376.42000002</v>
          </cell>
          <cell r="AM736">
            <v>440771667.33000004</v>
          </cell>
          <cell r="AN736">
            <v>551038509.66000009</v>
          </cell>
          <cell r="AO736">
            <v>25022683.840000004</v>
          </cell>
          <cell r="AP736">
            <v>56178924.320000008</v>
          </cell>
          <cell r="AQ736">
            <v>83130581.060000002</v>
          </cell>
          <cell r="AR736">
            <v>116294193.03</v>
          </cell>
          <cell r="AS736">
            <v>117642422.64</v>
          </cell>
          <cell r="AT736">
            <v>117642422.64</v>
          </cell>
          <cell r="AU736">
            <v>117642422.64</v>
          </cell>
          <cell r="AV736">
            <v>117642422.64</v>
          </cell>
          <cell r="AW736">
            <v>117642422.64</v>
          </cell>
          <cell r="AX736">
            <v>117642422.64</v>
          </cell>
          <cell r="AY736">
            <v>117642422.64</v>
          </cell>
          <cell r="AZ736">
            <v>117642422.64</v>
          </cell>
        </row>
        <row r="737"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</row>
        <row r="738">
          <cell r="C738">
            <v>890500</v>
          </cell>
          <cell r="D738">
            <v>1404250</v>
          </cell>
          <cell r="E738">
            <v>5069342.5</v>
          </cell>
          <cell r="F738">
            <v>5628722.4800000004</v>
          </cell>
          <cell r="G738">
            <v>3446520.07</v>
          </cell>
          <cell r="H738">
            <v>10833453.649999999</v>
          </cell>
          <cell r="I738">
            <v>7691893.4900000002</v>
          </cell>
          <cell r="J738">
            <v>4375655.04</v>
          </cell>
          <cell r="K738">
            <v>2613734.27</v>
          </cell>
          <cell r="L738">
            <v>3730598.55</v>
          </cell>
          <cell r="M738">
            <v>1019489.01</v>
          </cell>
          <cell r="N738">
            <v>3905373.5</v>
          </cell>
          <cell r="O738">
            <v>5703589.4000000004</v>
          </cell>
          <cell r="P738">
            <v>1982418.84</v>
          </cell>
          <cell r="Q738">
            <v>3731900</v>
          </cell>
          <cell r="R738">
            <v>9928328</v>
          </cell>
          <cell r="S738">
            <v>1205598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C738">
            <v>1404250</v>
          </cell>
          <cell r="AD738">
            <v>6473592.5</v>
          </cell>
          <cell r="AE738">
            <v>12102314.98</v>
          </cell>
          <cell r="AF738">
            <v>15548835.050000001</v>
          </cell>
          <cell r="AG738">
            <v>26382288.699999999</v>
          </cell>
          <cell r="AH738">
            <v>34074182.189999998</v>
          </cell>
          <cell r="AI738">
            <v>38449837.229999997</v>
          </cell>
          <cell r="AJ738">
            <v>41063571.5</v>
          </cell>
          <cell r="AK738">
            <v>44794170.049999997</v>
          </cell>
          <cell r="AL738">
            <v>45813659.059999995</v>
          </cell>
          <cell r="AM738">
            <v>49719032.559999995</v>
          </cell>
          <cell r="AN738">
            <v>55422621.959999993</v>
          </cell>
          <cell r="AO738">
            <v>1982418.84</v>
          </cell>
          <cell r="AP738">
            <v>5714318.8399999999</v>
          </cell>
          <cell r="AQ738">
            <v>15642646.84</v>
          </cell>
          <cell r="AR738">
            <v>16848244.84</v>
          </cell>
          <cell r="AS738">
            <v>16848244.84</v>
          </cell>
          <cell r="AT738">
            <v>16848244.84</v>
          </cell>
          <cell r="AU738">
            <v>16848244.84</v>
          </cell>
          <cell r="AV738">
            <v>16848244.84</v>
          </cell>
          <cell r="AW738">
            <v>16848244.84</v>
          </cell>
          <cell r="AX738">
            <v>16848244.84</v>
          </cell>
          <cell r="AY738">
            <v>16848244.84</v>
          </cell>
          <cell r="AZ738">
            <v>16848244.84</v>
          </cell>
        </row>
        <row r="739"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</row>
        <row r="740">
          <cell r="C740">
            <v>79373938.519999996</v>
          </cell>
          <cell r="D740">
            <v>22888378.419999998</v>
          </cell>
          <cell r="E740">
            <v>29511425</v>
          </cell>
          <cell r="F740">
            <v>68652915.079999998</v>
          </cell>
          <cell r="G740">
            <v>28597615.079999998</v>
          </cell>
          <cell r="H740">
            <v>39438069.869999997</v>
          </cell>
          <cell r="I740">
            <v>73633394.670000002</v>
          </cell>
          <cell r="J740">
            <v>234679103.03999999</v>
          </cell>
          <cell r="K740">
            <v>26387620.700000003</v>
          </cell>
          <cell r="L740">
            <v>97159299.530000001</v>
          </cell>
          <cell r="M740">
            <v>46420443.259999998</v>
          </cell>
          <cell r="N740">
            <v>44152290.780000001</v>
          </cell>
          <cell r="O740">
            <v>154724976.90000001</v>
          </cell>
          <cell r="P740">
            <v>26240752.259999998</v>
          </cell>
          <cell r="Q740">
            <v>28882754.240000002</v>
          </cell>
          <cell r="R740">
            <v>76606593.439999998</v>
          </cell>
          <cell r="S740">
            <v>27553759.890000001</v>
          </cell>
          <cell r="T740">
            <v>479897.99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C740">
            <v>22888378.419999998</v>
          </cell>
          <cell r="AD740">
            <v>52399803.420000002</v>
          </cell>
          <cell r="AE740">
            <v>121052718.5</v>
          </cell>
          <cell r="AF740">
            <v>149650333.57999998</v>
          </cell>
          <cell r="AG740">
            <v>189088403.44999999</v>
          </cell>
          <cell r="AH740">
            <v>262721798.12</v>
          </cell>
          <cell r="AI740">
            <v>497400901.15999997</v>
          </cell>
          <cell r="AJ740">
            <v>523788521.85999995</v>
          </cell>
          <cell r="AK740">
            <v>620947821.38999999</v>
          </cell>
          <cell r="AL740">
            <v>667368264.64999998</v>
          </cell>
          <cell r="AM740">
            <v>711520555.42999995</v>
          </cell>
          <cell r="AN740">
            <v>866245532.32999992</v>
          </cell>
          <cell r="AO740">
            <v>26240752.259999998</v>
          </cell>
          <cell r="AP740">
            <v>55123506.5</v>
          </cell>
          <cell r="AQ740">
            <v>131730099.94</v>
          </cell>
          <cell r="AR740">
            <v>159283859.82999998</v>
          </cell>
          <cell r="AS740">
            <v>159763757.81999999</v>
          </cell>
          <cell r="AT740">
            <v>159763757.81999999</v>
          </cell>
          <cell r="AU740">
            <v>159763757.81999999</v>
          </cell>
          <cell r="AV740">
            <v>159763757.81999999</v>
          </cell>
          <cell r="AW740">
            <v>159763757.81999999</v>
          </cell>
          <cell r="AX740">
            <v>159763757.81999999</v>
          </cell>
          <cell r="AY740">
            <v>159763757.81999999</v>
          </cell>
          <cell r="AZ740">
            <v>159763757.81999999</v>
          </cell>
        </row>
        <row r="741"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</row>
        <row r="742"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</row>
        <row r="743"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</row>
        <row r="744">
          <cell r="C744">
            <v>141379604.09</v>
          </cell>
          <cell r="D744">
            <v>59758874.109999999</v>
          </cell>
          <cell r="E744">
            <v>91837193.960000008</v>
          </cell>
          <cell r="F744">
            <v>53551488.68</v>
          </cell>
          <cell r="G744">
            <v>36223264.649999999</v>
          </cell>
          <cell r="H744">
            <v>53814758.359999999</v>
          </cell>
          <cell r="I744">
            <v>27625642.390000001</v>
          </cell>
          <cell r="J744">
            <v>38337859.700000003</v>
          </cell>
          <cell r="K744">
            <v>43137933</v>
          </cell>
          <cell r="L744">
            <v>22944397.84</v>
          </cell>
          <cell r="M744">
            <v>26362029.399999999</v>
          </cell>
          <cell r="N744">
            <v>39247309.100000001</v>
          </cell>
          <cell r="O744">
            <v>38720541.230000004</v>
          </cell>
          <cell r="P744">
            <v>30893721.899999999</v>
          </cell>
          <cell r="Q744">
            <v>22187482.25</v>
          </cell>
          <cell r="R744">
            <v>23409178.32</v>
          </cell>
          <cell r="S744">
            <v>24110623.600000001</v>
          </cell>
          <cell r="T744">
            <v>405000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C744">
            <v>59758874.109999999</v>
          </cell>
          <cell r="AD744">
            <v>151596068.06999999</v>
          </cell>
          <cell r="AE744">
            <v>205147556.75</v>
          </cell>
          <cell r="AF744">
            <v>241370821.40000001</v>
          </cell>
          <cell r="AG744">
            <v>295185579.75999999</v>
          </cell>
          <cell r="AH744">
            <v>322811222.14999998</v>
          </cell>
          <cell r="AI744">
            <v>361149081.84999996</v>
          </cell>
          <cell r="AJ744">
            <v>404287014.84999996</v>
          </cell>
          <cell r="AK744">
            <v>427231412.68999994</v>
          </cell>
          <cell r="AL744">
            <v>453593442.08999991</v>
          </cell>
          <cell r="AM744">
            <v>492840751.18999994</v>
          </cell>
          <cell r="AN744">
            <v>531561292.41999996</v>
          </cell>
          <cell r="AO744">
            <v>30893721.899999999</v>
          </cell>
          <cell r="AP744">
            <v>53081204.149999999</v>
          </cell>
          <cell r="AQ744">
            <v>76490382.469999999</v>
          </cell>
          <cell r="AR744">
            <v>100601006.06999999</v>
          </cell>
          <cell r="AS744">
            <v>101006006.06999999</v>
          </cell>
          <cell r="AT744">
            <v>101006006.06999999</v>
          </cell>
          <cell r="AU744">
            <v>101006006.06999999</v>
          </cell>
          <cell r="AV744">
            <v>101006006.06999999</v>
          </cell>
          <cell r="AW744">
            <v>101006006.06999999</v>
          </cell>
          <cell r="AX744">
            <v>101006006.06999999</v>
          </cell>
          <cell r="AY744">
            <v>101006006.06999999</v>
          </cell>
          <cell r="AZ744">
            <v>101006006.06999999</v>
          </cell>
        </row>
        <row r="745"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</row>
        <row r="746"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</row>
        <row r="747">
          <cell r="C747">
            <v>49204079</v>
          </cell>
          <cell r="D747">
            <v>43496951</v>
          </cell>
          <cell r="E747">
            <v>0</v>
          </cell>
          <cell r="F747">
            <v>26649528</v>
          </cell>
          <cell r="G747">
            <v>0</v>
          </cell>
          <cell r="H747">
            <v>12924392</v>
          </cell>
          <cell r="I747">
            <v>22834531</v>
          </cell>
          <cell r="J747">
            <v>10992500</v>
          </cell>
          <cell r="K747">
            <v>50332639</v>
          </cell>
          <cell r="L747">
            <v>123727075</v>
          </cell>
          <cell r="M747">
            <v>0</v>
          </cell>
          <cell r="N747">
            <v>63070900</v>
          </cell>
          <cell r="O747">
            <v>0</v>
          </cell>
          <cell r="P747">
            <v>0</v>
          </cell>
          <cell r="Q747">
            <v>0</v>
          </cell>
          <cell r="R747">
            <v>41069104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C747">
            <v>43496951</v>
          </cell>
          <cell r="AD747">
            <v>43496951</v>
          </cell>
          <cell r="AE747">
            <v>70146479</v>
          </cell>
          <cell r="AF747">
            <v>70146479</v>
          </cell>
          <cell r="AG747">
            <v>83070871</v>
          </cell>
          <cell r="AH747">
            <v>105905402</v>
          </cell>
          <cell r="AI747">
            <v>116897902</v>
          </cell>
          <cell r="AJ747">
            <v>167230541</v>
          </cell>
          <cell r="AK747">
            <v>290957616</v>
          </cell>
          <cell r="AL747">
            <v>290957616</v>
          </cell>
          <cell r="AM747">
            <v>354028516</v>
          </cell>
          <cell r="AN747">
            <v>354028516</v>
          </cell>
          <cell r="AO747">
            <v>0</v>
          </cell>
          <cell r="AP747">
            <v>0</v>
          </cell>
          <cell r="AQ747">
            <v>41069104</v>
          </cell>
          <cell r="AR747">
            <v>41069104</v>
          </cell>
          <cell r="AS747">
            <v>41069104</v>
          </cell>
          <cell r="AT747">
            <v>41069104</v>
          </cell>
          <cell r="AU747">
            <v>41069104</v>
          </cell>
          <cell r="AV747">
            <v>41069104</v>
          </cell>
          <cell r="AW747">
            <v>41069104</v>
          </cell>
          <cell r="AX747">
            <v>41069104</v>
          </cell>
          <cell r="AY747">
            <v>41069104</v>
          </cell>
          <cell r="AZ747">
            <v>41069104</v>
          </cell>
        </row>
        <row r="748"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</row>
        <row r="749"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</row>
        <row r="750"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</row>
        <row r="751"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</row>
        <row r="752"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</row>
        <row r="753">
          <cell r="C753">
            <v>40169239</v>
          </cell>
          <cell r="D753">
            <v>39927803</v>
          </cell>
          <cell r="E753">
            <v>36910058</v>
          </cell>
          <cell r="F753">
            <v>38173403</v>
          </cell>
          <cell r="G753">
            <v>40580184</v>
          </cell>
          <cell r="H753">
            <v>41507120</v>
          </cell>
          <cell r="I753">
            <v>35807589</v>
          </cell>
          <cell r="J753">
            <v>42929350</v>
          </cell>
          <cell r="K753">
            <v>39561857</v>
          </cell>
          <cell r="L753">
            <v>39263246</v>
          </cell>
          <cell r="M753">
            <v>40155764</v>
          </cell>
          <cell r="N753">
            <v>38781346</v>
          </cell>
          <cell r="O753">
            <v>40738313</v>
          </cell>
          <cell r="P753">
            <v>39541143</v>
          </cell>
          <cell r="Q753">
            <v>35542323</v>
          </cell>
          <cell r="R753">
            <v>39065392</v>
          </cell>
          <cell r="S753">
            <v>38761902</v>
          </cell>
          <cell r="T753">
            <v>6640353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C753">
            <v>39927803</v>
          </cell>
          <cell r="AD753">
            <v>76837861</v>
          </cell>
          <cell r="AE753">
            <v>115011264</v>
          </cell>
          <cell r="AF753">
            <v>155591448</v>
          </cell>
          <cell r="AG753">
            <v>197098568</v>
          </cell>
          <cell r="AH753">
            <v>232906157</v>
          </cell>
          <cell r="AI753">
            <v>275835507</v>
          </cell>
          <cell r="AJ753">
            <v>315397364</v>
          </cell>
          <cell r="AK753">
            <v>354660610</v>
          </cell>
          <cell r="AL753">
            <v>394816374</v>
          </cell>
          <cell r="AM753">
            <v>433597720</v>
          </cell>
          <cell r="AN753">
            <v>474336033</v>
          </cell>
          <cell r="AO753">
            <v>39541143</v>
          </cell>
          <cell r="AP753">
            <v>75083466</v>
          </cell>
          <cell r="AQ753">
            <v>114148858</v>
          </cell>
          <cell r="AR753">
            <v>152910760</v>
          </cell>
          <cell r="AS753">
            <v>159551113</v>
          </cell>
          <cell r="AT753">
            <v>159551113</v>
          </cell>
          <cell r="AU753">
            <v>159551113</v>
          </cell>
          <cell r="AV753">
            <v>159551113</v>
          </cell>
          <cell r="AW753">
            <v>159551113</v>
          </cell>
          <cell r="AX753">
            <v>159551113</v>
          </cell>
          <cell r="AY753">
            <v>159551113</v>
          </cell>
          <cell r="AZ753">
            <v>159551113</v>
          </cell>
        </row>
        <row r="754">
          <cell r="C754">
            <v>6872251</v>
          </cell>
          <cell r="D754">
            <v>6311766</v>
          </cell>
          <cell r="E754">
            <v>6092735</v>
          </cell>
          <cell r="F754">
            <v>6046550</v>
          </cell>
          <cell r="G754">
            <v>6982326</v>
          </cell>
          <cell r="H754">
            <v>7171353</v>
          </cell>
          <cell r="I754">
            <v>6191960</v>
          </cell>
          <cell r="J754">
            <v>7232495</v>
          </cell>
          <cell r="K754">
            <v>6477706</v>
          </cell>
          <cell r="L754">
            <v>6479950</v>
          </cell>
          <cell r="M754">
            <v>6463636</v>
          </cell>
          <cell r="N754">
            <v>6374956</v>
          </cell>
          <cell r="O754">
            <v>7063161</v>
          </cell>
          <cell r="P754">
            <v>6234727</v>
          </cell>
          <cell r="Q754">
            <v>5971859</v>
          </cell>
          <cell r="R754">
            <v>6587465</v>
          </cell>
          <cell r="S754">
            <v>6317171</v>
          </cell>
          <cell r="T754">
            <v>1146656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C754">
            <v>6311766</v>
          </cell>
          <cell r="AD754">
            <v>12404501</v>
          </cell>
          <cell r="AE754">
            <v>18451051</v>
          </cell>
          <cell r="AF754">
            <v>25433377</v>
          </cell>
          <cell r="AG754">
            <v>32604730</v>
          </cell>
          <cell r="AH754">
            <v>38796690</v>
          </cell>
          <cell r="AI754">
            <v>46029185</v>
          </cell>
          <cell r="AJ754">
            <v>52506891</v>
          </cell>
          <cell r="AK754">
            <v>58986841</v>
          </cell>
          <cell r="AL754">
            <v>65450477</v>
          </cell>
          <cell r="AM754">
            <v>71825433</v>
          </cell>
          <cell r="AN754">
            <v>78888594</v>
          </cell>
          <cell r="AO754">
            <v>6234727</v>
          </cell>
          <cell r="AP754">
            <v>12206586</v>
          </cell>
          <cell r="AQ754">
            <v>18794051</v>
          </cell>
          <cell r="AR754">
            <v>25111222</v>
          </cell>
          <cell r="AS754">
            <v>26257878</v>
          </cell>
          <cell r="AT754">
            <v>26257878</v>
          </cell>
          <cell r="AU754">
            <v>26257878</v>
          </cell>
          <cell r="AV754">
            <v>26257878</v>
          </cell>
          <cell r="AW754">
            <v>26257878</v>
          </cell>
          <cell r="AX754">
            <v>26257878</v>
          </cell>
          <cell r="AY754">
            <v>26257878</v>
          </cell>
          <cell r="AZ754">
            <v>26257878</v>
          </cell>
        </row>
        <row r="755">
          <cell r="C755">
            <v>6735234</v>
          </cell>
          <cell r="D755">
            <v>6147403</v>
          </cell>
          <cell r="E755">
            <v>5959552</v>
          </cell>
          <cell r="F755">
            <v>5895271</v>
          </cell>
          <cell r="G755">
            <v>6803896</v>
          </cell>
          <cell r="H755">
            <v>7007182</v>
          </cell>
          <cell r="I755">
            <v>6065546</v>
          </cell>
          <cell r="J755">
            <v>7145122</v>
          </cell>
          <cell r="K755">
            <v>6415872</v>
          </cell>
          <cell r="L755">
            <v>6418918</v>
          </cell>
          <cell r="M755">
            <v>6393946</v>
          </cell>
          <cell r="N755">
            <v>6297522</v>
          </cell>
          <cell r="O755">
            <v>6987740</v>
          </cell>
          <cell r="P755">
            <v>6155787</v>
          </cell>
          <cell r="Q755">
            <v>5908836</v>
          </cell>
          <cell r="R755">
            <v>6527743</v>
          </cell>
          <cell r="S755">
            <v>6258430</v>
          </cell>
          <cell r="T755">
            <v>1122863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C755">
            <v>6147403</v>
          </cell>
          <cell r="AD755">
            <v>12106955</v>
          </cell>
          <cell r="AE755">
            <v>18002226</v>
          </cell>
          <cell r="AF755">
            <v>24806122</v>
          </cell>
          <cell r="AG755">
            <v>31813304</v>
          </cell>
          <cell r="AH755">
            <v>37878850</v>
          </cell>
          <cell r="AI755">
            <v>45023972</v>
          </cell>
          <cell r="AJ755">
            <v>51439844</v>
          </cell>
          <cell r="AK755">
            <v>57858762</v>
          </cell>
          <cell r="AL755">
            <v>64252708</v>
          </cell>
          <cell r="AM755">
            <v>70550230</v>
          </cell>
          <cell r="AN755">
            <v>77537970</v>
          </cell>
          <cell r="AO755">
            <v>6155787</v>
          </cell>
          <cell r="AP755">
            <v>12064623</v>
          </cell>
          <cell r="AQ755">
            <v>18592366</v>
          </cell>
          <cell r="AR755">
            <v>24850796</v>
          </cell>
          <cell r="AS755">
            <v>25973659</v>
          </cell>
          <cell r="AT755">
            <v>25973659</v>
          </cell>
          <cell r="AU755">
            <v>25973659</v>
          </cell>
          <cell r="AV755">
            <v>25973659</v>
          </cell>
          <cell r="AW755">
            <v>25973659</v>
          </cell>
          <cell r="AX755">
            <v>25973659</v>
          </cell>
          <cell r="AY755">
            <v>25973659</v>
          </cell>
          <cell r="AZ755">
            <v>25973659</v>
          </cell>
        </row>
        <row r="756">
          <cell r="C756">
            <v>10449</v>
          </cell>
          <cell r="D756">
            <v>1318</v>
          </cell>
          <cell r="E756">
            <v>154376</v>
          </cell>
          <cell r="F756">
            <v>6630</v>
          </cell>
          <cell r="G756">
            <v>609</v>
          </cell>
          <cell r="H756">
            <v>163765</v>
          </cell>
          <cell r="I756">
            <v>10553</v>
          </cell>
          <cell r="J756">
            <v>1778</v>
          </cell>
          <cell r="K756">
            <v>150886</v>
          </cell>
          <cell r="L756">
            <v>18078</v>
          </cell>
          <cell r="M756">
            <v>4733</v>
          </cell>
          <cell r="N756">
            <v>188275</v>
          </cell>
          <cell r="O756">
            <v>34413</v>
          </cell>
          <cell r="P756">
            <v>2709</v>
          </cell>
          <cell r="Q756">
            <v>168322</v>
          </cell>
          <cell r="R756">
            <v>31762</v>
          </cell>
          <cell r="S756">
            <v>3197</v>
          </cell>
          <cell r="T756">
            <v>9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C756">
            <v>1318</v>
          </cell>
          <cell r="AD756">
            <v>155694</v>
          </cell>
          <cell r="AE756">
            <v>162324</v>
          </cell>
          <cell r="AF756">
            <v>162933</v>
          </cell>
          <cell r="AG756">
            <v>326698</v>
          </cell>
          <cell r="AH756">
            <v>337251</v>
          </cell>
          <cell r="AI756">
            <v>339029</v>
          </cell>
          <cell r="AJ756">
            <v>489915</v>
          </cell>
          <cell r="AK756">
            <v>507993</v>
          </cell>
          <cell r="AL756">
            <v>512726</v>
          </cell>
          <cell r="AM756">
            <v>701001</v>
          </cell>
          <cell r="AN756">
            <v>735414</v>
          </cell>
          <cell r="AO756">
            <v>2709</v>
          </cell>
          <cell r="AP756">
            <v>171031</v>
          </cell>
          <cell r="AQ756">
            <v>202793</v>
          </cell>
          <cell r="AR756">
            <v>205990</v>
          </cell>
          <cell r="AS756">
            <v>205999</v>
          </cell>
          <cell r="AT756">
            <v>205999</v>
          </cell>
          <cell r="AU756">
            <v>205999</v>
          </cell>
          <cell r="AV756">
            <v>205999</v>
          </cell>
          <cell r="AW756">
            <v>205999</v>
          </cell>
          <cell r="AX756">
            <v>205999</v>
          </cell>
          <cell r="AY756">
            <v>205999</v>
          </cell>
          <cell r="AZ756">
            <v>205999</v>
          </cell>
        </row>
        <row r="757">
          <cell r="C757">
            <v>1533</v>
          </cell>
          <cell r="D757">
            <v>1925</v>
          </cell>
          <cell r="E757">
            <v>1700</v>
          </cell>
          <cell r="F757">
            <v>1726</v>
          </cell>
          <cell r="G757">
            <v>1641</v>
          </cell>
          <cell r="H757">
            <v>1531</v>
          </cell>
          <cell r="I757">
            <v>1370</v>
          </cell>
          <cell r="J757">
            <v>1607</v>
          </cell>
          <cell r="K757">
            <v>1577</v>
          </cell>
          <cell r="L757">
            <v>1713</v>
          </cell>
          <cell r="M757">
            <v>1762</v>
          </cell>
          <cell r="N757">
            <v>1661</v>
          </cell>
          <cell r="O757">
            <v>1616</v>
          </cell>
          <cell r="P757">
            <v>1873</v>
          </cell>
          <cell r="Q757">
            <v>1492</v>
          </cell>
          <cell r="R757">
            <v>1603</v>
          </cell>
          <cell r="S757">
            <v>1272</v>
          </cell>
          <cell r="T757">
            <v>581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C757">
            <v>1925</v>
          </cell>
          <cell r="AD757">
            <v>3625</v>
          </cell>
          <cell r="AE757">
            <v>5351</v>
          </cell>
          <cell r="AF757">
            <v>6992</v>
          </cell>
          <cell r="AG757">
            <v>8523</v>
          </cell>
          <cell r="AH757">
            <v>9893</v>
          </cell>
          <cell r="AI757">
            <v>11500</v>
          </cell>
          <cell r="AJ757">
            <v>13077</v>
          </cell>
          <cell r="AK757">
            <v>14790</v>
          </cell>
          <cell r="AL757">
            <v>16552</v>
          </cell>
          <cell r="AM757">
            <v>18213</v>
          </cell>
          <cell r="AN757">
            <v>19829</v>
          </cell>
          <cell r="AO757">
            <v>1873</v>
          </cell>
          <cell r="AP757">
            <v>3365</v>
          </cell>
          <cell r="AQ757">
            <v>4968</v>
          </cell>
          <cell r="AR757">
            <v>6240</v>
          </cell>
          <cell r="AS757">
            <v>6821</v>
          </cell>
          <cell r="AT757">
            <v>6821</v>
          </cell>
          <cell r="AU757">
            <v>6821</v>
          </cell>
          <cell r="AV757">
            <v>6821</v>
          </cell>
          <cell r="AW757">
            <v>6821</v>
          </cell>
          <cell r="AX757">
            <v>6821</v>
          </cell>
          <cell r="AY757">
            <v>6821</v>
          </cell>
          <cell r="AZ757">
            <v>6821</v>
          </cell>
        </row>
        <row r="758">
          <cell r="C758">
            <v>27501</v>
          </cell>
          <cell r="D758">
            <v>25104</v>
          </cell>
          <cell r="E758">
            <v>23200</v>
          </cell>
          <cell r="F758">
            <v>24107</v>
          </cell>
          <cell r="G758">
            <v>27549</v>
          </cell>
          <cell r="H758">
            <v>25750</v>
          </cell>
          <cell r="I758">
            <v>22363</v>
          </cell>
          <cell r="J758">
            <v>28716</v>
          </cell>
          <cell r="K758">
            <v>30527</v>
          </cell>
          <cell r="L758">
            <v>24383</v>
          </cell>
          <cell r="M758">
            <v>25748</v>
          </cell>
          <cell r="N758">
            <v>24064</v>
          </cell>
          <cell r="O758">
            <v>26764</v>
          </cell>
          <cell r="P758">
            <v>23259</v>
          </cell>
          <cell r="Q758">
            <v>21337</v>
          </cell>
          <cell r="R758">
            <v>21757</v>
          </cell>
          <cell r="S758">
            <v>23224</v>
          </cell>
          <cell r="T758">
            <v>2679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C758">
            <v>25104</v>
          </cell>
          <cell r="AD758">
            <v>48304</v>
          </cell>
          <cell r="AE758">
            <v>72411</v>
          </cell>
          <cell r="AF758">
            <v>99960</v>
          </cell>
          <cell r="AG758">
            <v>125710</v>
          </cell>
          <cell r="AH758">
            <v>148073</v>
          </cell>
          <cell r="AI758">
            <v>176789</v>
          </cell>
          <cell r="AJ758">
            <v>207316</v>
          </cell>
          <cell r="AK758">
            <v>231699</v>
          </cell>
          <cell r="AL758">
            <v>257447</v>
          </cell>
          <cell r="AM758">
            <v>281511</v>
          </cell>
          <cell r="AN758">
            <v>308275</v>
          </cell>
          <cell r="AO758">
            <v>23259</v>
          </cell>
          <cell r="AP758">
            <v>44596</v>
          </cell>
          <cell r="AQ758">
            <v>66353</v>
          </cell>
          <cell r="AR758">
            <v>89577</v>
          </cell>
          <cell r="AS758">
            <v>92256</v>
          </cell>
          <cell r="AT758">
            <v>92256</v>
          </cell>
          <cell r="AU758">
            <v>92256</v>
          </cell>
          <cell r="AV758">
            <v>92256</v>
          </cell>
          <cell r="AW758">
            <v>92256</v>
          </cell>
          <cell r="AX758">
            <v>92256</v>
          </cell>
          <cell r="AY758">
            <v>92256</v>
          </cell>
          <cell r="AZ758">
            <v>92256</v>
          </cell>
        </row>
        <row r="759">
          <cell r="C759">
            <v>6524990</v>
          </cell>
          <cell r="D759">
            <v>5913200</v>
          </cell>
          <cell r="E759">
            <v>5574560</v>
          </cell>
          <cell r="F759">
            <v>5655484</v>
          </cell>
          <cell r="G759">
            <v>6565536</v>
          </cell>
          <cell r="H759">
            <v>6605729</v>
          </cell>
          <cell r="I759">
            <v>5819036</v>
          </cell>
          <cell r="J759">
            <v>6893522</v>
          </cell>
          <cell r="K759">
            <v>6016156</v>
          </cell>
          <cell r="L759">
            <v>6155269</v>
          </cell>
          <cell r="M759">
            <v>6139155</v>
          </cell>
          <cell r="N759">
            <v>5856829</v>
          </cell>
          <cell r="O759">
            <v>6689502</v>
          </cell>
          <cell r="P759">
            <v>5893466</v>
          </cell>
          <cell r="Q759">
            <v>5483823</v>
          </cell>
          <cell r="R759">
            <v>6236326</v>
          </cell>
          <cell r="S759">
            <v>5990690</v>
          </cell>
          <cell r="T759">
            <v>1118716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C759">
            <v>5913200</v>
          </cell>
          <cell r="AD759">
            <v>11487760</v>
          </cell>
          <cell r="AE759">
            <v>17143244</v>
          </cell>
          <cell r="AF759">
            <v>23708780</v>
          </cell>
          <cell r="AG759">
            <v>30314509</v>
          </cell>
          <cell r="AH759">
            <v>36133545</v>
          </cell>
          <cell r="AI759">
            <v>43027067</v>
          </cell>
          <cell r="AJ759">
            <v>49043223</v>
          </cell>
          <cell r="AK759">
            <v>55198492</v>
          </cell>
          <cell r="AL759">
            <v>61337647</v>
          </cell>
          <cell r="AM759">
            <v>67194476</v>
          </cell>
          <cell r="AN759">
            <v>73883978</v>
          </cell>
          <cell r="AO759">
            <v>5893466</v>
          </cell>
          <cell r="AP759">
            <v>11377289</v>
          </cell>
          <cell r="AQ759">
            <v>17613615</v>
          </cell>
          <cell r="AR759">
            <v>23604305</v>
          </cell>
          <cell r="AS759">
            <v>24723021</v>
          </cell>
          <cell r="AT759">
            <v>24723021</v>
          </cell>
          <cell r="AU759">
            <v>24723021</v>
          </cell>
          <cell r="AV759">
            <v>24723021</v>
          </cell>
          <cell r="AW759">
            <v>24723021</v>
          </cell>
          <cell r="AX759">
            <v>24723021</v>
          </cell>
          <cell r="AY759">
            <v>24723021</v>
          </cell>
          <cell r="AZ759">
            <v>24723021</v>
          </cell>
        </row>
        <row r="760">
          <cell r="C760">
            <v>170761</v>
          </cell>
          <cell r="D760">
            <v>205856</v>
          </cell>
          <cell r="E760">
            <v>205716</v>
          </cell>
          <cell r="F760">
            <v>207324</v>
          </cell>
          <cell r="G760">
            <v>208561</v>
          </cell>
          <cell r="H760">
            <v>210407</v>
          </cell>
          <cell r="I760">
            <v>212224</v>
          </cell>
          <cell r="J760">
            <v>219499</v>
          </cell>
          <cell r="K760">
            <v>216726</v>
          </cell>
          <cell r="L760">
            <v>219475</v>
          </cell>
          <cell r="M760">
            <v>222548</v>
          </cell>
          <cell r="N760">
            <v>226693</v>
          </cell>
          <cell r="O760">
            <v>235445</v>
          </cell>
          <cell r="P760">
            <v>234480</v>
          </cell>
          <cell r="Q760">
            <v>233862</v>
          </cell>
          <cell r="R760">
            <v>236295</v>
          </cell>
          <cell r="S760">
            <v>240047</v>
          </cell>
          <cell r="T760">
            <v>878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C760">
            <v>205856</v>
          </cell>
          <cell r="AD760">
            <v>411572</v>
          </cell>
          <cell r="AE760">
            <v>618896</v>
          </cell>
          <cell r="AF760">
            <v>827457</v>
          </cell>
          <cell r="AG760">
            <v>1037864</v>
          </cell>
          <cell r="AH760">
            <v>1250088</v>
          </cell>
          <cell r="AI760">
            <v>1469587</v>
          </cell>
          <cell r="AJ760">
            <v>1686313</v>
          </cell>
          <cell r="AK760">
            <v>1905788</v>
          </cell>
          <cell r="AL760">
            <v>2128336</v>
          </cell>
          <cell r="AM760">
            <v>2355029</v>
          </cell>
          <cell r="AN760">
            <v>2590474</v>
          </cell>
          <cell r="AO760">
            <v>234480</v>
          </cell>
          <cell r="AP760">
            <v>468342</v>
          </cell>
          <cell r="AQ760">
            <v>704637</v>
          </cell>
          <cell r="AR760">
            <v>944684</v>
          </cell>
          <cell r="AS760">
            <v>945562</v>
          </cell>
          <cell r="AT760">
            <v>945562</v>
          </cell>
          <cell r="AU760">
            <v>945562</v>
          </cell>
          <cell r="AV760">
            <v>945562</v>
          </cell>
          <cell r="AW760">
            <v>945562</v>
          </cell>
          <cell r="AX760">
            <v>945562</v>
          </cell>
          <cell r="AY760">
            <v>945562</v>
          </cell>
          <cell r="AZ760">
            <v>945562</v>
          </cell>
        </row>
        <row r="761">
          <cell r="C761">
            <v>46331</v>
          </cell>
          <cell r="D761">
            <v>47726</v>
          </cell>
          <cell r="E761">
            <v>42140</v>
          </cell>
          <cell r="F761">
            <v>43265</v>
          </cell>
          <cell r="G761">
            <v>47500</v>
          </cell>
          <cell r="H761">
            <v>47419</v>
          </cell>
          <cell r="I761">
            <v>39364</v>
          </cell>
          <cell r="J761">
            <v>46419</v>
          </cell>
          <cell r="K761">
            <v>37950</v>
          </cell>
          <cell r="L761">
            <v>37467</v>
          </cell>
          <cell r="M761">
            <v>41984</v>
          </cell>
          <cell r="N761">
            <v>38670</v>
          </cell>
          <cell r="O761">
            <v>38692</v>
          </cell>
          <cell r="P761">
            <v>38133</v>
          </cell>
          <cell r="Q761">
            <v>33337</v>
          </cell>
          <cell r="R761">
            <v>35631</v>
          </cell>
          <cell r="S761">
            <v>34233</v>
          </cell>
          <cell r="T761">
            <v>3855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C761">
            <v>47726</v>
          </cell>
          <cell r="AD761">
            <v>89866</v>
          </cell>
          <cell r="AE761">
            <v>133131</v>
          </cell>
          <cell r="AF761">
            <v>180631</v>
          </cell>
          <cell r="AG761">
            <v>228050</v>
          </cell>
          <cell r="AH761">
            <v>267414</v>
          </cell>
          <cell r="AI761">
            <v>313833</v>
          </cell>
          <cell r="AJ761">
            <v>351783</v>
          </cell>
          <cell r="AK761">
            <v>389250</v>
          </cell>
          <cell r="AL761">
            <v>431234</v>
          </cell>
          <cell r="AM761">
            <v>469904</v>
          </cell>
          <cell r="AN761">
            <v>508596</v>
          </cell>
          <cell r="AO761">
            <v>38133</v>
          </cell>
          <cell r="AP761">
            <v>71470</v>
          </cell>
          <cell r="AQ761">
            <v>107101</v>
          </cell>
          <cell r="AR761">
            <v>141334</v>
          </cell>
          <cell r="AS761">
            <v>145189</v>
          </cell>
          <cell r="AT761">
            <v>145189</v>
          </cell>
          <cell r="AU761">
            <v>145189</v>
          </cell>
          <cell r="AV761">
            <v>145189</v>
          </cell>
          <cell r="AW761">
            <v>145189</v>
          </cell>
          <cell r="AX761">
            <v>145189</v>
          </cell>
          <cell r="AY761">
            <v>145189</v>
          </cell>
          <cell r="AZ761">
            <v>145189</v>
          </cell>
        </row>
        <row r="762">
          <cell r="C762">
            <v>27656</v>
          </cell>
          <cell r="D762">
            <v>28169</v>
          </cell>
          <cell r="E762">
            <v>24657</v>
          </cell>
          <cell r="F762">
            <v>25367</v>
          </cell>
          <cell r="G762">
            <v>28412</v>
          </cell>
          <cell r="H762">
            <v>28290</v>
          </cell>
          <cell r="I762">
            <v>23255</v>
          </cell>
          <cell r="J762">
            <v>29536</v>
          </cell>
          <cell r="K762">
            <v>24769</v>
          </cell>
          <cell r="L762">
            <v>24437</v>
          </cell>
          <cell r="M762">
            <v>26667</v>
          </cell>
          <cell r="N762">
            <v>25136</v>
          </cell>
          <cell r="O762">
            <v>25014</v>
          </cell>
          <cell r="P762">
            <v>24003</v>
          </cell>
          <cell r="Q762">
            <v>21072</v>
          </cell>
          <cell r="R762">
            <v>22138</v>
          </cell>
          <cell r="S762">
            <v>22361</v>
          </cell>
          <cell r="T762">
            <v>2581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C762">
            <v>28169</v>
          </cell>
          <cell r="AD762">
            <v>52826</v>
          </cell>
          <cell r="AE762">
            <v>78193</v>
          </cell>
          <cell r="AF762">
            <v>106605</v>
          </cell>
          <cell r="AG762">
            <v>134895</v>
          </cell>
          <cell r="AH762">
            <v>158150</v>
          </cell>
          <cell r="AI762">
            <v>187686</v>
          </cell>
          <cell r="AJ762">
            <v>212455</v>
          </cell>
          <cell r="AK762">
            <v>236892</v>
          </cell>
          <cell r="AL762">
            <v>263559</v>
          </cell>
          <cell r="AM762">
            <v>288695</v>
          </cell>
          <cell r="AN762">
            <v>313709</v>
          </cell>
          <cell r="AO762">
            <v>24003</v>
          </cell>
          <cell r="AP762">
            <v>45075</v>
          </cell>
          <cell r="AQ762">
            <v>67213</v>
          </cell>
          <cell r="AR762">
            <v>89574</v>
          </cell>
          <cell r="AS762">
            <v>92155</v>
          </cell>
          <cell r="AT762">
            <v>92155</v>
          </cell>
          <cell r="AU762">
            <v>92155</v>
          </cell>
          <cell r="AV762">
            <v>92155</v>
          </cell>
          <cell r="AW762">
            <v>92155</v>
          </cell>
          <cell r="AX762">
            <v>92155</v>
          </cell>
          <cell r="AY762">
            <v>92155</v>
          </cell>
          <cell r="AZ762">
            <v>92155</v>
          </cell>
        </row>
        <row r="763">
          <cell r="C763">
            <v>942</v>
          </cell>
          <cell r="D763">
            <v>950</v>
          </cell>
          <cell r="E763">
            <v>915</v>
          </cell>
          <cell r="F763">
            <v>1037</v>
          </cell>
          <cell r="G763">
            <v>1548</v>
          </cell>
          <cell r="H763">
            <v>1318</v>
          </cell>
          <cell r="I763">
            <v>1350</v>
          </cell>
          <cell r="J763">
            <v>1294</v>
          </cell>
          <cell r="K763">
            <v>1204</v>
          </cell>
          <cell r="L763">
            <v>1268</v>
          </cell>
          <cell r="M763">
            <v>1383</v>
          </cell>
          <cell r="N763">
            <v>1254</v>
          </cell>
          <cell r="O763">
            <v>1224</v>
          </cell>
          <cell r="P763">
            <v>1184</v>
          </cell>
          <cell r="Q763">
            <v>1191</v>
          </cell>
          <cell r="R763">
            <v>1184</v>
          </cell>
          <cell r="S763">
            <v>1196</v>
          </cell>
          <cell r="T763">
            <v>121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C763">
            <v>950</v>
          </cell>
          <cell r="AD763">
            <v>1865</v>
          </cell>
          <cell r="AE763">
            <v>2902</v>
          </cell>
          <cell r="AF763">
            <v>4450</v>
          </cell>
          <cell r="AG763">
            <v>5768</v>
          </cell>
          <cell r="AH763">
            <v>7118</v>
          </cell>
          <cell r="AI763">
            <v>8412</v>
          </cell>
          <cell r="AJ763">
            <v>9616</v>
          </cell>
          <cell r="AK763">
            <v>10884</v>
          </cell>
          <cell r="AL763">
            <v>12267</v>
          </cell>
          <cell r="AM763">
            <v>13521</v>
          </cell>
          <cell r="AN763">
            <v>14745</v>
          </cell>
          <cell r="AO763">
            <v>1184</v>
          </cell>
          <cell r="AP763">
            <v>2375</v>
          </cell>
          <cell r="AQ763">
            <v>3559</v>
          </cell>
          <cell r="AR763">
            <v>4755</v>
          </cell>
          <cell r="AS763">
            <v>4876</v>
          </cell>
          <cell r="AT763">
            <v>4876</v>
          </cell>
          <cell r="AU763">
            <v>4876</v>
          </cell>
          <cell r="AV763">
            <v>4876</v>
          </cell>
          <cell r="AW763">
            <v>4876</v>
          </cell>
          <cell r="AX763">
            <v>4876</v>
          </cell>
          <cell r="AY763">
            <v>4876</v>
          </cell>
          <cell r="AZ763">
            <v>4876</v>
          </cell>
        </row>
        <row r="764">
          <cell r="C764">
            <v>5283</v>
          </cell>
          <cell r="D764">
            <v>5862</v>
          </cell>
          <cell r="E764">
            <v>4849</v>
          </cell>
          <cell r="F764">
            <v>4823</v>
          </cell>
          <cell r="G764">
            <v>4884</v>
          </cell>
          <cell r="H764">
            <v>5050</v>
          </cell>
          <cell r="I764">
            <v>4153</v>
          </cell>
          <cell r="J764">
            <v>4325</v>
          </cell>
          <cell r="K764">
            <v>3257</v>
          </cell>
          <cell r="L764">
            <v>3176</v>
          </cell>
          <cell r="M764">
            <v>3719</v>
          </cell>
          <cell r="N764">
            <v>3074</v>
          </cell>
          <cell r="O764">
            <v>3305</v>
          </cell>
          <cell r="P764">
            <v>3527</v>
          </cell>
          <cell r="Q764">
            <v>2993</v>
          </cell>
          <cell r="R764">
            <v>3236</v>
          </cell>
          <cell r="S764">
            <v>3414</v>
          </cell>
          <cell r="T764">
            <v>502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C764">
            <v>5862</v>
          </cell>
          <cell r="AD764">
            <v>10711</v>
          </cell>
          <cell r="AE764">
            <v>15534</v>
          </cell>
          <cell r="AF764">
            <v>20418</v>
          </cell>
          <cell r="AG764">
            <v>25468</v>
          </cell>
          <cell r="AH764">
            <v>29621</v>
          </cell>
          <cell r="AI764">
            <v>33946</v>
          </cell>
          <cell r="AJ764">
            <v>37203</v>
          </cell>
          <cell r="AK764">
            <v>40379</v>
          </cell>
          <cell r="AL764">
            <v>44098</v>
          </cell>
          <cell r="AM764">
            <v>47172</v>
          </cell>
          <cell r="AN764">
            <v>50477</v>
          </cell>
          <cell r="AO764">
            <v>3527</v>
          </cell>
          <cell r="AP764">
            <v>6520</v>
          </cell>
          <cell r="AQ764">
            <v>9756</v>
          </cell>
          <cell r="AR764">
            <v>13170</v>
          </cell>
          <cell r="AS764">
            <v>13672</v>
          </cell>
          <cell r="AT764">
            <v>13672</v>
          </cell>
          <cell r="AU764">
            <v>13672</v>
          </cell>
          <cell r="AV764">
            <v>13672</v>
          </cell>
          <cell r="AW764">
            <v>13672</v>
          </cell>
          <cell r="AX764">
            <v>13672</v>
          </cell>
          <cell r="AY764">
            <v>13672</v>
          </cell>
          <cell r="AZ764">
            <v>13672</v>
          </cell>
        </row>
        <row r="765">
          <cell r="C765">
            <v>12450</v>
          </cell>
          <cell r="D765">
            <v>12745</v>
          </cell>
          <cell r="E765">
            <v>11719</v>
          </cell>
          <cell r="F765">
            <v>12038</v>
          </cell>
          <cell r="G765">
            <v>12656</v>
          </cell>
          <cell r="H765">
            <v>12761</v>
          </cell>
          <cell r="I765">
            <v>10606</v>
          </cell>
          <cell r="J765">
            <v>11264</v>
          </cell>
          <cell r="K765">
            <v>8720</v>
          </cell>
          <cell r="L765">
            <v>8586</v>
          </cell>
          <cell r="M765">
            <v>10215</v>
          </cell>
          <cell r="N765">
            <v>9206</v>
          </cell>
          <cell r="O765">
            <v>9149</v>
          </cell>
          <cell r="P765">
            <v>9419</v>
          </cell>
          <cell r="Q765">
            <v>8081</v>
          </cell>
          <cell r="R765">
            <v>9073</v>
          </cell>
          <cell r="S765">
            <v>7262</v>
          </cell>
          <cell r="T765">
            <v>651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C765">
            <v>12745</v>
          </cell>
          <cell r="AD765">
            <v>24464</v>
          </cell>
          <cell r="AE765">
            <v>36502</v>
          </cell>
          <cell r="AF765">
            <v>49158</v>
          </cell>
          <cell r="AG765">
            <v>61919</v>
          </cell>
          <cell r="AH765">
            <v>72525</v>
          </cell>
          <cell r="AI765">
            <v>83789</v>
          </cell>
          <cell r="AJ765">
            <v>92509</v>
          </cell>
          <cell r="AK765">
            <v>101095</v>
          </cell>
          <cell r="AL765">
            <v>111310</v>
          </cell>
          <cell r="AM765">
            <v>120516</v>
          </cell>
          <cell r="AN765">
            <v>129665</v>
          </cell>
          <cell r="AO765">
            <v>9419</v>
          </cell>
          <cell r="AP765">
            <v>17500</v>
          </cell>
          <cell r="AQ765">
            <v>26573</v>
          </cell>
          <cell r="AR765">
            <v>33835</v>
          </cell>
          <cell r="AS765">
            <v>34486</v>
          </cell>
          <cell r="AT765">
            <v>34486</v>
          </cell>
          <cell r="AU765">
            <v>34486</v>
          </cell>
          <cell r="AV765">
            <v>34486</v>
          </cell>
          <cell r="AW765">
            <v>34486</v>
          </cell>
          <cell r="AX765">
            <v>34486</v>
          </cell>
          <cell r="AY765">
            <v>34486</v>
          </cell>
          <cell r="AZ765">
            <v>34486</v>
          </cell>
        </row>
        <row r="766">
          <cell r="C766">
            <v>90686</v>
          </cell>
          <cell r="D766">
            <v>116637</v>
          </cell>
          <cell r="E766">
            <v>91043</v>
          </cell>
          <cell r="F766">
            <v>108014</v>
          </cell>
          <cell r="G766">
            <v>130930</v>
          </cell>
          <cell r="H766">
            <v>116752</v>
          </cell>
          <cell r="I766">
            <v>87050</v>
          </cell>
          <cell r="J766">
            <v>40954</v>
          </cell>
          <cell r="K766">
            <v>23884</v>
          </cell>
          <cell r="L766">
            <v>23565</v>
          </cell>
          <cell r="M766">
            <v>27706</v>
          </cell>
          <cell r="N766">
            <v>38764</v>
          </cell>
          <cell r="O766">
            <v>36729</v>
          </cell>
          <cell r="P766">
            <v>40807</v>
          </cell>
          <cell r="Q766">
            <v>29686</v>
          </cell>
          <cell r="R766">
            <v>24091</v>
          </cell>
          <cell r="S766">
            <v>24508</v>
          </cell>
          <cell r="T766">
            <v>19938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C766">
            <v>116637</v>
          </cell>
          <cell r="AD766">
            <v>207680</v>
          </cell>
          <cell r="AE766">
            <v>315694</v>
          </cell>
          <cell r="AF766">
            <v>446624</v>
          </cell>
          <cell r="AG766">
            <v>563376</v>
          </cell>
          <cell r="AH766">
            <v>650426</v>
          </cell>
          <cell r="AI766">
            <v>691380</v>
          </cell>
          <cell r="AJ766">
            <v>715264</v>
          </cell>
          <cell r="AK766">
            <v>738829</v>
          </cell>
          <cell r="AL766">
            <v>766535</v>
          </cell>
          <cell r="AM766">
            <v>805299</v>
          </cell>
          <cell r="AN766">
            <v>842028</v>
          </cell>
          <cell r="AO766">
            <v>40807</v>
          </cell>
          <cell r="AP766">
            <v>70493</v>
          </cell>
          <cell r="AQ766">
            <v>94584</v>
          </cell>
          <cell r="AR766">
            <v>119092</v>
          </cell>
          <cell r="AS766">
            <v>139030</v>
          </cell>
          <cell r="AT766">
            <v>139030</v>
          </cell>
          <cell r="AU766">
            <v>139030</v>
          </cell>
          <cell r="AV766">
            <v>139030</v>
          </cell>
          <cell r="AW766">
            <v>139030</v>
          </cell>
          <cell r="AX766">
            <v>139030</v>
          </cell>
          <cell r="AY766">
            <v>139030</v>
          </cell>
          <cell r="AZ766">
            <v>139030</v>
          </cell>
        </row>
        <row r="767">
          <cell r="C767">
            <v>16460</v>
          </cell>
          <cell r="D767">
            <v>22769</v>
          </cell>
          <cell r="E767">
            <v>18332</v>
          </cell>
          <cell r="F767">
            <v>22082</v>
          </cell>
          <cell r="G767">
            <v>33858</v>
          </cell>
          <cell r="H767">
            <v>30265</v>
          </cell>
          <cell r="I767">
            <v>17396</v>
          </cell>
          <cell r="J767">
            <v>18799</v>
          </cell>
          <cell r="K767">
            <v>16098</v>
          </cell>
          <cell r="L767">
            <v>16644</v>
          </cell>
          <cell r="M767">
            <v>19984</v>
          </cell>
          <cell r="N767">
            <v>17542</v>
          </cell>
          <cell r="O767">
            <v>16451</v>
          </cell>
          <cell r="P767">
            <v>20329</v>
          </cell>
          <cell r="Q767">
            <v>9442</v>
          </cell>
          <cell r="R767">
            <v>4335</v>
          </cell>
          <cell r="S767">
            <v>3849</v>
          </cell>
          <cell r="T767">
            <v>779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C767">
            <v>22769</v>
          </cell>
          <cell r="AD767">
            <v>41101</v>
          </cell>
          <cell r="AE767">
            <v>63183</v>
          </cell>
          <cell r="AF767">
            <v>97041</v>
          </cell>
          <cell r="AG767">
            <v>127306</v>
          </cell>
          <cell r="AH767">
            <v>144702</v>
          </cell>
          <cell r="AI767">
            <v>163501</v>
          </cell>
          <cell r="AJ767">
            <v>179599</v>
          </cell>
          <cell r="AK767">
            <v>196243</v>
          </cell>
          <cell r="AL767">
            <v>216227</v>
          </cell>
          <cell r="AM767">
            <v>233769</v>
          </cell>
          <cell r="AN767">
            <v>250220</v>
          </cell>
          <cell r="AO767">
            <v>20329</v>
          </cell>
          <cell r="AP767">
            <v>29771</v>
          </cell>
          <cell r="AQ767">
            <v>34106</v>
          </cell>
          <cell r="AR767">
            <v>37955</v>
          </cell>
          <cell r="AS767">
            <v>38734</v>
          </cell>
          <cell r="AT767">
            <v>38734</v>
          </cell>
          <cell r="AU767">
            <v>38734</v>
          </cell>
          <cell r="AV767">
            <v>38734</v>
          </cell>
          <cell r="AW767">
            <v>38734</v>
          </cell>
          <cell r="AX767">
            <v>38734</v>
          </cell>
          <cell r="AY767">
            <v>38734</v>
          </cell>
          <cell r="AZ767">
            <v>38734</v>
          </cell>
        </row>
        <row r="768">
          <cell r="C768">
            <v>74226</v>
          </cell>
          <cell r="D768">
            <v>93868</v>
          </cell>
          <cell r="E768">
            <v>72711</v>
          </cell>
          <cell r="F768">
            <v>85932</v>
          </cell>
          <cell r="G768">
            <v>97072</v>
          </cell>
          <cell r="H768">
            <v>86487</v>
          </cell>
          <cell r="I768">
            <v>69654</v>
          </cell>
          <cell r="J768">
            <v>22155</v>
          </cell>
          <cell r="K768">
            <v>7786</v>
          </cell>
          <cell r="L768">
            <v>6921</v>
          </cell>
          <cell r="M768">
            <v>7722</v>
          </cell>
          <cell r="N768">
            <v>21222</v>
          </cell>
          <cell r="O768">
            <v>20278</v>
          </cell>
          <cell r="P768">
            <v>20478</v>
          </cell>
          <cell r="Q768">
            <v>20244</v>
          </cell>
          <cell r="R768">
            <v>19756</v>
          </cell>
          <cell r="S768">
            <v>20659</v>
          </cell>
          <cell r="T768">
            <v>19159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C768">
            <v>93868</v>
          </cell>
          <cell r="AD768">
            <v>166579</v>
          </cell>
          <cell r="AE768">
            <v>252511</v>
          </cell>
          <cell r="AF768">
            <v>349583</v>
          </cell>
          <cell r="AG768">
            <v>436070</v>
          </cell>
          <cell r="AH768">
            <v>505724</v>
          </cell>
          <cell r="AI768">
            <v>527879</v>
          </cell>
          <cell r="AJ768">
            <v>535665</v>
          </cell>
          <cell r="AK768">
            <v>542586</v>
          </cell>
          <cell r="AL768">
            <v>550308</v>
          </cell>
          <cell r="AM768">
            <v>571530</v>
          </cell>
          <cell r="AN768">
            <v>591808</v>
          </cell>
          <cell r="AO768">
            <v>20478</v>
          </cell>
          <cell r="AP768">
            <v>40722</v>
          </cell>
          <cell r="AQ768">
            <v>60478</v>
          </cell>
          <cell r="AR768">
            <v>81137</v>
          </cell>
          <cell r="AS768">
            <v>100296</v>
          </cell>
          <cell r="AT768">
            <v>100296</v>
          </cell>
          <cell r="AU768">
            <v>100296</v>
          </cell>
          <cell r="AV768">
            <v>100296</v>
          </cell>
          <cell r="AW768">
            <v>100296</v>
          </cell>
          <cell r="AX768">
            <v>100296</v>
          </cell>
          <cell r="AY768">
            <v>100296</v>
          </cell>
          <cell r="AZ768">
            <v>100296</v>
          </cell>
        </row>
        <row r="769">
          <cell r="C769">
            <v>11291690</v>
          </cell>
          <cell r="D769">
            <v>9745262</v>
          </cell>
          <cell r="E769">
            <v>9055695</v>
          </cell>
          <cell r="F769">
            <v>9575304</v>
          </cell>
          <cell r="G769">
            <v>10374301</v>
          </cell>
          <cell r="H769">
            <v>10517071</v>
          </cell>
          <cell r="I769">
            <v>9607953</v>
          </cell>
          <cell r="J769">
            <v>11571667</v>
          </cell>
          <cell r="K769">
            <v>10603195</v>
          </cell>
          <cell r="L769">
            <v>10259692</v>
          </cell>
          <cell r="M769">
            <v>10079708</v>
          </cell>
          <cell r="N769">
            <v>10174043</v>
          </cell>
          <cell r="O769">
            <v>11896704</v>
          </cell>
          <cell r="P769">
            <v>10443301</v>
          </cell>
          <cell r="Q769">
            <v>9379832</v>
          </cell>
          <cell r="R769">
            <v>10347331</v>
          </cell>
          <cell r="S769">
            <v>10173822</v>
          </cell>
          <cell r="T769">
            <v>2059329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C769">
            <v>9745262</v>
          </cell>
          <cell r="AD769">
            <v>18800957</v>
          </cell>
          <cell r="AE769">
            <v>28376261</v>
          </cell>
          <cell r="AF769">
            <v>38750562</v>
          </cell>
          <cell r="AG769">
            <v>49267633</v>
          </cell>
          <cell r="AH769">
            <v>58875586</v>
          </cell>
          <cell r="AI769">
            <v>70447253</v>
          </cell>
          <cell r="AJ769">
            <v>81050448</v>
          </cell>
          <cell r="AK769">
            <v>91310140</v>
          </cell>
          <cell r="AL769">
            <v>101389848</v>
          </cell>
          <cell r="AM769">
            <v>111563891</v>
          </cell>
          <cell r="AN769">
            <v>123460595</v>
          </cell>
          <cell r="AO769">
            <v>10443301</v>
          </cell>
          <cell r="AP769">
            <v>19823133</v>
          </cell>
          <cell r="AQ769">
            <v>30170464</v>
          </cell>
          <cell r="AR769">
            <v>40344286</v>
          </cell>
          <cell r="AS769">
            <v>42403615</v>
          </cell>
          <cell r="AT769">
            <v>42403615</v>
          </cell>
          <cell r="AU769">
            <v>42403615</v>
          </cell>
          <cell r="AV769">
            <v>42403615</v>
          </cell>
          <cell r="AW769">
            <v>42403615</v>
          </cell>
          <cell r="AX769">
            <v>42403615</v>
          </cell>
          <cell r="AY769">
            <v>42403615</v>
          </cell>
          <cell r="AZ769">
            <v>42403615</v>
          </cell>
        </row>
        <row r="770">
          <cell r="C770">
            <v>10652930</v>
          </cell>
          <cell r="D770">
            <v>9144981</v>
          </cell>
          <cell r="E770">
            <v>8497394</v>
          </cell>
          <cell r="F770">
            <v>9010477</v>
          </cell>
          <cell r="G770">
            <v>9737773</v>
          </cell>
          <cell r="H770">
            <v>9889494</v>
          </cell>
          <cell r="I770">
            <v>9047135</v>
          </cell>
          <cell r="J770">
            <v>10899015</v>
          </cell>
          <cell r="K770">
            <v>10001295</v>
          </cell>
          <cell r="L770">
            <v>9644152</v>
          </cell>
          <cell r="M770">
            <v>9479831</v>
          </cell>
          <cell r="N770">
            <v>9575031</v>
          </cell>
          <cell r="O770">
            <v>11268240</v>
          </cell>
          <cell r="P770">
            <v>9846224</v>
          </cell>
          <cell r="Q770">
            <v>8821790</v>
          </cell>
          <cell r="R770">
            <v>9743161</v>
          </cell>
          <cell r="S770">
            <v>9590783</v>
          </cell>
          <cell r="T770">
            <v>1973387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C770">
            <v>9144981</v>
          </cell>
          <cell r="AD770">
            <v>17642375</v>
          </cell>
          <cell r="AE770">
            <v>26652852</v>
          </cell>
          <cell r="AF770">
            <v>36390625</v>
          </cell>
          <cell r="AG770">
            <v>46280119</v>
          </cell>
          <cell r="AH770">
            <v>55327254</v>
          </cell>
          <cell r="AI770">
            <v>66226269</v>
          </cell>
          <cell r="AJ770">
            <v>76227564</v>
          </cell>
          <cell r="AK770">
            <v>85871716</v>
          </cell>
          <cell r="AL770">
            <v>95351547</v>
          </cell>
          <cell r="AM770">
            <v>104926578</v>
          </cell>
          <cell r="AN770">
            <v>116194818</v>
          </cell>
          <cell r="AO770">
            <v>9846224</v>
          </cell>
          <cell r="AP770">
            <v>18668014</v>
          </cell>
          <cell r="AQ770">
            <v>28411175</v>
          </cell>
          <cell r="AR770">
            <v>38001958</v>
          </cell>
          <cell r="AS770">
            <v>39975345</v>
          </cell>
          <cell r="AT770">
            <v>39975345</v>
          </cell>
          <cell r="AU770">
            <v>39975345</v>
          </cell>
          <cell r="AV770">
            <v>39975345</v>
          </cell>
          <cell r="AW770">
            <v>39975345</v>
          </cell>
          <cell r="AX770">
            <v>39975345</v>
          </cell>
          <cell r="AY770">
            <v>39975345</v>
          </cell>
          <cell r="AZ770">
            <v>39975345</v>
          </cell>
        </row>
        <row r="771">
          <cell r="C771">
            <v>8205026</v>
          </cell>
          <cell r="D771">
            <v>6645693</v>
          </cell>
          <cell r="E771">
            <v>6059396</v>
          </cell>
          <cell r="F771">
            <v>6180106</v>
          </cell>
          <cell r="G771">
            <v>7234551</v>
          </cell>
          <cell r="H771">
            <v>7042305</v>
          </cell>
          <cell r="I771">
            <v>6596239</v>
          </cell>
          <cell r="J771">
            <v>8295516</v>
          </cell>
          <cell r="K771">
            <v>7134532</v>
          </cell>
          <cell r="L771">
            <v>7184402</v>
          </cell>
          <cell r="M771">
            <v>6984771</v>
          </cell>
          <cell r="N771">
            <v>6728280</v>
          </cell>
          <cell r="O771">
            <v>8761752</v>
          </cell>
          <cell r="P771">
            <v>6932219</v>
          </cell>
          <cell r="Q771">
            <v>6371075</v>
          </cell>
          <cell r="R771">
            <v>7196366</v>
          </cell>
          <cell r="S771">
            <v>7046575</v>
          </cell>
          <cell r="T771">
            <v>1348314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C771">
            <v>6645693</v>
          </cell>
          <cell r="AD771">
            <v>12705089</v>
          </cell>
          <cell r="AE771">
            <v>18885195</v>
          </cell>
          <cell r="AF771">
            <v>26119746</v>
          </cell>
          <cell r="AG771">
            <v>33162051</v>
          </cell>
          <cell r="AH771">
            <v>39758290</v>
          </cell>
          <cell r="AI771">
            <v>48053806</v>
          </cell>
          <cell r="AJ771">
            <v>55188338</v>
          </cell>
          <cell r="AK771">
            <v>62372740</v>
          </cell>
          <cell r="AL771">
            <v>69357511</v>
          </cell>
          <cell r="AM771">
            <v>76085791</v>
          </cell>
          <cell r="AN771">
            <v>84847543</v>
          </cell>
          <cell r="AO771">
            <v>6932219</v>
          </cell>
          <cell r="AP771">
            <v>13303294</v>
          </cell>
          <cell r="AQ771">
            <v>20499660</v>
          </cell>
          <cell r="AR771">
            <v>27546235</v>
          </cell>
          <cell r="AS771">
            <v>28894549</v>
          </cell>
          <cell r="AT771">
            <v>28894549</v>
          </cell>
          <cell r="AU771">
            <v>28894549</v>
          </cell>
          <cell r="AV771">
            <v>28894549</v>
          </cell>
          <cell r="AW771">
            <v>28894549</v>
          </cell>
          <cell r="AX771">
            <v>28894549</v>
          </cell>
          <cell r="AY771">
            <v>28894549</v>
          </cell>
          <cell r="AZ771">
            <v>28894549</v>
          </cell>
        </row>
        <row r="772">
          <cell r="C772">
            <v>30726</v>
          </cell>
          <cell r="D772">
            <v>28858</v>
          </cell>
          <cell r="E772">
            <v>28700</v>
          </cell>
          <cell r="F772">
            <v>30568</v>
          </cell>
          <cell r="G772">
            <v>33213</v>
          </cell>
          <cell r="H772">
            <v>32366</v>
          </cell>
          <cell r="I772">
            <v>30886</v>
          </cell>
          <cell r="J772">
            <v>33636</v>
          </cell>
          <cell r="K772">
            <v>33934</v>
          </cell>
          <cell r="L772">
            <v>34322</v>
          </cell>
          <cell r="M772">
            <v>36076</v>
          </cell>
          <cell r="N772">
            <v>32553</v>
          </cell>
          <cell r="O772">
            <v>32171</v>
          </cell>
          <cell r="P772">
            <v>30490</v>
          </cell>
          <cell r="Q772">
            <v>30328</v>
          </cell>
          <cell r="R772">
            <v>31520</v>
          </cell>
          <cell r="S772">
            <v>33368</v>
          </cell>
          <cell r="T772">
            <v>3783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C772">
            <v>28858</v>
          </cell>
          <cell r="AD772">
            <v>57558</v>
          </cell>
          <cell r="AE772">
            <v>88126</v>
          </cell>
          <cell r="AF772">
            <v>121339</v>
          </cell>
          <cell r="AG772">
            <v>153705</v>
          </cell>
          <cell r="AH772">
            <v>184591</v>
          </cell>
          <cell r="AI772">
            <v>218227</v>
          </cell>
          <cell r="AJ772">
            <v>252161</v>
          </cell>
          <cell r="AK772">
            <v>286483</v>
          </cell>
          <cell r="AL772">
            <v>322559</v>
          </cell>
          <cell r="AM772">
            <v>355112</v>
          </cell>
          <cell r="AN772">
            <v>387283</v>
          </cell>
          <cell r="AO772">
            <v>30490</v>
          </cell>
          <cell r="AP772">
            <v>60818</v>
          </cell>
          <cell r="AQ772">
            <v>92338</v>
          </cell>
          <cell r="AR772">
            <v>125706</v>
          </cell>
          <cell r="AS772">
            <v>129489</v>
          </cell>
          <cell r="AT772">
            <v>129489</v>
          </cell>
          <cell r="AU772">
            <v>129489</v>
          </cell>
          <cell r="AV772">
            <v>129489</v>
          </cell>
          <cell r="AW772">
            <v>129489</v>
          </cell>
          <cell r="AX772">
            <v>129489</v>
          </cell>
          <cell r="AY772">
            <v>129489</v>
          </cell>
          <cell r="AZ772">
            <v>129489</v>
          </cell>
        </row>
        <row r="773">
          <cell r="C773">
            <v>8174300</v>
          </cell>
          <cell r="D773">
            <v>6616835</v>
          </cell>
          <cell r="E773">
            <v>6030696</v>
          </cell>
          <cell r="F773">
            <v>6149538</v>
          </cell>
          <cell r="G773">
            <v>7201338</v>
          </cell>
          <cell r="H773">
            <v>7009939</v>
          </cell>
          <cell r="I773">
            <v>6565353</v>
          </cell>
          <cell r="J773">
            <v>8261880</v>
          </cell>
          <cell r="K773">
            <v>7100598</v>
          </cell>
          <cell r="L773">
            <v>7150080</v>
          </cell>
          <cell r="M773">
            <v>6948695</v>
          </cell>
          <cell r="N773">
            <v>6695727</v>
          </cell>
          <cell r="O773">
            <v>8729581</v>
          </cell>
          <cell r="P773">
            <v>6901729</v>
          </cell>
          <cell r="Q773">
            <v>6340747</v>
          </cell>
          <cell r="R773">
            <v>7164846</v>
          </cell>
          <cell r="S773">
            <v>7013207</v>
          </cell>
          <cell r="T773">
            <v>1344531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C773">
            <v>6616835</v>
          </cell>
          <cell r="AD773">
            <v>12647531</v>
          </cell>
          <cell r="AE773">
            <v>18797069</v>
          </cell>
          <cell r="AF773">
            <v>25998407</v>
          </cell>
          <cell r="AG773">
            <v>33008346</v>
          </cell>
          <cell r="AH773">
            <v>39573699</v>
          </cell>
          <cell r="AI773">
            <v>47835579</v>
          </cell>
          <cell r="AJ773">
            <v>54936177</v>
          </cell>
          <cell r="AK773">
            <v>62086257</v>
          </cell>
          <cell r="AL773">
            <v>69034952</v>
          </cell>
          <cell r="AM773">
            <v>75730679</v>
          </cell>
          <cell r="AN773">
            <v>84460260</v>
          </cell>
          <cell r="AO773">
            <v>6901729</v>
          </cell>
          <cell r="AP773">
            <v>13242476</v>
          </cell>
          <cell r="AQ773">
            <v>20407322</v>
          </cell>
          <cell r="AR773">
            <v>27420529</v>
          </cell>
          <cell r="AS773">
            <v>28765060</v>
          </cell>
          <cell r="AT773">
            <v>28765060</v>
          </cell>
          <cell r="AU773">
            <v>28765060</v>
          </cell>
          <cell r="AV773">
            <v>28765060</v>
          </cell>
          <cell r="AW773">
            <v>28765060</v>
          </cell>
          <cell r="AX773">
            <v>28765060</v>
          </cell>
          <cell r="AY773">
            <v>28765060</v>
          </cell>
          <cell r="AZ773">
            <v>28765060</v>
          </cell>
        </row>
        <row r="774">
          <cell r="C774">
            <v>1793774</v>
          </cell>
          <cell r="D774">
            <v>1884705</v>
          </cell>
          <cell r="E774">
            <v>1866013</v>
          </cell>
          <cell r="F774">
            <v>2245892</v>
          </cell>
          <cell r="G774">
            <v>1831018</v>
          </cell>
          <cell r="H774">
            <v>2188037</v>
          </cell>
          <cell r="I774">
            <v>1835889</v>
          </cell>
          <cell r="J774">
            <v>1859447</v>
          </cell>
          <cell r="K774">
            <v>2193241</v>
          </cell>
          <cell r="L774">
            <v>1765915</v>
          </cell>
          <cell r="M774">
            <v>1760220</v>
          </cell>
          <cell r="N774">
            <v>2151098</v>
          </cell>
          <cell r="O774">
            <v>1689457</v>
          </cell>
          <cell r="P774">
            <v>2185399</v>
          </cell>
          <cell r="Q774">
            <v>1766990</v>
          </cell>
          <cell r="R774">
            <v>1761078</v>
          </cell>
          <cell r="S774">
            <v>1779081</v>
          </cell>
          <cell r="T774">
            <v>511947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C774">
            <v>1884705</v>
          </cell>
          <cell r="AD774">
            <v>3750718</v>
          </cell>
          <cell r="AE774">
            <v>5996610</v>
          </cell>
          <cell r="AF774">
            <v>7827628</v>
          </cell>
          <cell r="AG774">
            <v>10015665</v>
          </cell>
          <cell r="AH774">
            <v>11851554</v>
          </cell>
          <cell r="AI774">
            <v>13711001</v>
          </cell>
          <cell r="AJ774">
            <v>15904242</v>
          </cell>
          <cell r="AK774">
            <v>17670157</v>
          </cell>
          <cell r="AL774">
            <v>19430377</v>
          </cell>
          <cell r="AM774">
            <v>21581475</v>
          </cell>
          <cell r="AN774">
            <v>23270932</v>
          </cell>
          <cell r="AO774">
            <v>2185399</v>
          </cell>
          <cell r="AP774">
            <v>3952389</v>
          </cell>
          <cell r="AQ774">
            <v>5713467</v>
          </cell>
          <cell r="AR774">
            <v>7492548</v>
          </cell>
          <cell r="AS774">
            <v>8004495</v>
          </cell>
          <cell r="AT774">
            <v>8004495</v>
          </cell>
          <cell r="AU774">
            <v>8004495</v>
          </cell>
          <cell r="AV774">
            <v>8004495</v>
          </cell>
          <cell r="AW774">
            <v>8004495</v>
          </cell>
          <cell r="AX774">
            <v>8004495</v>
          </cell>
          <cell r="AY774">
            <v>8004495</v>
          </cell>
          <cell r="AZ774">
            <v>8004495</v>
          </cell>
        </row>
        <row r="775">
          <cell r="C775">
            <v>323</v>
          </cell>
          <cell r="D775">
            <v>198</v>
          </cell>
          <cell r="E775">
            <v>267</v>
          </cell>
          <cell r="F775">
            <v>251</v>
          </cell>
          <cell r="G775">
            <v>252</v>
          </cell>
          <cell r="H775">
            <v>343</v>
          </cell>
          <cell r="I775">
            <v>330</v>
          </cell>
          <cell r="J775">
            <v>348</v>
          </cell>
          <cell r="K775">
            <v>252</v>
          </cell>
          <cell r="L775">
            <v>255</v>
          </cell>
          <cell r="M775">
            <v>243</v>
          </cell>
          <cell r="N775">
            <v>212</v>
          </cell>
          <cell r="O775">
            <v>239</v>
          </cell>
          <cell r="P775">
            <v>222</v>
          </cell>
          <cell r="Q775">
            <v>191</v>
          </cell>
          <cell r="R775">
            <v>231</v>
          </cell>
          <cell r="S775">
            <v>178</v>
          </cell>
          <cell r="T775">
            <v>17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C775">
            <v>198</v>
          </cell>
          <cell r="AD775">
            <v>465</v>
          </cell>
          <cell r="AE775">
            <v>716</v>
          </cell>
          <cell r="AF775">
            <v>968</v>
          </cell>
          <cell r="AG775">
            <v>1311</v>
          </cell>
          <cell r="AH775">
            <v>1641</v>
          </cell>
          <cell r="AI775">
            <v>1989</v>
          </cell>
          <cell r="AJ775">
            <v>2241</v>
          </cell>
          <cell r="AK775">
            <v>2496</v>
          </cell>
          <cell r="AL775">
            <v>2739</v>
          </cell>
          <cell r="AM775">
            <v>2951</v>
          </cell>
          <cell r="AN775">
            <v>3190</v>
          </cell>
          <cell r="AO775">
            <v>222</v>
          </cell>
          <cell r="AP775">
            <v>413</v>
          </cell>
          <cell r="AQ775">
            <v>644</v>
          </cell>
          <cell r="AR775">
            <v>822</v>
          </cell>
          <cell r="AS775">
            <v>839</v>
          </cell>
          <cell r="AT775">
            <v>839</v>
          </cell>
          <cell r="AU775">
            <v>839</v>
          </cell>
          <cell r="AV775">
            <v>839</v>
          </cell>
          <cell r="AW775">
            <v>839</v>
          </cell>
          <cell r="AX775">
            <v>839</v>
          </cell>
          <cell r="AY775">
            <v>839</v>
          </cell>
          <cell r="AZ775">
            <v>839</v>
          </cell>
        </row>
        <row r="776">
          <cell r="C776">
            <v>274</v>
          </cell>
          <cell r="D776">
            <v>138</v>
          </cell>
          <cell r="E776">
            <v>153</v>
          </cell>
          <cell r="F776">
            <v>156</v>
          </cell>
          <cell r="G776">
            <v>173</v>
          </cell>
          <cell r="H776">
            <v>253</v>
          </cell>
          <cell r="I776">
            <v>247</v>
          </cell>
          <cell r="J776">
            <v>172</v>
          </cell>
          <cell r="K776">
            <v>124</v>
          </cell>
          <cell r="L776">
            <v>157</v>
          </cell>
          <cell r="M776">
            <v>112</v>
          </cell>
          <cell r="N776">
            <v>125</v>
          </cell>
          <cell r="O776">
            <v>157</v>
          </cell>
          <cell r="P776">
            <v>115</v>
          </cell>
          <cell r="Q776">
            <v>118</v>
          </cell>
          <cell r="R776">
            <v>144</v>
          </cell>
          <cell r="S776">
            <v>103</v>
          </cell>
          <cell r="T776">
            <v>12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C776">
            <v>138</v>
          </cell>
          <cell r="AD776">
            <v>291</v>
          </cell>
          <cell r="AE776">
            <v>447</v>
          </cell>
          <cell r="AF776">
            <v>620</v>
          </cell>
          <cell r="AG776">
            <v>873</v>
          </cell>
          <cell r="AH776">
            <v>1120</v>
          </cell>
          <cell r="AI776">
            <v>1292</v>
          </cell>
          <cell r="AJ776">
            <v>1416</v>
          </cell>
          <cell r="AK776">
            <v>1573</v>
          </cell>
          <cell r="AL776">
            <v>1685</v>
          </cell>
          <cell r="AM776">
            <v>1810</v>
          </cell>
          <cell r="AN776">
            <v>1967</v>
          </cell>
          <cell r="AO776">
            <v>115</v>
          </cell>
          <cell r="AP776">
            <v>233</v>
          </cell>
          <cell r="AQ776">
            <v>377</v>
          </cell>
          <cell r="AR776">
            <v>480</v>
          </cell>
          <cell r="AS776">
            <v>492</v>
          </cell>
          <cell r="AT776">
            <v>492</v>
          </cell>
          <cell r="AU776">
            <v>492</v>
          </cell>
          <cell r="AV776">
            <v>492</v>
          </cell>
          <cell r="AW776">
            <v>492</v>
          </cell>
          <cell r="AX776">
            <v>492</v>
          </cell>
          <cell r="AY776">
            <v>492</v>
          </cell>
          <cell r="AZ776">
            <v>492</v>
          </cell>
        </row>
        <row r="777">
          <cell r="C777">
            <v>49</v>
          </cell>
          <cell r="D777">
            <v>60</v>
          </cell>
          <cell r="E777">
            <v>114</v>
          </cell>
          <cell r="F777">
            <v>95</v>
          </cell>
          <cell r="G777">
            <v>79</v>
          </cell>
          <cell r="H777">
            <v>90</v>
          </cell>
          <cell r="I777">
            <v>83</v>
          </cell>
          <cell r="J777">
            <v>176</v>
          </cell>
          <cell r="K777">
            <v>128</v>
          </cell>
          <cell r="L777">
            <v>98</v>
          </cell>
          <cell r="M777">
            <v>131</v>
          </cell>
          <cell r="N777">
            <v>87</v>
          </cell>
          <cell r="O777">
            <v>82</v>
          </cell>
          <cell r="P777">
            <v>107</v>
          </cell>
          <cell r="Q777">
            <v>73</v>
          </cell>
          <cell r="R777">
            <v>87</v>
          </cell>
          <cell r="S777">
            <v>75</v>
          </cell>
          <cell r="T777">
            <v>5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C777">
            <v>60</v>
          </cell>
          <cell r="AD777">
            <v>174</v>
          </cell>
          <cell r="AE777">
            <v>269</v>
          </cell>
          <cell r="AF777">
            <v>348</v>
          </cell>
          <cell r="AG777">
            <v>438</v>
          </cell>
          <cell r="AH777">
            <v>521</v>
          </cell>
          <cell r="AI777">
            <v>697</v>
          </cell>
          <cell r="AJ777">
            <v>825</v>
          </cell>
          <cell r="AK777">
            <v>923</v>
          </cell>
          <cell r="AL777">
            <v>1054</v>
          </cell>
          <cell r="AM777">
            <v>1141</v>
          </cell>
          <cell r="AN777">
            <v>1223</v>
          </cell>
          <cell r="AO777">
            <v>107</v>
          </cell>
          <cell r="AP777">
            <v>180</v>
          </cell>
          <cell r="AQ777">
            <v>267</v>
          </cell>
          <cell r="AR777">
            <v>342</v>
          </cell>
          <cell r="AS777">
            <v>347</v>
          </cell>
          <cell r="AT777">
            <v>347</v>
          </cell>
          <cell r="AU777">
            <v>347</v>
          </cell>
          <cell r="AV777">
            <v>347</v>
          </cell>
          <cell r="AW777">
            <v>347</v>
          </cell>
          <cell r="AX777">
            <v>347</v>
          </cell>
          <cell r="AY777">
            <v>347</v>
          </cell>
          <cell r="AZ777">
            <v>347</v>
          </cell>
        </row>
        <row r="778">
          <cell r="C778">
            <v>1793451</v>
          </cell>
          <cell r="D778">
            <v>1884507</v>
          </cell>
          <cell r="E778">
            <v>1865746</v>
          </cell>
          <cell r="F778">
            <v>2245641</v>
          </cell>
          <cell r="G778">
            <v>1830766</v>
          </cell>
          <cell r="H778">
            <v>2187694</v>
          </cell>
          <cell r="I778">
            <v>1835559</v>
          </cell>
          <cell r="J778">
            <v>1859099</v>
          </cell>
          <cell r="K778">
            <v>2192989</v>
          </cell>
          <cell r="L778">
            <v>1765660</v>
          </cell>
          <cell r="M778">
            <v>1759977</v>
          </cell>
          <cell r="N778">
            <v>2150886</v>
          </cell>
          <cell r="O778">
            <v>1689218</v>
          </cell>
          <cell r="P778">
            <v>2185177</v>
          </cell>
          <cell r="Q778">
            <v>1766799</v>
          </cell>
          <cell r="R778">
            <v>1760847</v>
          </cell>
          <cell r="S778">
            <v>1778903</v>
          </cell>
          <cell r="T778">
            <v>511930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C778">
            <v>1884507</v>
          </cell>
          <cell r="AD778">
            <v>3750253</v>
          </cell>
          <cell r="AE778">
            <v>5995894</v>
          </cell>
          <cell r="AF778">
            <v>7826660</v>
          </cell>
          <cell r="AG778">
            <v>10014354</v>
          </cell>
          <cell r="AH778">
            <v>11849913</v>
          </cell>
          <cell r="AI778">
            <v>13709012</v>
          </cell>
          <cell r="AJ778">
            <v>15902001</v>
          </cell>
          <cell r="AK778">
            <v>17667661</v>
          </cell>
          <cell r="AL778">
            <v>19427638</v>
          </cell>
          <cell r="AM778">
            <v>21578524</v>
          </cell>
          <cell r="AN778">
            <v>23267742</v>
          </cell>
          <cell r="AO778">
            <v>2185177</v>
          </cell>
          <cell r="AP778">
            <v>3951976</v>
          </cell>
          <cell r="AQ778">
            <v>5712823</v>
          </cell>
          <cell r="AR778">
            <v>7491726</v>
          </cell>
          <cell r="AS778">
            <v>8003656</v>
          </cell>
          <cell r="AT778">
            <v>8003656</v>
          </cell>
          <cell r="AU778">
            <v>8003656</v>
          </cell>
          <cell r="AV778">
            <v>8003656</v>
          </cell>
          <cell r="AW778">
            <v>8003656</v>
          </cell>
          <cell r="AX778">
            <v>8003656</v>
          </cell>
          <cell r="AY778">
            <v>8003656</v>
          </cell>
          <cell r="AZ778">
            <v>8003656</v>
          </cell>
        </row>
        <row r="779">
          <cell r="C779">
            <v>1736554</v>
          </cell>
          <cell r="D779">
            <v>1773248</v>
          </cell>
          <cell r="E779">
            <v>1748231</v>
          </cell>
          <cell r="F779">
            <v>2170882</v>
          </cell>
          <cell r="G779">
            <v>1742679</v>
          </cell>
          <cell r="H779">
            <v>2120931</v>
          </cell>
          <cell r="I779">
            <v>1738175</v>
          </cell>
          <cell r="J779">
            <v>1730224</v>
          </cell>
          <cell r="K779">
            <v>2120708</v>
          </cell>
          <cell r="L779">
            <v>1686676</v>
          </cell>
          <cell r="M779">
            <v>1679842</v>
          </cell>
          <cell r="N779">
            <v>2071688</v>
          </cell>
          <cell r="O779">
            <v>1636920</v>
          </cell>
          <cell r="P779">
            <v>2082060</v>
          </cell>
          <cell r="Q779">
            <v>1657255</v>
          </cell>
          <cell r="R779">
            <v>1683177</v>
          </cell>
          <cell r="S779">
            <v>1689491</v>
          </cell>
          <cell r="T779">
            <v>450278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C779">
            <v>1773248</v>
          </cell>
          <cell r="AD779">
            <v>3521479</v>
          </cell>
          <cell r="AE779">
            <v>5692361</v>
          </cell>
          <cell r="AF779">
            <v>7435040</v>
          </cell>
          <cell r="AG779">
            <v>9555971</v>
          </cell>
          <cell r="AH779">
            <v>11294146</v>
          </cell>
          <cell r="AI779">
            <v>13024370</v>
          </cell>
          <cell r="AJ779">
            <v>15145078</v>
          </cell>
          <cell r="AK779">
            <v>16831754</v>
          </cell>
          <cell r="AL779">
            <v>18511596</v>
          </cell>
          <cell r="AM779">
            <v>20583284</v>
          </cell>
          <cell r="AN779">
            <v>22220204</v>
          </cell>
          <cell r="AO779">
            <v>2082060</v>
          </cell>
          <cell r="AP779">
            <v>3739315</v>
          </cell>
          <cell r="AQ779">
            <v>5422492</v>
          </cell>
          <cell r="AR779">
            <v>7111983</v>
          </cell>
          <cell r="AS779">
            <v>7562261</v>
          </cell>
          <cell r="AT779">
            <v>7562261</v>
          </cell>
          <cell r="AU779">
            <v>7562261</v>
          </cell>
          <cell r="AV779">
            <v>7562261</v>
          </cell>
          <cell r="AW779">
            <v>7562261</v>
          </cell>
          <cell r="AX779">
            <v>7562261</v>
          </cell>
          <cell r="AY779">
            <v>7562261</v>
          </cell>
          <cell r="AZ779">
            <v>7562261</v>
          </cell>
        </row>
        <row r="780">
          <cell r="C780">
            <v>56897</v>
          </cell>
          <cell r="D780">
            <v>111259</v>
          </cell>
          <cell r="E780">
            <v>117515</v>
          </cell>
          <cell r="F780">
            <v>74759</v>
          </cell>
          <cell r="G780">
            <v>88087</v>
          </cell>
          <cell r="H780">
            <v>66763</v>
          </cell>
          <cell r="I780">
            <v>97384</v>
          </cell>
          <cell r="J780">
            <v>128875</v>
          </cell>
          <cell r="K780">
            <v>72281</v>
          </cell>
          <cell r="L780">
            <v>78984</v>
          </cell>
          <cell r="M780">
            <v>80135</v>
          </cell>
          <cell r="N780">
            <v>79198</v>
          </cell>
          <cell r="O780">
            <v>52298</v>
          </cell>
          <cell r="P780">
            <v>103117</v>
          </cell>
          <cell r="Q780">
            <v>109544</v>
          </cell>
          <cell r="R780">
            <v>77670</v>
          </cell>
          <cell r="S780">
            <v>89412</v>
          </cell>
          <cell r="T780">
            <v>61652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C780">
            <v>111259</v>
          </cell>
          <cell r="AD780">
            <v>228774</v>
          </cell>
          <cell r="AE780">
            <v>303533</v>
          </cell>
          <cell r="AF780">
            <v>391620</v>
          </cell>
          <cell r="AG780">
            <v>458383</v>
          </cell>
          <cell r="AH780">
            <v>555767</v>
          </cell>
          <cell r="AI780">
            <v>684642</v>
          </cell>
          <cell r="AJ780">
            <v>756923</v>
          </cell>
          <cell r="AK780">
            <v>835907</v>
          </cell>
          <cell r="AL780">
            <v>916042</v>
          </cell>
          <cell r="AM780">
            <v>995240</v>
          </cell>
          <cell r="AN780">
            <v>1047538</v>
          </cell>
          <cell r="AO780">
            <v>103117</v>
          </cell>
          <cell r="AP780">
            <v>212661</v>
          </cell>
          <cell r="AQ780">
            <v>290331</v>
          </cell>
          <cell r="AR780">
            <v>379743</v>
          </cell>
          <cell r="AS780">
            <v>441395</v>
          </cell>
          <cell r="AT780">
            <v>441395</v>
          </cell>
          <cell r="AU780">
            <v>441395</v>
          </cell>
          <cell r="AV780">
            <v>441395</v>
          </cell>
          <cell r="AW780">
            <v>441395</v>
          </cell>
          <cell r="AX780">
            <v>441395</v>
          </cell>
          <cell r="AY780">
            <v>441395</v>
          </cell>
          <cell r="AZ780">
            <v>441395</v>
          </cell>
        </row>
        <row r="781">
          <cell r="C781">
            <v>293973</v>
          </cell>
          <cell r="D781">
            <v>268973</v>
          </cell>
          <cell r="E781">
            <v>232069</v>
          </cell>
          <cell r="F781">
            <v>244974</v>
          </cell>
          <cell r="G781">
            <v>291436</v>
          </cell>
          <cell r="H781">
            <v>281366</v>
          </cell>
          <cell r="I781">
            <v>276289</v>
          </cell>
          <cell r="J781">
            <v>343598</v>
          </cell>
          <cell r="K781">
            <v>331477</v>
          </cell>
          <cell r="L781">
            <v>312778</v>
          </cell>
          <cell r="M781">
            <v>342628</v>
          </cell>
          <cell r="N781">
            <v>328659</v>
          </cell>
          <cell r="O781">
            <v>418611</v>
          </cell>
          <cell r="P781">
            <v>355848</v>
          </cell>
          <cell r="Q781">
            <v>320310</v>
          </cell>
          <cell r="R781">
            <v>399576</v>
          </cell>
          <cell r="S781">
            <v>388011</v>
          </cell>
          <cell r="T781">
            <v>49990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C781">
            <v>268973</v>
          </cell>
          <cell r="AD781">
            <v>501042</v>
          </cell>
          <cell r="AE781">
            <v>746016</v>
          </cell>
          <cell r="AF781">
            <v>1037452</v>
          </cell>
          <cell r="AG781">
            <v>1318818</v>
          </cell>
          <cell r="AH781">
            <v>1595107</v>
          </cell>
          <cell r="AI781">
            <v>1938705</v>
          </cell>
          <cell r="AJ781">
            <v>2270182</v>
          </cell>
          <cell r="AK781">
            <v>2582960</v>
          </cell>
          <cell r="AL781">
            <v>2925588</v>
          </cell>
          <cell r="AM781">
            <v>3254247</v>
          </cell>
          <cell r="AN781">
            <v>3672858</v>
          </cell>
          <cell r="AO781">
            <v>355848</v>
          </cell>
          <cell r="AP781">
            <v>676158</v>
          </cell>
          <cell r="AQ781">
            <v>1075734</v>
          </cell>
          <cell r="AR781">
            <v>1463745</v>
          </cell>
          <cell r="AS781">
            <v>1513735</v>
          </cell>
          <cell r="AT781">
            <v>1513735</v>
          </cell>
          <cell r="AU781">
            <v>1513735</v>
          </cell>
          <cell r="AV781">
            <v>1513735</v>
          </cell>
          <cell r="AW781">
            <v>1513735</v>
          </cell>
          <cell r="AX781">
            <v>1513735</v>
          </cell>
          <cell r="AY781">
            <v>1513735</v>
          </cell>
          <cell r="AZ781">
            <v>1513735</v>
          </cell>
        </row>
        <row r="782">
          <cell r="C782">
            <v>1204</v>
          </cell>
          <cell r="D782">
            <v>1145</v>
          </cell>
          <cell r="E782">
            <v>965</v>
          </cell>
          <cell r="F782">
            <v>1039</v>
          </cell>
          <cell r="G782">
            <v>1144</v>
          </cell>
          <cell r="H782">
            <v>1029</v>
          </cell>
          <cell r="I782">
            <v>1137</v>
          </cell>
          <cell r="J782">
            <v>1136</v>
          </cell>
          <cell r="K782">
            <v>1074</v>
          </cell>
          <cell r="L782">
            <v>1044</v>
          </cell>
          <cell r="M782">
            <v>1007</v>
          </cell>
          <cell r="N782">
            <v>866</v>
          </cell>
          <cell r="O782">
            <v>936</v>
          </cell>
          <cell r="P782">
            <v>946</v>
          </cell>
          <cell r="Q782">
            <v>798</v>
          </cell>
          <cell r="R782">
            <v>914</v>
          </cell>
          <cell r="S782">
            <v>847</v>
          </cell>
          <cell r="T782">
            <v>127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C782">
            <v>1145</v>
          </cell>
          <cell r="AD782">
            <v>2110</v>
          </cell>
          <cell r="AE782">
            <v>3149</v>
          </cell>
          <cell r="AF782">
            <v>4293</v>
          </cell>
          <cell r="AG782">
            <v>5322</v>
          </cell>
          <cell r="AH782">
            <v>6459</v>
          </cell>
          <cell r="AI782">
            <v>7595</v>
          </cell>
          <cell r="AJ782">
            <v>8669</v>
          </cell>
          <cell r="AK782">
            <v>9713</v>
          </cell>
          <cell r="AL782">
            <v>10720</v>
          </cell>
          <cell r="AM782">
            <v>11586</v>
          </cell>
          <cell r="AN782">
            <v>12522</v>
          </cell>
          <cell r="AO782">
            <v>946</v>
          </cell>
          <cell r="AP782">
            <v>1744</v>
          </cell>
          <cell r="AQ782">
            <v>2658</v>
          </cell>
          <cell r="AR782">
            <v>3505</v>
          </cell>
          <cell r="AS782">
            <v>3632</v>
          </cell>
          <cell r="AT782">
            <v>3632</v>
          </cell>
          <cell r="AU782">
            <v>3632</v>
          </cell>
          <cell r="AV782">
            <v>3632</v>
          </cell>
          <cell r="AW782">
            <v>3632</v>
          </cell>
          <cell r="AX782">
            <v>3632</v>
          </cell>
          <cell r="AY782">
            <v>3632</v>
          </cell>
          <cell r="AZ782">
            <v>3632</v>
          </cell>
        </row>
        <row r="783">
          <cell r="C783">
            <v>675</v>
          </cell>
          <cell r="D783">
            <v>634</v>
          </cell>
          <cell r="E783">
            <v>573</v>
          </cell>
          <cell r="F783">
            <v>591</v>
          </cell>
          <cell r="G783">
            <v>669</v>
          </cell>
          <cell r="H783">
            <v>619</v>
          </cell>
          <cell r="I783">
            <v>544</v>
          </cell>
          <cell r="J783">
            <v>633</v>
          </cell>
          <cell r="K783">
            <v>602</v>
          </cell>
          <cell r="L783">
            <v>606</v>
          </cell>
          <cell r="M783">
            <v>593</v>
          </cell>
          <cell r="N783">
            <v>529</v>
          </cell>
          <cell r="O783">
            <v>570</v>
          </cell>
          <cell r="P783">
            <v>578</v>
          </cell>
          <cell r="Q783">
            <v>477</v>
          </cell>
          <cell r="R783">
            <v>541</v>
          </cell>
          <cell r="S783">
            <v>525</v>
          </cell>
          <cell r="T783">
            <v>85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C783">
            <v>634</v>
          </cell>
          <cell r="AD783">
            <v>1207</v>
          </cell>
          <cell r="AE783">
            <v>1798</v>
          </cell>
          <cell r="AF783">
            <v>2467</v>
          </cell>
          <cell r="AG783">
            <v>3086</v>
          </cell>
          <cell r="AH783">
            <v>3630</v>
          </cell>
          <cell r="AI783">
            <v>4263</v>
          </cell>
          <cell r="AJ783">
            <v>4865</v>
          </cell>
          <cell r="AK783">
            <v>5471</v>
          </cell>
          <cell r="AL783">
            <v>6064</v>
          </cell>
          <cell r="AM783">
            <v>6593</v>
          </cell>
          <cell r="AN783">
            <v>7163</v>
          </cell>
          <cell r="AO783">
            <v>578</v>
          </cell>
          <cell r="AP783">
            <v>1055</v>
          </cell>
          <cell r="AQ783">
            <v>1596</v>
          </cell>
          <cell r="AR783">
            <v>2121</v>
          </cell>
          <cell r="AS783">
            <v>2206</v>
          </cell>
          <cell r="AT783">
            <v>2206</v>
          </cell>
          <cell r="AU783">
            <v>2206</v>
          </cell>
          <cell r="AV783">
            <v>2206</v>
          </cell>
          <cell r="AW783">
            <v>2206</v>
          </cell>
          <cell r="AX783">
            <v>2206</v>
          </cell>
          <cell r="AY783">
            <v>2206</v>
          </cell>
          <cell r="AZ783">
            <v>2206</v>
          </cell>
        </row>
        <row r="784">
          <cell r="C784">
            <v>529</v>
          </cell>
          <cell r="D784">
            <v>511</v>
          </cell>
          <cell r="E784">
            <v>392</v>
          </cell>
          <cell r="F784">
            <v>448</v>
          </cell>
          <cell r="G784">
            <v>475</v>
          </cell>
          <cell r="H784">
            <v>410</v>
          </cell>
          <cell r="I784">
            <v>593</v>
          </cell>
          <cell r="J784">
            <v>503</v>
          </cell>
          <cell r="K784">
            <v>472</v>
          </cell>
          <cell r="L784">
            <v>438</v>
          </cell>
          <cell r="M784">
            <v>414</v>
          </cell>
          <cell r="N784">
            <v>337</v>
          </cell>
          <cell r="O784">
            <v>366</v>
          </cell>
          <cell r="P784">
            <v>368</v>
          </cell>
          <cell r="Q784">
            <v>321</v>
          </cell>
          <cell r="R784">
            <v>373</v>
          </cell>
          <cell r="S784">
            <v>322</v>
          </cell>
          <cell r="T784">
            <v>42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C784">
            <v>511</v>
          </cell>
          <cell r="AD784">
            <v>903</v>
          </cell>
          <cell r="AE784">
            <v>1351</v>
          </cell>
          <cell r="AF784">
            <v>1826</v>
          </cell>
          <cell r="AG784">
            <v>2236</v>
          </cell>
          <cell r="AH784">
            <v>2829</v>
          </cell>
          <cell r="AI784">
            <v>3332</v>
          </cell>
          <cell r="AJ784">
            <v>3804</v>
          </cell>
          <cell r="AK784">
            <v>4242</v>
          </cell>
          <cell r="AL784">
            <v>4656</v>
          </cell>
          <cell r="AM784">
            <v>4993</v>
          </cell>
          <cell r="AN784">
            <v>5359</v>
          </cell>
          <cell r="AO784">
            <v>368</v>
          </cell>
          <cell r="AP784">
            <v>689</v>
          </cell>
          <cell r="AQ784">
            <v>1062</v>
          </cell>
          <cell r="AR784">
            <v>1384</v>
          </cell>
          <cell r="AS784">
            <v>1426</v>
          </cell>
          <cell r="AT784">
            <v>1426</v>
          </cell>
          <cell r="AU784">
            <v>1426</v>
          </cell>
          <cell r="AV784">
            <v>1426</v>
          </cell>
          <cell r="AW784">
            <v>1426</v>
          </cell>
          <cell r="AX784">
            <v>1426</v>
          </cell>
          <cell r="AY784">
            <v>1426</v>
          </cell>
          <cell r="AZ784">
            <v>1426</v>
          </cell>
        </row>
        <row r="785">
          <cell r="C785">
            <v>292769</v>
          </cell>
          <cell r="D785">
            <v>267828</v>
          </cell>
          <cell r="E785">
            <v>231104</v>
          </cell>
          <cell r="F785">
            <v>243935</v>
          </cell>
          <cell r="G785">
            <v>290292</v>
          </cell>
          <cell r="H785">
            <v>280337</v>
          </cell>
          <cell r="I785">
            <v>275152</v>
          </cell>
          <cell r="J785">
            <v>342462</v>
          </cell>
          <cell r="K785">
            <v>330403</v>
          </cell>
          <cell r="L785">
            <v>311734</v>
          </cell>
          <cell r="M785">
            <v>341621</v>
          </cell>
          <cell r="N785">
            <v>327793</v>
          </cell>
          <cell r="O785">
            <v>417675</v>
          </cell>
          <cell r="P785">
            <v>354902</v>
          </cell>
          <cell r="Q785">
            <v>319512</v>
          </cell>
          <cell r="R785">
            <v>398662</v>
          </cell>
          <cell r="S785">
            <v>387164</v>
          </cell>
          <cell r="T785">
            <v>49863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C785">
            <v>267828</v>
          </cell>
          <cell r="AD785">
            <v>498932</v>
          </cell>
          <cell r="AE785">
            <v>742867</v>
          </cell>
          <cell r="AF785">
            <v>1033159</v>
          </cell>
          <cell r="AG785">
            <v>1313496</v>
          </cell>
          <cell r="AH785">
            <v>1588648</v>
          </cell>
          <cell r="AI785">
            <v>1931110</v>
          </cell>
          <cell r="AJ785">
            <v>2261513</v>
          </cell>
          <cell r="AK785">
            <v>2573247</v>
          </cell>
          <cell r="AL785">
            <v>2914868</v>
          </cell>
          <cell r="AM785">
            <v>3242661</v>
          </cell>
          <cell r="AN785">
            <v>3660336</v>
          </cell>
          <cell r="AO785">
            <v>354902</v>
          </cell>
          <cell r="AP785">
            <v>674414</v>
          </cell>
          <cell r="AQ785">
            <v>1073076</v>
          </cell>
          <cell r="AR785">
            <v>1460240</v>
          </cell>
          <cell r="AS785">
            <v>1510103</v>
          </cell>
          <cell r="AT785">
            <v>1510103</v>
          </cell>
          <cell r="AU785">
            <v>1510103</v>
          </cell>
          <cell r="AV785">
            <v>1510103</v>
          </cell>
          <cell r="AW785">
            <v>1510103</v>
          </cell>
          <cell r="AX785">
            <v>1510103</v>
          </cell>
          <cell r="AY785">
            <v>1510103</v>
          </cell>
          <cell r="AZ785">
            <v>1510103</v>
          </cell>
        </row>
        <row r="786"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</row>
        <row r="787">
          <cell r="C787">
            <v>19689</v>
          </cell>
          <cell r="D787">
            <v>20307</v>
          </cell>
          <cell r="E787">
            <v>24067</v>
          </cell>
          <cell r="F787">
            <v>20836</v>
          </cell>
          <cell r="G787">
            <v>21933</v>
          </cell>
          <cell r="H787">
            <v>22663</v>
          </cell>
          <cell r="I787">
            <v>22239</v>
          </cell>
          <cell r="J787">
            <v>20762</v>
          </cell>
          <cell r="K787">
            <v>24198</v>
          </cell>
          <cell r="L787">
            <v>20844</v>
          </cell>
          <cell r="M787">
            <v>22968</v>
          </cell>
          <cell r="N787">
            <v>24591</v>
          </cell>
          <cell r="O787">
            <v>22636</v>
          </cell>
          <cell r="P787">
            <v>22609</v>
          </cell>
          <cell r="Q787">
            <v>23843</v>
          </cell>
          <cell r="R787">
            <v>21258</v>
          </cell>
          <cell r="S787">
            <v>22728</v>
          </cell>
          <cell r="T787">
            <v>2711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C787">
            <v>20307</v>
          </cell>
          <cell r="AD787">
            <v>44374</v>
          </cell>
          <cell r="AE787">
            <v>65210</v>
          </cell>
          <cell r="AF787">
            <v>87143</v>
          </cell>
          <cell r="AG787">
            <v>109806</v>
          </cell>
          <cell r="AH787">
            <v>132045</v>
          </cell>
          <cell r="AI787">
            <v>152807</v>
          </cell>
          <cell r="AJ787">
            <v>177005</v>
          </cell>
          <cell r="AK787">
            <v>197849</v>
          </cell>
          <cell r="AL787">
            <v>220817</v>
          </cell>
          <cell r="AM787">
            <v>245408</v>
          </cell>
          <cell r="AN787">
            <v>268044</v>
          </cell>
          <cell r="AO787">
            <v>22609</v>
          </cell>
          <cell r="AP787">
            <v>46452</v>
          </cell>
          <cell r="AQ787">
            <v>67710</v>
          </cell>
          <cell r="AR787">
            <v>90438</v>
          </cell>
          <cell r="AS787">
            <v>93149</v>
          </cell>
          <cell r="AT787">
            <v>93149</v>
          </cell>
          <cell r="AU787">
            <v>93149</v>
          </cell>
          <cell r="AV787">
            <v>93149</v>
          </cell>
          <cell r="AW787">
            <v>93149</v>
          </cell>
          <cell r="AX787">
            <v>93149</v>
          </cell>
          <cell r="AY787">
            <v>93149</v>
          </cell>
          <cell r="AZ787">
            <v>93149</v>
          </cell>
        </row>
        <row r="788">
          <cell r="C788">
            <v>448</v>
          </cell>
          <cell r="D788">
            <v>441</v>
          </cell>
          <cell r="E788">
            <v>367</v>
          </cell>
          <cell r="F788">
            <v>342</v>
          </cell>
          <cell r="G788">
            <v>317</v>
          </cell>
          <cell r="H788">
            <v>64</v>
          </cell>
          <cell r="I788">
            <v>12</v>
          </cell>
          <cell r="J788">
            <v>251</v>
          </cell>
          <cell r="K788">
            <v>225</v>
          </cell>
          <cell r="L788">
            <v>308</v>
          </cell>
          <cell r="M788">
            <v>307</v>
          </cell>
          <cell r="N788">
            <v>166</v>
          </cell>
          <cell r="O788">
            <v>153</v>
          </cell>
          <cell r="P788">
            <v>51</v>
          </cell>
          <cell r="Q788">
            <v>57</v>
          </cell>
          <cell r="R788">
            <v>66</v>
          </cell>
          <cell r="S788">
            <v>19</v>
          </cell>
          <cell r="T788">
            <v>4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C788">
            <v>441</v>
          </cell>
          <cell r="AD788">
            <v>808</v>
          </cell>
          <cell r="AE788">
            <v>1150</v>
          </cell>
          <cell r="AF788">
            <v>1467</v>
          </cell>
          <cell r="AG788">
            <v>1531</v>
          </cell>
          <cell r="AH788">
            <v>1543</v>
          </cell>
          <cell r="AI788">
            <v>1794</v>
          </cell>
          <cell r="AJ788">
            <v>2019</v>
          </cell>
          <cell r="AK788">
            <v>2327</v>
          </cell>
          <cell r="AL788">
            <v>2634</v>
          </cell>
          <cell r="AM788">
            <v>2800</v>
          </cell>
          <cell r="AN788">
            <v>2953</v>
          </cell>
          <cell r="AO788">
            <v>51</v>
          </cell>
          <cell r="AP788">
            <v>108</v>
          </cell>
          <cell r="AQ788">
            <v>174</v>
          </cell>
          <cell r="AR788">
            <v>193</v>
          </cell>
          <cell r="AS788">
            <v>197</v>
          </cell>
          <cell r="AT788">
            <v>197</v>
          </cell>
          <cell r="AU788">
            <v>197</v>
          </cell>
          <cell r="AV788">
            <v>197</v>
          </cell>
          <cell r="AW788">
            <v>197</v>
          </cell>
          <cell r="AX788">
            <v>197</v>
          </cell>
          <cell r="AY788">
            <v>197</v>
          </cell>
          <cell r="AZ788">
            <v>197</v>
          </cell>
        </row>
        <row r="789">
          <cell r="C789">
            <v>30</v>
          </cell>
          <cell r="D789">
            <v>2489</v>
          </cell>
          <cell r="E789">
            <v>3233</v>
          </cell>
          <cell r="F789">
            <v>3284</v>
          </cell>
          <cell r="G789">
            <v>3662</v>
          </cell>
          <cell r="H789">
            <v>3702</v>
          </cell>
          <cell r="I789">
            <v>3193</v>
          </cell>
          <cell r="J789">
            <v>4275</v>
          </cell>
          <cell r="K789">
            <v>3183</v>
          </cell>
          <cell r="L789">
            <v>3518</v>
          </cell>
          <cell r="M789">
            <v>3641</v>
          </cell>
          <cell r="N789">
            <v>3077</v>
          </cell>
          <cell r="O789">
            <v>3675</v>
          </cell>
          <cell r="P789">
            <v>2992</v>
          </cell>
          <cell r="Q789">
            <v>3056</v>
          </cell>
          <cell r="R789">
            <v>3410</v>
          </cell>
          <cell r="S789">
            <v>2771</v>
          </cell>
          <cell r="T789">
            <v>505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C789">
            <v>2489</v>
          </cell>
          <cell r="AD789">
            <v>5722</v>
          </cell>
          <cell r="AE789">
            <v>9006</v>
          </cell>
          <cell r="AF789">
            <v>12668</v>
          </cell>
          <cell r="AG789">
            <v>16370</v>
          </cell>
          <cell r="AH789">
            <v>19563</v>
          </cell>
          <cell r="AI789">
            <v>23838</v>
          </cell>
          <cell r="AJ789">
            <v>27021</v>
          </cell>
          <cell r="AK789">
            <v>30539</v>
          </cell>
          <cell r="AL789">
            <v>34180</v>
          </cell>
          <cell r="AM789">
            <v>37257</v>
          </cell>
          <cell r="AN789">
            <v>40932</v>
          </cell>
          <cell r="AO789">
            <v>2992</v>
          </cell>
          <cell r="AP789">
            <v>6048</v>
          </cell>
          <cell r="AQ789">
            <v>9458</v>
          </cell>
          <cell r="AR789">
            <v>12229</v>
          </cell>
          <cell r="AS789">
            <v>12734</v>
          </cell>
          <cell r="AT789">
            <v>12734</v>
          </cell>
          <cell r="AU789">
            <v>12734</v>
          </cell>
          <cell r="AV789">
            <v>12734</v>
          </cell>
          <cell r="AW789">
            <v>12734</v>
          </cell>
          <cell r="AX789">
            <v>12734</v>
          </cell>
          <cell r="AY789">
            <v>12734</v>
          </cell>
          <cell r="AZ789">
            <v>12734</v>
          </cell>
        </row>
        <row r="790">
          <cell r="C790">
            <v>43</v>
          </cell>
          <cell r="D790">
            <v>102</v>
          </cell>
          <cell r="E790">
            <v>38</v>
          </cell>
          <cell r="F790">
            <v>23</v>
          </cell>
          <cell r="G790">
            <v>23</v>
          </cell>
          <cell r="H790">
            <v>26</v>
          </cell>
          <cell r="I790">
            <v>21</v>
          </cell>
          <cell r="J790">
            <v>30</v>
          </cell>
          <cell r="K790">
            <v>16</v>
          </cell>
          <cell r="L790">
            <v>23</v>
          </cell>
          <cell r="M790">
            <v>26</v>
          </cell>
          <cell r="N790">
            <v>24</v>
          </cell>
          <cell r="O790">
            <v>27</v>
          </cell>
          <cell r="P790">
            <v>21</v>
          </cell>
          <cell r="Q790">
            <v>39</v>
          </cell>
          <cell r="R790">
            <v>18</v>
          </cell>
          <cell r="S790">
            <v>21</v>
          </cell>
          <cell r="T790">
            <v>3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C790">
            <v>102</v>
          </cell>
          <cell r="AD790">
            <v>140</v>
          </cell>
          <cell r="AE790">
            <v>163</v>
          </cell>
          <cell r="AF790">
            <v>186</v>
          </cell>
          <cell r="AG790">
            <v>212</v>
          </cell>
          <cell r="AH790">
            <v>233</v>
          </cell>
          <cell r="AI790">
            <v>263</v>
          </cell>
          <cell r="AJ790">
            <v>279</v>
          </cell>
          <cell r="AK790">
            <v>302</v>
          </cell>
          <cell r="AL790">
            <v>328</v>
          </cell>
          <cell r="AM790">
            <v>352</v>
          </cell>
          <cell r="AN790">
            <v>379</v>
          </cell>
          <cell r="AO790">
            <v>21</v>
          </cell>
          <cell r="AP790">
            <v>60</v>
          </cell>
          <cell r="AQ790">
            <v>78</v>
          </cell>
          <cell r="AR790">
            <v>99</v>
          </cell>
          <cell r="AS790">
            <v>102</v>
          </cell>
          <cell r="AT790">
            <v>102</v>
          </cell>
          <cell r="AU790">
            <v>102</v>
          </cell>
          <cell r="AV790">
            <v>102</v>
          </cell>
          <cell r="AW790">
            <v>102</v>
          </cell>
          <cell r="AX790">
            <v>102</v>
          </cell>
          <cell r="AY790">
            <v>102</v>
          </cell>
          <cell r="AZ790">
            <v>102</v>
          </cell>
        </row>
        <row r="791">
          <cell r="C791">
            <v>19168</v>
          </cell>
          <cell r="D791">
            <v>17275</v>
          </cell>
          <cell r="E791">
            <v>20429</v>
          </cell>
          <cell r="F791">
            <v>17187</v>
          </cell>
          <cell r="G791">
            <v>17931</v>
          </cell>
          <cell r="H791">
            <v>18871</v>
          </cell>
          <cell r="I791">
            <v>19013</v>
          </cell>
          <cell r="J791">
            <v>16206</v>
          </cell>
          <cell r="K791">
            <v>20774</v>
          </cell>
          <cell r="L791">
            <v>16995</v>
          </cell>
          <cell r="M791">
            <v>18994</v>
          </cell>
          <cell r="N791">
            <v>21324</v>
          </cell>
          <cell r="O791">
            <v>18781</v>
          </cell>
          <cell r="P791">
            <v>19545</v>
          </cell>
          <cell r="Q791">
            <v>20691</v>
          </cell>
          <cell r="R791">
            <v>17764</v>
          </cell>
          <cell r="S791">
            <v>19917</v>
          </cell>
          <cell r="T791">
            <v>2199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C791">
            <v>17275</v>
          </cell>
          <cell r="AD791">
            <v>37704</v>
          </cell>
          <cell r="AE791">
            <v>54891</v>
          </cell>
          <cell r="AF791">
            <v>72822</v>
          </cell>
          <cell r="AG791">
            <v>91693</v>
          </cell>
          <cell r="AH791">
            <v>110706</v>
          </cell>
          <cell r="AI791">
            <v>126912</v>
          </cell>
          <cell r="AJ791">
            <v>147686</v>
          </cell>
          <cell r="AK791">
            <v>164681</v>
          </cell>
          <cell r="AL791">
            <v>183675</v>
          </cell>
          <cell r="AM791">
            <v>204999</v>
          </cell>
          <cell r="AN791">
            <v>223780</v>
          </cell>
          <cell r="AO791">
            <v>19545</v>
          </cell>
          <cell r="AP791">
            <v>40236</v>
          </cell>
          <cell r="AQ791">
            <v>58000</v>
          </cell>
          <cell r="AR791">
            <v>77917</v>
          </cell>
          <cell r="AS791">
            <v>80116</v>
          </cell>
          <cell r="AT791">
            <v>80116</v>
          </cell>
          <cell r="AU791">
            <v>80116</v>
          </cell>
          <cell r="AV791">
            <v>80116</v>
          </cell>
          <cell r="AW791">
            <v>80116</v>
          </cell>
          <cell r="AX791">
            <v>80116</v>
          </cell>
          <cell r="AY791">
            <v>80116</v>
          </cell>
          <cell r="AZ791">
            <v>80116</v>
          </cell>
        </row>
        <row r="792">
          <cell r="C792">
            <v>298687</v>
          </cell>
          <cell r="D792">
            <v>284624</v>
          </cell>
          <cell r="E792">
            <v>266837</v>
          </cell>
          <cell r="F792">
            <v>272593</v>
          </cell>
          <cell r="G792">
            <v>306080</v>
          </cell>
          <cell r="H792">
            <v>305918</v>
          </cell>
          <cell r="I792">
            <v>268245</v>
          </cell>
          <cell r="J792">
            <v>322071</v>
          </cell>
          <cell r="K792">
            <v>272428</v>
          </cell>
          <cell r="L792">
            <v>292172</v>
          </cell>
          <cell r="M792">
            <v>311018</v>
          </cell>
          <cell r="N792">
            <v>291815</v>
          </cell>
          <cell r="O792">
            <v>320427</v>
          </cell>
          <cell r="P792">
            <v>301218</v>
          </cell>
          <cell r="Q792">
            <v>281926</v>
          </cell>
          <cell r="R792">
            <v>310674</v>
          </cell>
          <cell r="S792">
            <v>304165</v>
          </cell>
          <cell r="T792">
            <v>54297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C792">
            <v>284624</v>
          </cell>
          <cell r="AD792">
            <v>551461</v>
          </cell>
          <cell r="AE792">
            <v>824054</v>
          </cell>
          <cell r="AF792">
            <v>1130134</v>
          </cell>
          <cell r="AG792">
            <v>1436052</v>
          </cell>
          <cell r="AH792">
            <v>1704297</v>
          </cell>
          <cell r="AI792">
            <v>2026368</v>
          </cell>
          <cell r="AJ792">
            <v>2298796</v>
          </cell>
          <cell r="AK792">
            <v>2590968</v>
          </cell>
          <cell r="AL792">
            <v>2901986</v>
          </cell>
          <cell r="AM792">
            <v>3193801</v>
          </cell>
          <cell r="AN792">
            <v>3514228</v>
          </cell>
          <cell r="AO792">
            <v>301218</v>
          </cell>
          <cell r="AP792">
            <v>583144</v>
          </cell>
          <cell r="AQ792">
            <v>893818</v>
          </cell>
          <cell r="AR792">
            <v>1197983</v>
          </cell>
          <cell r="AS792">
            <v>1252280</v>
          </cell>
          <cell r="AT792">
            <v>1252280</v>
          </cell>
          <cell r="AU792">
            <v>1252280</v>
          </cell>
          <cell r="AV792">
            <v>1252280</v>
          </cell>
          <cell r="AW792">
            <v>1252280</v>
          </cell>
          <cell r="AX792">
            <v>1252280</v>
          </cell>
          <cell r="AY792">
            <v>1252280</v>
          </cell>
          <cell r="AZ792">
            <v>1252280</v>
          </cell>
        </row>
        <row r="793"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</row>
        <row r="794">
          <cell r="C794">
            <v>298687</v>
          </cell>
          <cell r="D794">
            <v>284624</v>
          </cell>
          <cell r="E794">
            <v>266837</v>
          </cell>
          <cell r="F794">
            <v>272593</v>
          </cell>
          <cell r="G794">
            <v>306080</v>
          </cell>
          <cell r="H794">
            <v>305918</v>
          </cell>
          <cell r="I794">
            <v>268245</v>
          </cell>
          <cell r="J794">
            <v>322071</v>
          </cell>
          <cell r="K794">
            <v>272428</v>
          </cell>
          <cell r="L794">
            <v>292172</v>
          </cell>
          <cell r="M794">
            <v>311018</v>
          </cell>
          <cell r="N794">
            <v>291815</v>
          </cell>
          <cell r="O794">
            <v>320427</v>
          </cell>
          <cell r="P794">
            <v>301218</v>
          </cell>
          <cell r="Q794">
            <v>281926</v>
          </cell>
          <cell r="R794">
            <v>310674</v>
          </cell>
          <cell r="S794">
            <v>304165</v>
          </cell>
          <cell r="T794">
            <v>54297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C794">
            <v>284624</v>
          </cell>
          <cell r="AD794">
            <v>551461</v>
          </cell>
          <cell r="AE794">
            <v>824054</v>
          </cell>
          <cell r="AF794">
            <v>1130134</v>
          </cell>
          <cell r="AG794">
            <v>1436052</v>
          </cell>
          <cell r="AH794">
            <v>1704297</v>
          </cell>
          <cell r="AI794">
            <v>2026368</v>
          </cell>
          <cell r="AJ794">
            <v>2298796</v>
          </cell>
          <cell r="AK794">
            <v>2590968</v>
          </cell>
          <cell r="AL794">
            <v>2901986</v>
          </cell>
          <cell r="AM794">
            <v>3193801</v>
          </cell>
          <cell r="AN794">
            <v>3514228</v>
          </cell>
          <cell r="AO794">
            <v>301218</v>
          </cell>
          <cell r="AP794">
            <v>583144</v>
          </cell>
          <cell r="AQ794">
            <v>893818</v>
          </cell>
          <cell r="AR794">
            <v>1197983</v>
          </cell>
          <cell r="AS794">
            <v>1252280</v>
          </cell>
          <cell r="AT794">
            <v>1252280</v>
          </cell>
          <cell r="AU794">
            <v>1252280</v>
          </cell>
          <cell r="AV794">
            <v>1252280</v>
          </cell>
          <cell r="AW794">
            <v>1252280</v>
          </cell>
          <cell r="AX794">
            <v>1252280</v>
          </cell>
          <cell r="AY794">
            <v>1252280</v>
          </cell>
          <cell r="AZ794">
            <v>1252280</v>
          </cell>
        </row>
        <row r="795"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</row>
        <row r="796">
          <cell r="C796">
            <v>6843</v>
          </cell>
          <cell r="D796">
            <v>6373</v>
          </cell>
          <cell r="E796">
            <v>6434</v>
          </cell>
          <cell r="F796">
            <v>6899</v>
          </cell>
          <cell r="G796">
            <v>7415</v>
          </cell>
          <cell r="H796">
            <v>7208</v>
          </cell>
          <cell r="I796">
            <v>7506</v>
          </cell>
          <cell r="J796">
            <v>18859</v>
          </cell>
          <cell r="K796">
            <v>7589</v>
          </cell>
          <cell r="L796">
            <v>26516</v>
          </cell>
          <cell r="M796">
            <v>13578</v>
          </cell>
          <cell r="N796">
            <v>8622</v>
          </cell>
          <cell r="O796">
            <v>17620</v>
          </cell>
          <cell r="P796">
            <v>8643</v>
          </cell>
          <cell r="Q796">
            <v>13347</v>
          </cell>
          <cell r="R796">
            <v>8585</v>
          </cell>
          <cell r="S796">
            <v>8994</v>
          </cell>
          <cell r="T796">
            <v>217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C796">
            <v>6373</v>
          </cell>
          <cell r="AD796">
            <v>12807</v>
          </cell>
          <cell r="AE796">
            <v>19706</v>
          </cell>
          <cell r="AF796">
            <v>27121</v>
          </cell>
          <cell r="AG796">
            <v>34329</v>
          </cell>
          <cell r="AH796">
            <v>41835</v>
          </cell>
          <cell r="AI796">
            <v>60694</v>
          </cell>
          <cell r="AJ796">
            <v>68283</v>
          </cell>
          <cell r="AK796">
            <v>94799</v>
          </cell>
          <cell r="AL796">
            <v>108377</v>
          </cell>
          <cell r="AM796">
            <v>116999</v>
          </cell>
          <cell r="AN796">
            <v>134619</v>
          </cell>
          <cell r="AO796">
            <v>8643</v>
          </cell>
          <cell r="AP796">
            <v>21990</v>
          </cell>
          <cell r="AQ796">
            <v>30575</v>
          </cell>
          <cell r="AR796">
            <v>39569</v>
          </cell>
          <cell r="AS796">
            <v>39786</v>
          </cell>
          <cell r="AT796">
            <v>39786</v>
          </cell>
          <cell r="AU796">
            <v>39786</v>
          </cell>
          <cell r="AV796">
            <v>39786</v>
          </cell>
          <cell r="AW796">
            <v>39786</v>
          </cell>
          <cell r="AX796">
            <v>39786</v>
          </cell>
          <cell r="AY796">
            <v>39786</v>
          </cell>
          <cell r="AZ796">
            <v>39786</v>
          </cell>
        </row>
        <row r="797">
          <cell r="C797">
            <v>4873</v>
          </cell>
          <cell r="D797">
            <v>4240</v>
          </cell>
          <cell r="E797">
            <v>4675</v>
          </cell>
          <cell r="F797">
            <v>5024</v>
          </cell>
          <cell r="G797">
            <v>5407</v>
          </cell>
          <cell r="H797">
            <v>5231</v>
          </cell>
          <cell r="I797">
            <v>5509</v>
          </cell>
          <cell r="J797">
            <v>16772</v>
          </cell>
          <cell r="K797">
            <v>5554</v>
          </cell>
          <cell r="L797">
            <v>24338</v>
          </cell>
          <cell r="M797">
            <v>11338</v>
          </cell>
          <cell r="N797">
            <v>5903</v>
          </cell>
          <cell r="O797">
            <v>14876</v>
          </cell>
          <cell r="P797">
            <v>5618</v>
          </cell>
          <cell r="Q797">
            <v>10694</v>
          </cell>
          <cell r="R797">
            <v>5961</v>
          </cell>
          <cell r="S797">
            <v>6106</v>
          </cell>
          <cell r="T797">
            <v>215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C797">
            <v>4240</v>
          </cell>
          <cell r="AD797">
            <v>8915</v>
          </cell>
          <cell r="AE797">
            <v>13939</v>
          </cell>
          <cell r="AF797">
            <v>19346</v>
          </cell>
          <cell r="AG797">
            <v>24577</v>
          </cell>
          <cell r="AH797">
            <v>30086</v>
          </cell>
          <cell r="AI797">
            <v>46858</v>
          </cell>
          <cell r="AJ797">
            <v>52412</v>
          </cell>
          <cell r="AK797">
            <v>76750</v>
          </cell>
          <cell r="AL797">
            <v>88088</v>
          </cell>
          <cell r="AM797">
            <v>93991</v>
          </cell>
          <cell r="AN797">
            <v>108867</v>
          </cell>
          <cell r="AO797">
            <v>5618</v>
          </cell>
          <cell r="AP797">
            <v>16312</v>
          </cell>
          <cell r="AQ797">
            <v>22273</v>
          </cell>
          <cell r="AR797">
            <v>28379</v>
          </cell>
          <cell r="AS797">
            <v>28594</v>
          </cell>
          <cell r="AT797">
            <v>28594</v>
          </cell>
          <cell r="AU797">
            <v>28594</v>
          </cell>
          <cell r="AV797">
            <v>28594</v>
          </cell>
          <cell r="AW797">
            <v>28594</v>
          </cell>
          <cell r="AX797">
            <v>28594</v>
          </cell>
          <cell r="AY797">
            <v>28594</v>
          </cell>
          <cell r="AZ797">
            <v>28594</v>
          </cell>
        </row>
        <row r="798">
          <cell r="C798">
            <v>1962</v>
          </cell>
          <cell r="D798">
            <v>2129</v>
          </cell>
          <cell r="E798">
            <v>1752</v>
          </cell>
          <cell r="F798">
            <v>1866</v>
          </cell>
          <cell r="G798">
            <v>1997</v>
          </cell>
          <cell r="H798">
            <v>1965</v>
          </cell>
          <cell r="I798">
            <v>1988</v>
          </cell>
          <cell r="J798">
            <v>2081</v>
          </cell>
          <cell r="K798">
            <v>2027</v>
          </cell>
          <cell r="L798">
            <v>2172</v>
          </cell>
          <cell r="M798">
            <v>2233</v>
          </cell>
          <cell r="N798">
            <v>2711</v>
          </cell>
          <cell r="O798">
            <v>2730</v>
          </cell>
          <cell r="P798">
            <v>3022</v>
          </cell>
          <cell r="Q798">
            <v>2642</v>
          </cell>
          <cell r="R798">
            <v>2614</v>
          </cell>
          <cell r="S798">
            <v>2879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C798">
            <v>2129</v>
          </cell>
          <cell r="AD798">
            <v>3881</v>
          </cell>
          <cell r="AE798">
            <v>5747</v>
          </cell>
          <cell r="AF798">
            <v>7744</v>
          </cell>
          <cell r="AG798">
            <v>9709</v>
          </cell>
          <cell r="AH798">
            <v>11697</v>
          </cell>
          <cell r="AI798">
            <v>13778</v>
          </cell>
          <cell r="AJ798">
            <v>15805</v>
          </cell>
          <cell r="AK798">
            <v>17977</v>
          </cell>
          <cell r="AL798">
            <v>20210</v>
          </cell>
          <cell r="AM798">
            <v>22921</v>
          </cell>
          <cell r="AN798">
            <v>25651</v>
          </cell>
          <cell r="AO798">
            <v>3022</v>
          </cell>
          <cell r="AP798">
            <v>5664</v>
          </cell>
          <cell r="AQ798">
            <v>8278</v>
          </cell>
          <cell r="AR798">
            <v>11157</v>
          </cell>
          <cell r="AS798">
            <v>11157</v>
          </cell>
          <cell r="AT798">
            <v>11157</v>
          </cell>
          <cell r="AU798">
            <v>11157</v>
          </cell>
          <cell r="AV798">
            <v>11157</v>
          </cell>
          <cell r="AW798">
            <v>11157</v>
          </cell>
          <cell r="AX798">
            <v>11157</v>
          </cell>
          <cell r="AY798">
            <v>11157</v>
          </cell>
          <cell r="AZ798">
            <v>11157</v>
          </cell>
        </row>
        <row r="799">
          <cell r="C799">
            <v>8</v>
          </cell>
          <cell r="D799">
            <v>4</v>
          </cell>
          <cell r="E799">
            <v>7</v>
          </cell>
          <cell r="F799">
            <v>9</v>
          </cell>
          <cell r="G799">
            <v>11</v>
          </cell>
          <cell r="H799">
            <v>12</v>
          </cell>
          <cell r="I799">
            <v>9</v>
          </cell>
          <cell r="J799">
            <v>6</v>
          </cell>
          <cell r="K799">
            <v>8</v>
          </cell>
          <cell r="L799">
            <v>6</v>
          </cell>
          <cell r="M799">
            <v>7</v>
          </cell>
          <cell r="N799">
            <v>8</v>
          </cell>
          <cell r="O799">
            <v>14</v>
          </cell>
          <cell r="P799">
            <v>3</v>
          </cell>
          <cell r="Q799">
            <v>11</v>
          </cell>
          <cell r="R799">
            <v>10</v>
          </cell>
          <cell r="S799">
            <v>9</v>
          </cell>
          <cell r="T799">
            <v>2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C799">
            <v>4</v>
          </cell>
          <cell r="AD799">
            <v>11</v>
          </cell>
          <cell r="AE799">
            <v>20</v>
          </cell>
          <cell r="AF799">
            <v>31</v>
          </cell>
          <cell r="AG799">
            <v>43</v>
          </cell>
          <cell r="AH799">
            <v>52</v>
          </cell>
          <cell r="AI799">
            <v>58</v>
          </cell>
          <cell r="AJ799">
            <v>66</v>
          </cell>
          <cell r="AK799">
            <v>72</v>
          </cell>
          <cell r="AL799">
            <v>79</v>
          </cell>
          <cell r="AM799">
            <v>87</v>
          </cell>
          <cell r="AN799">
            <v>101</v>
          </cell>
          <cell r="AO799">
            <v>3</v>
          </cell>
          <cell r="AP799">
            <v>14</v>
          </cell>
          <cell r="AQ799">
            <v>24</v>
          </cell>
          <cell r="AR799">
            <v>33</v>
          </cell>
          <cell r="AS799">
            <v>35</v>
          </cell>
          <cell r="AT799">
            <v>35</v>
          </cell>
          <cell r="AU799">
            <v>35</v>
          </cell>
          <cell r="AV799">
            <v>35</v>
          </cell>
          <cell r="AW799">
            <v>35</v>
          </cell>
          <cell r="AX799">
            <v>35</v>
          </cell>
          <cell r="AY799">
            <v>35</v>
          </cell>
          <cell r="AZ799">
            <v>35</v>
          </cell>
        </row>
        <row r="800">
          <cell r="C800">
            <v>923</v>
          </cell>
          <cell r="D800">
            <v>1214</v>
          </cell>
          <cell r="E800">
            <v>1267</v>
          </cell>
          <cell r="F800">
            <v>1664</v>
          </cell>
          <cell r="G800">
            <v>1650</v>
          </cell>
          <cell r="H800">
            <v>2830</v>
          </cell>
          <cell r="I800">
            <v>1816</v>
          </cell>
          <cell r="J800">
            <v>1158</v>
          </cell>
          <cell r="K800">
            <v>1172</v>
          </cell>
          <cell r="L800">
            <v>2738</v>
          </cell>
          <cell r="M800">
            <v>5052</v>
          </cell>
          <cell r="N800">
            <v>2873</v>
          </cell>
          <cell r="O800">
            <v>1557</v>
          </cell>
          <cell r="P800">
            <v>3341</v>
          </cell>
          <cell r="Q800">
            <v>5282</v>
          </cell>
          <cell r="R800">
            <v>4629</v>
          </cell>
          <cell r="S800">
            <v>2428</v>
          </cell>
          <cell r="T800">
            <v>364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C800">
            <v>1214</v>
          </cell>
          <cell r="AD800">
            <v>2481</v>
          </cell>
          <cell r="AE800">
            <v>4145</v>
          </cell>
          <cell r="AF800">
            <v>5795</v>
          </cell>
          <cell r="AG800">
            <v>8625</v>
          </cell>
          <cell r="AH800">
            <v>10441</v>
          </cell>
          <cell r="AI800">
            <v>11599</v>
          </cell>
          <cell r="AJ800">
            <v>12771</v>
          </cell>
          <cell r="AK800">
            <v>15509</v>
          </cell>
          <cell r="AL800">
            <v>20561</v>
          </cell>
          <cell r="AM800">
            <v>23434</v>
          </cell>
          <cell r="AN800">
            <v>24991</v>
          </cell>
          <cell r="AO800">
            <v>3341</v>
          </cell>
          <cell r="AP800">
            <v>8623</v>
          </cell>
          <cell r="AQ800">
            <v>13252</v>
          </cell>
          <cell r="AR800">
            <v>15680</v>
          </cell>
          <cell r="AS800">
            <v>16044</v>
          </cell>
          <cell r="AT800">
            <v>16044</v>
          </cell>
          <cell r="AU800">
            <v>16044</v>
          </cell>
          <cell r="AV800">
            <v>16044</v>
          </cell>
          <cell r="AW800">
            <v>16044</v>
          </cell>
          <cell r="AX800">
            <v>16044</v>
          </cell>
          <cell r="AY800">
            <v>16044</v>
          </cell>
          <cell r="AZ800">
            <v>16044</v>
          </cell>
        </row>
        <row r="801">
          <cell r="C801">
            <v>15695</v>
          </cell>
          <cell r="D801">
            <v>15722</v>
          </cell>
          <cell r="E801">
            <v>22742</v>
          </cell>
          <cell r="F801">
            <v>17704</v>
          </cell>
          <cell r="G801">
            <v>23062</v>
          </cell>
          <cell r="H801">
            <v>18029</v>
          </cell>
          <cell r="I801">
            <v>17554</v>
          </cell>
          <cell r="J801">
            <v>16238</v>
          </cell>
          <cell r="K801">
            <v>16293</v>
          </cell>
          <cell r="L801">
            <v>16759</v>
          </cell>
          <cell r="M801">
            <v>15115</v>
          </cell>
          <cell r="N801">
            <v>14993</v>
          </cell>
          <cell r="O801">
            <v>14674</v>
          </cell>
          <cell r="P801">
            <v>14384</v>
          </cell>
          <cell r="Q801">
            <v>14276</v>
          </cell>
          <cell r="R801">
            <v>17060</v>
          </cell>
          <cell r="S801">
            <v>13804</v>
          </cell>
          <cell r="T801">
            <v>1658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C801">
            <v>15722</v>
          </cell>
          <cell r="AD801">
            <v>38464</v>
          </cell>
          <cell r="AE801">
            <v>56168</v>
          </cell>
          <cell r="AF801">
            <v>79230</v>
          </cell>
          <cell r="AG801">
            <v>97259</v>
          </cell>
          <cell r="AH801">
            <v>114813</v>
          </cell>
          <cell r="AI801">
            <v>131051</v>
          </cell>
          <cell r="AJ801">
            <v>147344</v>
          </cell>
          <cell r="AK801">
            <v>164103</v>
          </cell>
          <cell r="AL801">
            <v>179218</v>
          </cell>
          <cell r="AM801">
            <v>194211</v>
          </cell>
          <cell r="AN801">
            <v>208885</v>
          </cell>
          <cell r="AO801">
            <v>14384</v>
          </cell>
          <cell r="AP801">
            <v>28660</v>
          </cell>
          <cell r="AQ801">
            <v>45720</v>
          </cell>
          <cell r="AR801">
            <v>59524</v>
          </cell>
          <cell r="AS801">
            <v>61182</v>
          </cell>
          <cell r="AT801">
            <v>61182</v>
          </cell>
          <cell r="AU801">
            <v>61182</v>
          </cell>
          <cell r="AV801">
            <v>61182</v>
          </cell>
          <cell r="AW801">
            <v>61182</v>
          </cell>
          <cell r="AX801">
            <v>61182</v>
          </cell>
          <cell r="AY801">
            <v>61182</v>
          </cell>
          <cell r="AZ801">
            <v>61182</v>
          </cell>
        </row>
        <row r="802">
          <cell r="C802">
            <v>18320</v>
          </cell>
          <cell r="D802">
            <v>17370</v>
          </cell>
          <cell r="E802">
            <v>18569</v>
          </cell>
          <cell r="F802">
            <v>19809</v>
          </cell>
          <cell r="G802">
            <v>20628</v>
          </cell>
          <cell r="H802">
            <v>21138</v>
          </cell>
          <cell r="I802">
            <v>21358</v>
          </cell>
          <cell r="J802">
            <v>21366</v>
          </cell>
          <cell r="K802">
            <v>20365</v>
          </cell>
          <cell r="L802">
            <v>22028</v>
          </cell>
          <cell r="M802">
            <v>24481</v>
          </cell>
          <cell r="N802">
            <v>24100</v>
          </cell>
          <cell r="O802">
            <v>21506</v>
          </cell>
          <cell r="P802">
            <v>22563</v>
          </cell>
          <cell r="Q802">
            <v>24741</v>
          </cell>
          <cell r="R802">
            <v>23935</v>
          </cell>
          <cell r="S802">
            <v>24997</v>
          </cell>
          <cell r="T802">
            <v>3889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C802">
            <v>17370</v>
          </cell>
          <cell r="AD802">
            <v>35939</v>
          </cell>
          <cell r="AE802">
            <v>55748</v>
          </cell>
          <cell r="AF802">
            <v>76376</v>
          </cell>
          <cell r="AG802">
            <v>97514</v>
          </cell>
          <cell r="AH802">
            <v>118872</v>
          </cell>
          <cell r="AI802">
            <v>140238</v>
          </cell>
          <cell r="AJ802">
            <v>160603</v>
          </cell>
          <cell r="AK802">
            <v>182631</v>
          </cell>
          <cell r="AL802">
            <v>207112</v>
          </cell>
          <cell r="AM802">
            <v>231212</v>
          </cell>
          <cell r="AN802">
            <v>252718</v>
          </cell>
          <cell r="AO802">
            <v>22563</v>
          </cell>
          <cell r="AP802">
            <v>47304</v>
          </cell>
          <cell r="AQ802">
            <v>71239</v>
          </cell>
          <cell r="AR802">
            <v>96236</v>
          </cell>
          <cell r="AS802">
            <v>100125</v>
          </cell>
          <cell r="AT802">
            <v>100125</v>
          </cell>
          <cell r="AU802">
            <v>100125</v>
          </cell>
          <cell r="AV802">
            <v>100125</v>
          </cell>
          <cell r="AW802">
            <v>100125</v>
          </cell>
          <cell r="AX802">
            <v>100125</v>
          </cell>
          <cell r="AY802">
            <v>100125</v>
          </cell>
          <cell r="AZ802">
            <v>100125</v>
          </cell>
        </row>
        <row r="803">
          <cell r="C803">
            <v>124412</v>
          </cell>
          <cell r="D803">
            <v>113311</v>
          </cell>
          <cell r="E803">
            <v>102109</v>
          </cell>
          <cell r="F803">
            <v>103353</v>
          </cell>
          <cell r="G803">
            <v>112415</v>
          </cell>
          <cell r="H803">
            <v>114086</v>
          </cell>
          <cell r="I803">
            <v>102824</v>
          </cell>
          <cell r="J803">
            <v>117886</v>
          </cell>
          <cell r="K803">
            <v>123368</v>
          </cell>
          <cell r="L803">
            <v>116067</v>
          </cell>
          <cell r="M803">
            <v>116901</v>
          </cell>
          <cell r="N803">
            <v>117753</v>
          </cell>
          <cell r="O803">
            <v>105737</v>
          </cell>
          <cell r="P803">
            <v>109927</v>
          </cell>
          <cell r="Q803">
            <v>100626</v>
          </cell>
          <cell r="R803">
            <v>105268</v>
          </cell>
          <cell r="S803">
            <v>104140</v>
          </cell>
          <cell r="T803">
            <v>11232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C803">
            <v>113311</v>
          </cell>
          <cell r="AD803">
            <v>215420</v>
          </cell>
          <cell r="AE803">
            <v>318773</v>
          </cell>
          <cell r="AF803">
            <v>431188</v>
          </cell>
          <cell r="AG803">
            <v>545274</v>
          </cell>
          <cell r="AH803">
            <v>648098</v>
          </cell>
          <cell r="AI803">
            <v>765984</v>
          </cell>
          <cell r="AJ803">
            <v>889352</v>
          </cell>
          <cell r="AK803">
            <v>1005419</v>
          </cell>
          <cell r="AL803">
            <v>1122320</v>
          </cell>
          <cell r="AM803">
            <v>1240073</v>
          </cell>
          <cell r="AN803">
            <v>1345810</v>
          </cell>
          <cell r="AO803">
            <v>109927</v>
          </cell>
          <cell r="AP803">
            <v>210553</v>
          </cell>
          <cell r="AQ803">
            <v>315821</v>
          </cell>
          <cell r="AR803">
            <v>419961</v>
          </cell>
          <cell r="AS803">
            <v>431193</v>
          </cell>
          <cell r="AT803">
            <v>431193</v>
          </cell>
          <cell r="AU803">
            <v>431193</v>
          </cell>
          <cell r="AV803">
            <v>431193</v>
          </cell>
          <cell r="AW803">
            <v>431193</v>
          </cell>
          <cell r="AX803">
            <v>431193</v>
          </cell>
          <cell r="AY803">
            <v>431193</v>
          </cell>
          <cell r="AZ803">
            <v>431193</v>
          </cell>
        </row>
        <row r="804">
          <cell r="C804">
            <v>103068</v>
          </cell>
          <cell r="D804">
            <v>112886</v>
          </cell>
          <cell r="E804">
            <v>101675</v>
          </cell>
          <cell r="F804">
            <v>103061</v>
          </cell>
          <cell r="G804">
            <v>112234</v>
          </cell>
          <cell r="H804">
            <v>112678</v>
          </cell>
          <cell r="I804">
            <v>100247</v>
          </cell>
          <cell r="J804">
            <v>117720</v>
          </cell>
          <cell r="K804">
            <v>110753</v>
          </cell>
          <cell r="L804">
            <v>108426</v>
          </cell>
          <cell r="M804">
            <v>116674</v>
          </cell>
          <cell r="N804">
            <v>106314</v>
          </cell>
          <cell r="O804">
            <v>105408</v>
          </cell>
          <cell r="P804">
            <v>109896</v>
          </cell>
          <cell r="Q804">
            <v>100502</v>
          </cell>
          <cell r="R804">
            <v>105089</v>
          </cell>
          <cell r="S804">
            <v>103997</v>
          </cell>
          <cell r="T804">
            <v>11220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C804">
            <v>112886</v>
          </cell>
          <cell r="AD804">
            <v>214561</v>
          </cell>
          <cell r="AE804">
            <v>317622</v>
          </cell>
          <cell r="AF804">
            <v>429856</v>
          </cell>
          <cell r="AG804">
            <v>542534</v>
          </cell>
          <cell r="AH804">
            <v>642781</v>
          </cell>
          <cell r="AI804">
            <v>760501</v>
          </cell>
          <cell r="AJ804">
            <v>871254</v>
          </cell>
          <cell r="AK804">
            <v>979680</v>
          </cell>
          <cell r="AL804">
            <v>1096354</v>
          </cell>
          <cell r="AM804">
            <v>1202668</v>
          </cell>
          <cell r="AN804">
            <v>1308076</v>
          </cell>
          <cell r="AO804">
            <v>109896</v>
          </cell>
          <cell r="AP804">
            <v>210398</v>
          </cell>
          <cell r="AQ804">
            <v>315487</v>
          </cell>
          <cell r="AR804">
            <v>419484</v>
          </cell>
          <cell r="AS804">
            <v>430704</v>
          </cell>
          <cell r="AT804">
            <v>430704</v>
          </cell>
          <cell r="AU804">
            <v>430704</v>
          </cell>
          <cell r="AV804">
            <v>430704</v>
          </cell>
          <cell r="AW804">
            <v>430704</v>
          </cell>
          <cell r="AX804">
            <v>430704</v>
          </cell>
          <cell r="AY804">
            <v>430704</v>
          </cell>
          <cell r="AZ804">
            <v>430704</v>
          </cell>
        </row>
        <row r="805">
          <cell r="C805">
            <v>22</v>
          </cell>
          <cell r="D805">
            <v>21</v>
          </cell>
          <cell r="E805">
            <v>23</v>
          </cell>
          <cell r="F805">
            <v>20</v>
          </cell>
          <cell r="G805">
            <v>23</v>
          </cell>
          <cell r="H805">
            <v>18</v>
          </cell>
          <cell r="I805">
            <v>17</v>
          </cell>
          <cell r="J805">
            <v>0</v>
          </cell>
          <cell r="K805">
            <v>18</v>
          </cell>
          <cell r="L805">
            <v>19</v>
          </cell>
          <cell r="M805">
            <v>18</v>
          </cell>
          <cell r="N805">
            <v>16</v>
          </cell>
          <cell r="O805">
            <v>13</v>
          </cell>
          <cell r="P805">
            <v>13</v>
          </cell>
          <cell r="Q805">
            <v>3</v>
          </cell>
          <cell r="R805">
            <v>17</v>
          </cell>
          <cell r="S805">
            <v>22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C805">
            <v>21</v>
          </cell>
          <cell r="AD805">
            <v>44</v>
          </cell>
          <cell r="AE805">
            <v>64</v>
          </cell>
          <cell r="AF805">
            <v>87</v>
          </cell>
          <cell r="AG805">
            <v>105</v>
          </cell>
          <cell r="AH805">
            <v>122</v>
          </cell>
          <cell r="AI805">
            <v>122</v>
          </cell>
          <cell r="AJ805">
            <v>140</v>
          </cell>
          <cell r="AK805">
            <v>159</v>
          </cell>
          <cell r="AL805">
            <v>177</v>
          </cell>
          <cell r="AM805">
            <v>193</v>
          </cell>
          <cell r="AN805">
            <v>206</v>
          </cell>
          <cell r="AO805">
            <v>13</v>
          </cell>
          <cell r="AP805">
            <v>16</v>
          </cell>
          <cell r="AQ805">
            <v>33</v>
          </cell>
          <cell r="AR805">
            <v>55</v>
          </cell>
          <cell r="AS805">
            <v>55</v>
          </cell>
          <cell r="AT805">
            <v>55</v>
          </cell>
          <cell r="AU805">
            <v>55</v>
          </cell>
          <cell r="AV805">
            <v>55</v>
          </cell>
          <cell r="AW805">
            <v>55</v>
          </cell>
          <cell r="AX805">
            <v>55</v>
          </cell>
          <cell r="AY805">
            <v>55</v>
          </cell>
          <cell r="AZ805">
            <v>55</v>
          </cell>
        </row>
        <row r="806">
          <cell r="C806">
            <v>21322</v>
          </cell>
          <cell r="D806">
            <v>404</v>
          </cell>
          <cell r="E806">
            <v>411</v>
          </cell>
          <cell r="F806">
            <v>272</v>
          </cell>
          <cell r="G806">
            <v>158</v>
          </cell>
          <cell r="H806">
            <v>1390</v>
          </cell>
          <cell r="I806">
            <v>2560</v>
          </cell>
          <cell r="J806">
            <v>166</v>
          </cell>
          <cell r="K806">
            <v>12597</v>
          </cell>
          <cell r="L806">
            <v>7622</v>
          </cell>
          <cell r="M806">
            <v>209</v>
          </cell>
          <cell r="N806">
            <v>11423</v>
          </cell>
          <cell r="O806">
            <v>316</v>
          </cell>
          <cell r="P806">
            <v>18</v>
          </cell>
          <cell r="Q806">
            <v>121</v>
          </cell>
          <cell r="R806">
            <v>162</v>
          </cell>
          <cell r="S806">
            <v>121</v>
          </cell>
          <cell r="T806">
            <v>12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C806">
            <v>404</v>
          </cell>
          <cell r="AD806">
            <v>815</v>
          </cell>
          <cell r="AE806">
            <v>1087</v>
          </cell>
          <cell r="AF806">
            <v>1245</v>
          </cell>
          <cell r="AG806">
            <v>2635</v>
          </cell>
          <cell r="AH806">
            <v>5195</v>
          </cell>
          <cell r="AI806">
            <v>5361</v>
          </cell>
          <cell r="AJ806">
            <v>17958</v>
          </cell>
          <cell r="AK806">
            <v>25580</v>
          </cell>
          <cell r="AL806">
            <v>25789</v>
          </cell>
          <cell r="AM806">
            <v>37212</v>
          </cell>
          <cell r="AN806">
            <v>37528</v>
          </cell>
          <cell r="AO806">
            <v>18</v>
          </cell>
          <cell r="AP806">
            <v>139</v>
          </cell>
          <cell r="AQ806">
            <v>301</v>
          </cell>
          <cell r="AR806">
            <v>422</v>
          </cell>
          <cell r="AS806">
            <v>434</v>
          </cell>
          <cell r="AT806">
            <v>434</v>
          </cell>
          <cell r="AU806">
            <v>434</v>
          </cell>
          <cell r="AV806">
            <v>434</v>
          </cell>
          <cell r="AW806">
            <v>434</v>
          </cell>
          <cell r="AX806">
            <v>434</v>
          </cell>
          <cell r="AY806">
            <v>434</v>
          </cell>
          <cell r="AZ806">
            <v>434</v>
          </cell>
        </row>
        <row r="807">
          <cell r="C807">
            <v>514348</v>
          </cell>
          <cell r="D807">
            <v>486970</v>
          </cell>
          <cell r="E807">
            <v>456192</v>
          </cell>
          <cell r="F807">
            <v>461474</v>
          </cell>
          <cell r="G807">
            <v>524113</v>
          </cell>
          <cell r="H807">
            <v>513491</v>
          </cell>
          <cell r="I807">
            <v>457994</v>
          </cell>
          <cell r="J807">
            <v>554766</v>
          </cell>
          <cell r="K807">
            <v>478532</v>
          </cell>
          <cell r="L807">
            <v>499473</v>
          </cell>
          <cell r="M807">
            <v>482976</v>
          </cell>
          <cell r="N807">
            <v>481259</v>
          </cell>
          <cell r="O807">
            <v>522727</v>
          </cell>
          <cell r="P807">
            <v>487150</v>
          </cell>
          <cell r="Q807">
            <v>457416</v>
          </cell>
          <cell r="R807">
            <v>498902</v>
          </cell>
          <cell r="S807">
            <v>478899</v>
          </cell>
          <cell r="T807">
            <v>74710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C807">
            <v>486970</v>
          </cell>
          <cell r="AD807">
            <v>943162</v>
          </cell>
          <cell r="AE807">
            <v>1404636</v>
          </cell>
          <cell r="AF807">
            <v>1928749</v>
          </cell>
          <cell r="AG807">
            <v>2442240</v>
          </cell>
          <cell r="AH807">
            <v>2900234</v>
          </cell>
          <cell r="AI807">
            <v>3455000</v>
          </cell>
          <cell r="AJ807">
            <v>3933532</v>
          </cell>
          <cell r="AK807">
            <v>4433005</v>
          </cell>
          <cell r="AL807">
            <v>4915981</v>
          </cell>
          <cell r="AM807">
            <v>5397240</v>
          </cell>
          <cell r="AN807">
            <v>5919967</v>
          </cell>
          <cell r="AO807">
            <v>487150</v>
          </cell>
          <cell r="AP807">
            <v>944566</v>
          </cell>
          <cell r="AQ807">
            <v>1443468</v>
          </cell>
          <cell r="AR807">
            <v>1922367</v>
          </cell>
          <cell r="AS807">
            <v>1997077</v>
          </cell>
          <cell r="AT807">
            <v>1997077</v>
          </cell>
          <cell r="AU807">
            <v>1997077</v>
          </cell>
          <cell r="AV807">
            <v>1997077</v>
          </cell>
          <cell r="AW807">
            <v>1997077</v>
          </cell>
          <cell r="AX807">
            <v>1997077</v>
          </cell>
          <cell r="AY807">
            <v>1997077</v>
          </cell>
          <cell r="AZ807">
            <v>1997077</v>
          </cell>
        </row>
        <row r="808">
          <cell r="C808">
            <v>514330</v>
          </cell>
          <cell r="D808">
            <v>486970</v>
          </cell>
          <cell r="E808">
            <v>456186</v>
          </cell>
          <cell r="F808">
            <v>461459</v>
          </cell>
          <cell r="G808">
            <v>524100</v>
          </cell>
          <cell r="H808">
            <v>513467</v>
          </cell>
          <cell r="I808">
            <v>457980</v>
          </cell>
          <cell r="J808">
            <v>554760</v>
          </cell>
          <cell r="K808">
            <v>478523</v>
          </cell>
          <cell r="L808">
            <v>499457</v>
          </cell>
          <cell r="M808">
            <v>482960</v>
          </cell>
          <cell r="N808">
            <v>481250</v>
          </cell>
          <cell r="O808">
            <v>522707</v>
          </cell>
          <cell r="P808">
            <v>487150</v>
          </cell>
          <cell r="Q808">
            <v>457412</v>
          </cell>
          <cell r="R808">
            <v>498897</v>
          </cell>
          <cell r="S808">
            <v>478889</v>
          </cell>
          <cell r="T808">
            <v>74709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C808">
            <v>486970</v>
          </cell>
          <cell r="AD808">
            <v>943156</v>
          </cell>
          <cell r="AE808">
            <v>1404615</v>
          </cell>
          <cell r="AF808">
            <v>1928715</v>
          </cell>
          <cell r="AG808">
            <v>2442182</v>
          </cell>
          <cell r="AH808">
            <v>2900162</v>
          </cell>
          <cell r="AI808">
            <v>3454922</v>
          </cell>
          <cell r="AJ808">
            <v>3933445</v>
          </cell>
          <cell r="AK808">
            <v>4432902</v>
          </cell>
          <cell r="AL808">
            <v>4915862</v>
          </cell>
          <cell r="AM808">
            <v>5397112</v>
          </cell>
          <cell r="AN808">
            <v>5919819</v>
          </cell>
          <cell r="AO808">
            <v>487150</v>
          </cell>
          <cell r="AP808">
            <v>944562</v>
          </cell>
          <cell r="AQ808">
            <v>1443459</v>
          </cell>
          <cell r="AR808">
            <v>1922348</v>
          </cell>
          <cell r="AS808">
            <v>1997057</v>
          </cell>
          <cell r="AT808">
            <v>1997057</v>
          </cell>
          <cell r="AU808">
            <v>1997057</v>
          </cell>
          <cell r="AV808">
            <v>1997057</v>
          </cell>
          <cell r="AW808">
            <v>1997057</v>
          </cell>
          <cell r="AX808">
            <v>1997057</v>
          </cell>
          <cell r="AY808">
            <v>1997057</v>
          </cell>
          <cell r="AZ808">
            <v>1997057</v>
          </cell>
        </row>
        <row r="809">
          <cell r="C809">
            <v>18</v>
          </cell>
          <cell r="D809">
            <v>0</v>
          </cell>
          <cell r="E809">
            <v>6</v>
          </cell>
          <cell r="F809">
            <v>15</v>
          </cell>
          <cell r="G809">
            <v>13</v>
          </cell>
          <cell r="H809">
            <v>24</v>
          </cell>
          <cell r="I809">
            <v>14</v>
          </cell>
          <cell r="J809">
            <v>6</v>
          </cell>
          <cell r="K809">
            <v>9</v>
          </cell>
          <cell r="L809">
            <v>16</v>
          </cell>
          <cell r="M809">
            <v>16</v>
          </cell>
          <cell r="N809">
            <v>9</v>
          </cell>
          <cell r="O809">
            <v>20</v>
          </cell>
          <cell r="P809">
            <v>0</v>
          </cell>
          <cell r="Q809">
            <v>4</v>
          </cell>
          <cell r="R809">
            <v>5</v>
          </cell>
          <cell r="S809">
            <v>10</v>
          </cell>
          <cell r="T809">
            <v>1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C809">
            <v>0</v>
          </cell>
          <cell r="AD809">
            <v>6</v>
          </cell>
          <cell r="AE809">
            <v>21</v>
          </cell>
          <cell r="AF809">
            <v>34</v>
          </cell>
          <cell r="AG809">
            <v>58</v>
          </cell>
          <cell r="AH809">
            <v>72</v>
          </cell>
          <cell r="AI809">
            <v>78</v>
          </cell>
          <cell r="AJ809">
            <v>87</v>
          </cell>
          <cell r="AK809">
            <v>103</v>
          </cell>
          <cell r="AL809">
            <v>119</v>
          </cell>
          <cell r="AM809">
            <v>128</v>
          </cell>
          <cell r="AN809">
            <v>148</v>
          </cell>
          <cell r="AO809">
            <v>0</v>
          </cell>
          <cell r="AP809">
            <v>4</v>
          </cell>
          <cell r="AQ809">
            <v>9</v>
          </cell>
          <cell r="AR809">
            <v>19</v>
          </cell>
          <cell r="AS809">
            <v>20</v>
          </cell>
          <cell r="AT809">
            <v>20</v>
          </cell>
          <cell r="AU809">
            <v>20</v>
          </cell>
          <cell r="AV809">
            <v>20</v>
          </cell>
          <cell r="AW809">
            <v>20</v>
          </cell>
          <cell r="AX809">
            <v>20</v>
          </cell>
          <cell r="AY809">
            <v>20</v>
          </cell>
          <cell r="AZ809">
            <v>20</v>
          </cell>
        </row>
        <row r="810">
          <cell r="C810">
            <v>6957054</v>
          </cell>
          <cell r="D810">
            <v>7686295</v>
          </cell>
          <cell r="E810">
            <v>6875961</v>
          </cell>
          <cell r="F810">
            <v>7159106</v>
          </cell>
          <cell r="G810">
            <v>7387066</v>
          </cell>
          <cell r="H810">
            <v>7568582</v>
          </cell>
          <cell r="I810">
            <v>6448232</v>
          </cell>
          <cell r="J810">
            <v>7776374</v>
          </cell>
          <cell r="K810">
            <v>7194079</v>
          </cell>
          <cell r="L810">
            <v>7174308</v>
          </cell>
          <cell r="M810">
            <v>7611986</v>
          </cell>
          <cell r="N810">
            <v>7088385</v>
          </cell>
          <cell r="O810">
            <v>6878459</v>
          </cell>
          <cell r="P810">
            <v>7344435</v>
          </cell>
          <cell r="Q810">
            <v>6711399</v>
          </cell>
          <cell r="R810">
            <v>7235272</v>
          </cell>
          <cell r="S810">
            <v>7294811</v>
          </cell>
          <cell r="T810">
            <v>1166319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C810">
            <v>7686295</v>
          </cell>
          <cell r="AD810">
            <v>14562256</v>
          </cell>
          <cell r="AE810">
            <v>21721362</v>
          </cell>
          <cell r="AF810">
            <v>29108428</v>
          </cell>
          <cell r="AG810">
            <v>36677010</v>
          </cell>
          <cell r="AH810">
            <v>43125242</v>
          </cell>
          <cell r="AI810">
            <v>50901616</v>
          </cell>
          <cell r="AJ810">
            <v>58095695</v>
          </cell>
          <cell r="AK810">
            <v>65270003</v>
          </cell>
          <cell r="AL810">
            <v>72881989</v>
          </cell>
          <cell r="AM810">
            <v>79970374</v>
          </cell>
          <cell r="AN810">
            <v>86848833</v>
          </cell>
          <cell r="AO810">
            <v>7344435</v>
          </cell>
          <cell r="AP810">
            <v>14055834</v>
          </cell>
          <cell r="AQ810">
            <v>21291106</v>
          </cell>
          <cell r="AR810">
            <v>28585917</v>
          </cell>
          <cell r="AS810">
            <v>29752236</v>
          </cell>
          <cell r="AT810">
            <v>29752236</v>
          </cell>
          <cell r="AU810">
            <v>29752236</v>
          </cell>
          <cell r="AV810">
            <v>29752236</v>
          </cell>
          <cell r="AW810">
            <v>29752236</v>
          </cell>
          <cell r="AX810">
            <v>29752236</v>
          </cell>
          <cell r="AY810">
            <v>29752236</v>
          </cell>
          <cell r="AZ810">
            <v>29752236</v>
          </cell>
        </row>
        <row r="811">
          <cell r="C811">
            <v>5918418</v>
          </cell>
          <cell r="D811">
            <v>6604865</v>
          </cell>
          <cell r="E811">
            <v>5873092</v>
          </cell>
          <cell r="F811">
            <v>6090164</v>
          </cell>
          <cell r="G811">
            <v>6328537</v>
          </cell>
          <cell r="H811">
            <v>6533858</v>
          </cell>
          <cell r="I811">
            <v>5514301</v>
          </cell>
          <cell r="J811">
            <v>6724442</v>
          </cell>
          <cell r="K811">
            <v>6196715</v>
          </cell>
          <cell r="L811">
            <v>6161505</v>
          </cell>
          <cell r="M811">
            <v>6571908</v>
          </cell>
          <cell r="N811">
            <v>6103865</v>
          </cell>
          <cell r="O811">
            <v>5900061</v>
          </cell>
          <cell r="P811">
            <v>6283486</v>
          </cell>
          <cell r="Q811">
            <v>5558855</v>
          </cell>
          <cell r="R811">
            <v>5844520</v>
          </cell>
          <cell r="S811">
            <v>5804736</v>
          </cell>
          <cell r="T811">
            <v>781002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C811">
            <v>6604865</v>
          </cell>
          <cell r="AD811">
            <v>12477957</v>
          </cell>
          <cell r="AE811">
            <v>18568121</v>
          </cell>
          <cell r="AF811">
            <v>24896658</v>
          </cell>
          <cell r="AG811">
            <v>31430516</v>
          </cell>
          <cell r="AH811">
            <v>36944817</v>
          </cell>
          <cell r="AI811">
            <v>43669259</v>
          </cell>
          <cell r="AJ811">
            <v>49865974</v>
          </cell>
          <cell r="AK811">
            <v>56027479</v>
          </cell>
          <cell r="AL811">
            <v>62599387</v>
          </cell>
          <cell r="AM811">
            <v>68703252</v>
          </cell>
          <cell r="AN811">
            <v>74603313</v>
          </cell>
          <cell r="AO811">
            <v>6283486</v>
          </cell>
          <cell r="AP811">
            <v>11842341</v>
          </cell>
          <cell r="AQ811">
            <v>17686861</v>
          </cell>
          <cell r="AR811">
            <v>23491597</v>
          </cell>
          <cell r="AS811">
            <v>24272599</v>
          </cell>
          <cell r="AT811">
            <v>24272599</v>
          </cell>
          <cell r="AU811">
            <v>24272599</v>
          </cell>
          <cell r="AV811">
            <v>24272599</v>
          </cell>
          <cell r="AW811">
            <v>24272599</v>
          </cell>
          <cell r="AX811">
            <v>24272599</v>
          </cell>
          <cell r="AY811">
            <v>24272599</v>
          </cell>
          <cell r="AZ811">
            <v>24272599</v>
          </cell>
        </row>
        <row r="812">
          <cell r="C812">
            <v>5350</v>
          </cell>
          <cell r="D812">
            <v>3538</v>
          </cell>
          <cell r="E812">
            <v>4057</v>
          </cell>
          <cell r="F812">
            <v>4906</v>
          </cell>
          <cell r="G812">
            <v>3595</v>
          </cell>
          <cell r="H812">
            <v>4453</v>
          </cell>
          <cell r="I812">
            <v>3789</v>
          </cell>
          <cell r="J812">
            <v>2848</v>
          </cell>
          <cell r="K812">
            <v>3224</v>
          </cell>
          <cell r="L812">
            <v>3709</v>
          </cell>
          <cell r="M812">
            <v>3333</v>
          </cell>
          <cell r="N812">
            <v>3939</v>
          </cell>
          <cell r="O812">
            <v>4191</v>
          </cell>
          <cell r="P812">
            <v>2716</v>
          </cell>
          <cell r="Q812">
            <v>3469</v>
          </cell>
          <cell r="R812">
            <v>3707</v>
          </cell>
          <cell r="S812">
            <v>2631</v>
          </cell>
          <cell r="T812">
            <v>217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C812">
            <v>3538</v>
          </cell>
          <cell r="AD812">
            <v>7595</v>
          </cell>
          <cell r="AE812">
            <v>12501</v>
          </cell>
          <cell r="AF812">
            <v>16096</v>
          </cell>
          <cell r="AG812">
            <v>20549</v>
          </cell>
          <cell r="AH812">
            <v>24338</v>
          </cell>
          <cell r="AI812">
            <v>27186</v>
          </cell>
          <cell r="AJ812">
            <v>30410</v>
          </cell>
          <cell r="AK812">
            <v>34119</v>
          </cell>
          <cell r="AL812">
            <v>37452</v>
          </cell>
          <cell r="AM812">
            <v>41391</v>
          </cell>
          <cell r="AN812">
            <v>45582</v>
          </cell>
          <cell r="AO812">
            <v>2716</v>
          </cell>
          <cell r="AP812">
            <v>6185</v>
          </cell>
          <cell r="AQ812">
            <v>9892</v>
          </cell>
          <cell r="AR812">
            <v>12523</v>
          </cell>
          <cell r="AS812">
            <v>12740</v>
          </cell>
          <cell r="AT812">
            <v>12740</v>
          </cell>
          <cell r="AU812">
            <v>12740</v>
          </cell>
          <cell r="AV812">
            <v>12740</v>
          </cell>
          <cell r="AW812">
            <v>12740</v>
          </cell>
          <cell r="AX812">
            <v>12740</v>
          </cell>
          <cell r="AY812">
            <v>12740</v>
          </cell>
          <cell r="AZ812">
            <v>12740</v>
          </cell>
        </row>
        <row r="813">
          <cell r="C813">
            <v>5913068</v>
          </cell>
          <cell r="D813">
            <v>6601327</v>
          </cell>
          <cell r="E813">
            <v>5869035</v>
          </cell>
          <cell r="F813">
            <v>6085258</v>
          </cell>
          <cell r="G813">
            <v>6324942</v>
          </cell>
          <cell r="H813">
            <v>6529405</v>
          </cell>
          <cell r="I813">
            <v>5510512</v>
          </cell>
          <cell r="J813">
            <v>6721594</v>
          </cell>
          <cell r="K813">
            <v>6193491</v>
          </cell>
          <cell r="L813">
            <v>6157796</v>
          </cell>
          <cell r="M813">
            <v>6568575</v>
          </cell>
          <cell r="N813">
            <v>6099926</v>
          </cell>
          <cell r="O813">
            <v>5895870</v>
          </cell>
          <cell r="P813">
            <v>6280770</v>
          </cell>
          <cell r="Q813">
            <v>5555386</v>
          </cell>
          <cell r="R813">
            <v>5840813</v>
          </cell>
          <cell r="S813">
            <v>5802105</v>
          </cell>
          <cell r="T813">
            <v>780785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C813">
            <v>6601327</v>
          </cell>
          <cell r="AD813">
            <v>12470362</v>
          </cell>
          <cell r="AE813">
            <v>18555620</v>
          </cell>
          <cell r="AF813">
            <v>24880562</v>
          </cell>
          <cell r="AG813">
            <v>31409967</v>
          </cell>
          <cell r="AH813">
            <v>36920479</v>
          </cell>
          <cell r="AI813">
            <v>43642073</v>
          </cell>
          <cell r="AJ813">
            <v>49835564</v>
          </cell>
          <cell r="AK813">
            <v>55993360</v>
          </cell>
          <cell r="AL813">
            <v>62561935</v>
          </cell>
          <cell r="AM813">
            <v>68661861</v>
          </cell>
          <cell r="AN813">
            <v>74557731</v>
          </cell>
          <cell r="AO813">
            <v>6280770</v>
          </cell>
          <cell r="AP813">
            <v>11836156</v>
          </cell>
          <cell r="AQ813">
            <v>17676969</v>
          </cell>
          <cell r="AR813">
            <v>23479074</v>
          </cell>
          <cell r="AS813">
            <v>24259859</v>
          </cell>
          <cell r="AT813">
            <v>24259859</v>
          </cell>
          <cell r="AU813">
            <v>24259859</v>
          </cell>
          <cell r="AV813">
            <v>24259859</v>
          </cell>
          <cell r="AW813">
            <v>24259859</v>
          </cell>
          <cell r="AX813">
            <v>24259859</v>
          </cell>
          <cell r="AY813">
            <v>24259859</v>
          </cell>
          <cell r="AZ813">
            <v>24259859</v>
          </cell>
        </row>
        <row r="814">
          <cell r="C814">
            <v>156958</v>
          </cell>
          <cell r="D814">
            <v>178235</v>
          </cell>
          <cell r="E814">
            <v>149749</v>
          </cell>
          <cell r="F814">
            <v>156104</v>
          </cell>
          <cell r="G814">
            <v>161363</v>
          </cell>
          <cell r="H814">
            <v>168407</v>
          </cell>
          <cell r="I814">
            <v>141600</v>
          </cell>
          <cell r="J814">
            <v>171163</v>
          </cell>
          <cell r="K814">
            <v>162191</v>
          </cell>
          <cell r="L814">
            <v>170529</v>
          </cell>
          <cell r="M814">
            <v>179045</v>
          </cell>
          <cell r="N814">
            <v>155091</v>
          </cell>
          <cell r="O814">
            <v>158762</v>
          </cell>
          <cell r="P814">
            <v>171929</v>
          </cell>
          <cell r="Q814">
            <v>155262</v>
          </cell>
          <cell r="R814">
            <v>159798</v>
          </cell>
          <cell r="S814">
            <v>160314</v>
          </cell>
          <cell r="T814">
            <v>9851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C814">
            <v>178235</v>
          </cell>
          <cell r="AD814">
            <v>327984</v>
          </cell>
          <cell r="AE814">
            <v>484088</v>
          </cell>
          <cell r="AF814">
            <v>645451</v>
          </cell>
          <cell r="AG814">
            <v>813858</v>
          </cell>
          <cell r="AH814">
            <v>955458</v>
          </cell>
          <cell r="AI814">
            <v>1126621</v>
          </cell>
          <cell r="AJ814">
            <v>1288812</v>
          </cell>
          <cell r="AK814">
            <v>1459341</v>
          </cell>
          <cell r="AL814">
            <v>1638386</v>
          </cell>
          <cell r="AM814">
            <v>1793477</v>
          </cell>
          <cell r="AN814">
            <v>1952239</v>
          </cell>
          <cell r="AO814">
            <v>171929</v>
          </cell>
          <cell r="AP814">
            <v>327191</v>
          </cell>
          <cell r="AQ814">
            <v>486989</v>
          </cell>
          <cell r="AR814">
            <v>647303</v>
          </cell>
          <cell r="AS814">
            <v>657154</v>
          </cell>
          <cell r="AT814">
            <v>657154</v>
          </cell>
          <cell r="AU814">
            <v>657154</v>
          </cell>
          <cell r="AV814">
            <v>657154</v>
          </cell>
          <cell r="AW814">
            <v>657154</v>
          </cell>
          <cell r="AX814">
            <v>657154</v>
          </cell>
          <cell r="AY814">
            <v>657154</v>
          </cell>
          <cell r="AZ814">
            <v>657154</v>
          </cell>
        </row>
        <row r="815">
          <cell r="C815">
            <v>146581</v>
          </cell>
          <cell r="D815">
            <v>167173</v>
          </cell>
          <cell r="E815">
            <v>140011</v>
          </cell>
          <cell r="F815">
            <v>145957</v>
          </cell>
          <cell r="G815">
            <v>150700</v>
          </cell>
          <cell r="H815">
            <v>158122</v>
          </cell>
          <cell r="I815">
            <v>132344</v>
          </cell>
          <cell r="J815">
            <v>159889</v>
          </cell>
          <cell r="K815">
            <v>144019</v>
          </cell>
          <cell r="L815">
            <v>151894</v>
          </cell>
          <cell r="M815">
            <v>158998</v>
          </cell>
          <cell r="N815">
            <v>137304</v>
          </cell>
          <cell r="O815">
            <v>137934</v>
          </cell>
          <cell r="P815">
            <v>151826</v>
          </cell>
          <cell r="Q815">
            <v>136741</v>
          </cell>
          <cell r="R815">
            <v>138314</v>
          </cell>
          <cell r="S815">
            <v>139022</v>
          </cell>
          <cell r="T815">
            <v>8082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C815">
            <v>167173</v>
          </cell>
          <cell r="AD815">
            <v>307184</v>
          </cell>
          <cell r="AE815">
            <v>453141</v>
          </cell>
          <cell r="AF815">
            <v>603841</v>
          </cell>
          <cell r="AG815">
            <v>761963</v>
          </cell>
          <cell r="AH815">
            <v>894307</v>
          </cell>
          <cell r="AI815">
            <v>1054196</v>
          </cell>
          <cell r="AJ815">
            <v>1198215</v>
          </cell>
          <cell r="AK815">
            <v>1350109</v>
          </cell>
          <cell r="AL815">
            <v>1509107</v>
          </cell>
          <cell r="AM815">
            <v>1646411</v>
          </cell>
          <cell r="AN815">
            <v>1784345</v>
          </cell>
          <cell r="AO815">
            <v>151826</v>
          </cell>
          <cell r="AP815">
            <v>288567</v>
          </cell>
          <cell r="AQ815">
            <v>426881</v>
          </cell>
          <cell r="AR815">
            <v>565903</v>
          </cell>
          <cell r="AS815">
            <v>573985</v>
          </cell>
          <cell r="AT815">
            <v>573985</v>
          </cell>
          <cell r="AU815">
            <v>573985</v>
          </cell>
          <cell r="AV815">
            <v>573985</v>
          </cell>
          <cell r="AW815">
            <v>573985</v>
          </cell>
          <cell r="AX815">
            <v>573985</v>
          </cell>
          <cell r="AY815">
            <v>573985</v>
          </cell>
          <cell r="AZ815">
            <v>573985</v>
          </cell>
        </row>
        <row r="816">
          <cell r="C816">
            <v>2250</v>
          </cell>
          <cell r="D816">
            <v>2574</v>
          </cell>
          <cell r="E816">
            <v>2336</v>
          </cell>
          <cell r="F816">
            <v>2527</v>
          </cell>
          <cell r="G816">
            <v>2566</v>
          </cell>
          <cell r="H816">
            <v>2758</v>
          </cell>
          <cell r="I816">
            <v>2310</v>
          </cell>
          <cell r="J816">
            <v>2886</v>
          </cell>
          <cell r="K816">
            <v>2421</v>
          </cell>
          <cell r="L816">
            <v>2637</v>
          </cell>
          <cell r="M816">
            <v>2830</v>
          </cell>
          <cell r="N816">
            <v>2521</v>
          </cell>
          <cell r="O816">
            <v>2993</v>
          </cell>
          <cell r="P816">
            <v>3452</v>
          </cell>
          <cell r="Q816">
            <v>3442</v>
          </cell>
          <cell r="R816">
            <v>3925</v>
          </cell>
          <cell r="S816">
            <v>4516</v>
          </cell>
          <cell r="T816">
            <v>261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C816">
            <v>2574</v>
          </cell>
          <cell r="AD816">
            <v>4910</v>
          </cell>
          <cell r="AE816">
            <v>7437</v>
          </cell>
          <cell r="AF816">
            <v>10003</v>
          </cell>
          <cell r="AG816">
            <v>12761</v>
          </cell>
          <cell r="AH816">
            <v>15071</v>
          </cell>
          <cell r="AI816">
            <v>17957</v>
          </cell>
          <cell r="AJ816">
            <v>20378</v>
          </cell>
          <cell r="AK816">
            <v>23015</v>
          </cell>
          <cell r="AL816">
            <v>25845</v>
          </cell>
          <cell r="AM816">
            <v>28366</v>
          </cell>
          <cell r="AN816">
            <v>31359</v>
          </cell>
          <cell r="AO816">
            <v>3452</v>
          </cell>
          <cell r="AP816">
            <v>6894</v>
          </cell>
          <cell r="AQ816">
            <v>10819</v>
          </cell>
          <cell r="AR816">
            <v>15335</v>
          </cell>
          <cell r="AS816">
            <v>15596</v>
          </cell>
          <cell r="AT816">
            <v>15596</v>
          </cell>
          <cell r="AU816">
            <v>15596</v>
          </cell>
          <cell r="AV816">
            <v>15596</v>
          </cell>
          <cell r="AW816">
            <v>15596</v>
          </cell>
          <cell r="AX816">
            <v>15596</v>
          </cell>
          <cell r="AY816">
            <v>15596</v>
          </cell>
          <cell r="AZ816">
            <v>15596</v>
          </cell>
        </row>
        <row r="817">
          <cell r="C817">
            <v>4774</v>
          </cell>
          <cell r="D817">
            <v>5208</v>
          </cell>
          <cell r="E817">
            <v>4247</v>
          </cell>
          <cell r="F817">
            <v>4546</v>
          </cell>
          <cell r="G817">
            <v>5083</v>
          </cell>
          <cell r="H817">
            <v>4586</v>
          </cell>
          <cell r="I817">
            <v>4064</v>
          </cell>
          <cell r="J817">
            <v>5566</v>
          </cell>
          <cell r="K817">
            <v>12940</v>
          </cell>
          <cell r="L817">
            <v>13240</v>
          </cell>
          <cell r="M817">
            <v>14507</v>
          </cell>
          <cell r="N817">
            <v>12563</v>
          </cell>
          <cell r="O817">
            <v>14951</v>
          </cell>
          <cell r="P817">
            <v>14042</v>
          </cell>
          <cell r="Q817">
            <v>12502</v>
          </cell>
          <cell r="R817">
            <v>14933</v>
          </cell>
          <cell r="S817">
            <v>14195</v>
          </cell>
          <cell r="T817">
            <v>1507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C817">
            <v>5208</v>
          </cell>
          <cell r="AD817">
            <v>9455</v>
          </cell>
          <cell r="AE817">
            <v>14001</v>
          </cell>
          <cell r="AF817">
            <v>19084</v>
          </cell>
          <cell r="AG817">
            <v>23670</v>
          </cell>
          <cell r="AH817">
            <v>27734</v>
          </cell>
          <cell r="AI817">
            <v>33300</v>
          </cell>
          <cell r="AJ817">
            <v>46240</v>
          </cell>
          <cell r="AK817">
            <v>59480</v>
          </cell>
          <cell r="AL817">
            <v>73987</v>
          </cell>
          <cell r="AM817">
            <v>86550</v>
          </cell>
          <cell r="AN817">
            <v>101501</v>
          </cell>
          <cell r="AO817">
            <v>14042</v>
          </cell>
          <cell r="AP817">
            <v>26544</v>
          </cell>
          <cell r="AQ817">
            <v>41477</v>
          </cell>
          <cell r="AR817">
            <v>55672</v>
          </cell>
          <cell r="AS817">
            <v>57179</v>
          </cell>
          <cell r="AT817">
            <v>57179</v>
          </cell>
          <cell r="AU817">
            <v>57179</v>
          </cell>
          <cell r="AV817">
            <v>57179</v>
          </cell>
          <cell r="AW817">
            <v>57179</v>
          </cell>
          <cell r="AX817">
            <v>57179</v>
          </cell>
          <cell r="AY817">
            <v>57179</v>
          </cell>
          <cell r="AZ817">
            <v>57179</v>
          </cell>
        </row>
        <row r="818">
          <cell r="C818">
            <v>3353</v>
          </cell>
          <cell r="D818">
            <v>3280</v>
          </cell>
          <cell r="E818">
            <v>3155</v>
          </cell>
          <cell r="F818">
            <v>3074</v>
          </cell>
          <cell r="G818">
            <v>3014</v>
          </cell>
          <cell r="H818">
            <v>2941</v>
          </cell>
          <cell r="I818">
            <v>2882</v>
          </cell>
          <cell r="J818">
            <v>2822</v>
          </cell>
          <cell r="K818">
            <v>2811</v>
          </cell>
          <cell r="L818">
            <v>2758</v>
          </cell>
          <cell r="M818">
            <v>2710</v>
          </cell>
          <cell r="N818">
            <v>2703</v>
          </cell>
          <cell r="O818">
            <v>2884</v>
          </cell>
          <cell r="P818">
            <v>2609</v>
          </cell>
          <cell r="Q818">
            <v>2577</v>
          </cell>
          <cell r="R818">
            <v>2626</v>
          </cell>
          <cell r="S818">
            <v>2581</v>
          </cell>
          <cell r="T818">
            <v>1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C818">
            <v>3280</v>
          </cell>
          <cell r="AD818">
            <v>6435</v>
          </cell>
          <cell r="AE818">
            <v>9509</v>
          </cell>
          <cell r="AF818">
            <v>12523</v>
          </cell>
          <cell r="AG818">
            <v>15464</v>
          </cell>
          <cell r="AH818">
            <v>18346</v>
          </cell>
          <cell r="AI818">
            <v>21168</v>
          </cell>
          <cell r="AJ818">
            <v>23979</v>
          </cell>
          <cell r="AK818">
            <v>26737</v>
          </cell>
          <cell r="AL818">
            <v>29447</v>
          </cell>
          <cell r="AM818">
            <v>32150</v>
          </cell>
          <cell r="AN818">
            <v>35034</v>
          </cell>
          <cell r="AO818">
            <v>2609</v>
          </cell>
          <cell r="AP818">
            <v>5186</v>
          </cell>
          <cell r="AQ818">
            <v>7812</v>
          </cell>
          <cell r="AR818">
            <v>10393</v>
          </cell>
          <cell r="AS818">
            <v>10394</v>
          </cell>
          <cell r="AT818">
            <v>10394</v>
          </cell>
          <cell r="AU818">
            <v>10394</v>
          </cell>
          <cell r="AV818">
            <v>10394</v>
          </cell>
          <cell r="AW818">
            <v>10394</v>
          </cell>
          <cell r="AX818">
            <v>10394</v>
          </cell>
          <cell r="AY818">
            <v>10394</v>
          </cell>
          <cell r="AZ818">
            <v>10394</v>
          </cell>
        </row>
        <row r="819">
          <cell r="C819">
            <v>40446</v>
          </cell>
          <cell r="D819">
            <v>41129</v>
          </cell>
          <cell r="E819">
            <v>38593</v>
          </cell>
          <cell r="F819">
            <v>40526</v>
          </cell>
          <cell r="G819">
            <v>42438</v>
          </cell>
          <cell r="H819">
            <v>44654</v>
          </cell>
          <cell r="I819">
            <v>38614</v>
          </cell>
          <cell r="J819">
            <v>40185</v>
          </cell>
          <cell r="K819">
            <v>35578</v>
          </cell>
          <cell r="L819">
            <v>39488</v>
          </cell>
          <cell r="M819">
            <v>39290</v>
          </cell>
          <cell r="N819">
            <v>36181</v>
          </cell>
          <cell r="O819">
            <v>37232</v>
          </cell>
          <cell r="P819">
            <v>38056</v>
          </cell>
          <cell r="Q819">
            <v>36852</v>
          </cell>
          <cell r="R819">
            <v>38626</v>
          </cell>
          <cell r="S819">
            <v>36465</v>
          </cell>
          <cell r="T819">
            <v>2495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C819">
            <v>41129</v>
          </cell>
          <cell r="AD819">
            <v>79722</v>
          </cell>
          <cell r="AE819">
            <v>120248</v>
          </cell>
          <cell r="AF819">
            <v>162686</v>
          </cell>
          <cell r="AG819">
            <v>207340</v>
          </cell>
          <cell r="AH819">
            <v>245954</v>
          </cell>
          <cell r="AI819">
            <v>286139</v>
          </cell>
          <cell r="AJ819">
            <v>321717</v>
          </cell>
          <cell r="AK819">
            <v>361205</v>
          </cell>
          <cell r="AL819">
            <v>400495</v>
          </cell>
          <cell r="AM819">
            <v>436676</v>
          </cell>
          <cell r="AN819">
            <v>473908</v>
          </cell>
          <cell r="AO819">
            <v>38056</v>
          </cell>
          <cell r="AP819">
            <v>74908</v>
          </cell>
          <cell r="AQ819">
            <v>113534</v>
          </cell>
          <cell r="AR819">
            <v>149999</v>
          </cell>
          <cell r="AS819">
            <v>152494</v>
          </cell>
          <cell r="AT819">
            <v>152494</v>
          </cell>
          <cell r="AU819">
            <v>152494</v>
          </cell>
          <cell r="AV819">
            <v>152494</v>
          </cell>
          <cell r="AW819">
            <v>152494</v>
          </cell>
          <cell r="AX819">
            <v>152494</v>
          </cell>
          <cell r="AY819">
            <v>152494</v>
          </cell>
          <cell r="AZ819">
            <v>152494</v>
          </cell>
        </row>
        <row r="820">
          <cell r="C820">
            <v>336466</v>
          </cell>
          <cell r="D820">
            <v>333023</v>
          </cell>
          <cell r="E820">
            <v>330838</v>
          </cell>
          <cell r="F820">
            <v>379931</v>
          </cell>
          <cell r="G820">
            <v>356307</v>
          </cell>
          <cell r="H820">
            <v>332572</v>
          </cell>
          <cell r="I820">
            <v>318420</v>
          </cell>
          <cell r="J820">
            <v>341535</v>
          </cell>
          <cell r="K820">
            <v>324907</v>
          </cell>
          <cell r="L820">
            <v>329734</v>
          </cell>
          <cell r="M820">
            <v>325573</v>
          </cell>
          <cell r="N820">
            <v>317339</v>
          </cell>
          <cell r="O820">
            <v>333398</v>
          </cell>
          <cell r="P820">
            <v>322800</v>
          </cell>
          <cell r="Q820">
            <v>318902</v>
          </cell>
          <cell r="R820">
            <v>320689</v>
          </cell>
          <cell r="S820">
            <v>318787</v>
          </cell>
          <cell r="T820">
            <v>204270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C820">
            <v>333023</v>
          </cell>
          <cell r="AD820">
            <v>663861</v>
          </cell>
          <cell r="AE820">
            <v>1043792</v>
          </cell>
          <cell r="AF820">
            <v>1400099</v>
          </cell>
          <cell r="AG820">
            <v>1732671</v>
          </cell>
          <cell r="AH820">
            <v>2051091</v>
          </cell>
          <cell r="AI820">
            <v>2392626</v>
          </cell>
          <cell r="AJ820">
            <v>2717533</v>
          </cell>
          <cell r="AK820">
            <v>3047267</v>
          </cell>
          <cell r="AL820">
            <v>3372840</v>
          </cell>
          <cell r="AM820">
            <v>3690179</v>
          </cell>
          <cell r="AN820">
            <v>4023577</v>
          </cell>
          <cell r="AO820">
            <v>322800</v>
          </cell>
          <cell r="AP820">
            <v>641702</v>
          </cell>
          <cell r="AQ820">
            <v>962391</v>
          </cell>
          <cell r="AR820">
            <v>1281178</v>
          </cell>
          <cell r="AS820">
            <v>1485448</v>
          </cell>
          <cell r="AT820">
            <v>1485448</v>
          </cell>
          <cell r="AU820">
            <v>1485448</v>
          </cell>
          <cell r="AV820">
            <v>1485448</v>
          </cell>
          <cell r="AW820">
            <v>1485448</v>
          </cell>
          <cell r="AX820">
            <v>1485448</v>
          </cell>
          <cell r="AY820">
            <v>1485448</v>
          </cell>
          <cell r="AZ820">
            <v>1485448</v>
          </cell>
        </row>
        <row r="821">
          <cell r="C821">
            <v>88520</v>
          </cell>
          <cell r="D821">
            <v>85751</v>
          </cell>
          <cell r="E821">
            <v>82767</v>
          </cell>
          <cell r="F821">
            <v>79677</v>
          </cell>
          <cell r="G821">
            <v>76474</v>
          </cell>
          <cell r="H821">
            <v>73696</v>
          </cell>
          <cell r="I821">
            <v>59959</v>
          </cell>
          <cell r="J821">
            <v>72250</v>
          </cell>
          <cell r="K821">
            <v>72400</v>
          </cell>
          <cell r="L821">
            <v>70465</v>
          </cell>
          <cell r="M821">
            <v>69798</v>
          </cell>
          <cell r="N821">
            <v>69688</v>
          </cell>
          <cell r="O821">
            <v>74501</v>
          </cell>
          <cell r="P821">
            <v>73402</v>
          </cell>
          <cell r="Q821">
            <v>60257</v>
          </cell>
          <cell r="R821">
            <v>74063</v>
          </cell>
          <cell r="S821">
            <v>73091</v>
          </cell>
          <cell r="T821">
            <v>13876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C821">
            <v>85751</v>
          </cell>
          <cell r="AD821">
            <v>168518</v>
          </cell>
          <cell r="AE821">
            <v>248195</v>
          </cell>
          <cell r="AF821">
            <v>324669</v>
          </cell>
          <cell r="AG821">
            <v>398365</v>
          </cell>
          <cell r="AH821">
            <v>458324</v>
          </cell>
          <cell r="AI821">
            <v>530574</v>
          </cell>
          <cell r="AJ821">
            <v>602974</v>
          </cell>
          <cell r="AK821">
            <v>673439</v>
          </cell>
          <cell r="AL821">
            <v>743237</v>
          </cell>
          <cell r="AM821">
            <v>812925</v>
          </cell>
          <cell r="AN821">
            <v>887426</v>
          </cell>
          <cell r="AO821">
            <v>73402</v>
          </cell>
          <cell r="AP821">
            <v>133659</v>
          </cell>
          <cell r="AQ821">
            <v>207722</v>
          </cell>
          <cell r="AR821">
            <v>280813</v>
          </cell>
          <cell r="AS821">
            <v>294689</v>
          </cell>
          <cell r="AT821">
            <v>294689</v>
          </cell>
          <cell r="AU821">
            <v>294689</v>
          </cell>
          <cell r="AV821">
            <v>294689</v>
          </cell>
          <cell r="AW821">
            <v>294689</v>
          </cell>
          <cell r="AX821">
            <v>294689</v>
          </cell>
          <cell r="AY821">
            <v>294689</v>
          </cell>
          <cell r="AZ821">
            <v>294689</v>
          </cell>
        </row>
        <row r="822">
          <cell r="C822">
            <v>83782</v>
          </cell>
          <cell r="D822">
            <v>81016</v>
          </cell>
          <cell r="E822">
            <v>78702</v>
          </cell>
          <cell r="F822">
            <v>75342</v>
          </cell>
          <cell r="G822">
            <v>72629</v>
          </cell>
          <cell r="H822">
            <v>69264</v>
          </cell>
          <cell r="I822">
            <v>56406</v>
          </cell>
          <cell r="J822">
            <v>68523</v>
          </cell>
          <cell r="K822">
            <v>68912</v>
          </cell>
          <cell r="L822">
            <v>66873</v>
          </cell>
          <cell r="M822">
            <v>65931</v>
          </cell>
          <cell r="N822">
            <v>65967</v>
          </cell>
          <cell r="O822">
            <v>70514</v>
          </cell>
          <cell r="P822">
            <v>63426</v>
          </cell>
          <cell r="Q822">
            <v>39591</v>
          </cell>
          <cell r="R822">
            <v>47463</v>
          </cell>
          <cell r="S822">
            <v>46394</v>
          </cell>
          <cell r="T822">
            <v>8846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C822">
            <v>81016</v>
          </cell>
          <cell r="AD822">
            <v>159718</v>
          </cell>
          <cell r="AE822">
            <v>235060</v>
          </cell>
          <cell r="AF822">
            <v>307689</v>
          </cell>
          <cell r="AG822">
            <v>376953</v>
          </cell>
          <cell r="AH822">
            <v>433359</v>
          </cell>
          <cell r="AI822">
            <v>501882</v>
          </cell>
          <cell r="AJ822">
            <v>570794</v>
          </cell>
          <cell r="AK822">
            <v>637667</v>
          </cell>
          <cell r="AL822">
            <v>703598</v>
          </cell>
          <cell r="AM822">
            <v>769565</v>
          </cell>
          <cell r="AN822">
            <v>840079</v>
          </cell>
          <cell r="AO822">
            <v>63426</v>
          </cell>
          <cell r="AP822">
            <v>103017</v>
          </cell>
          <cell r="AQ822">
            <v>150480</v>
          </cell>
          <cell r="AR822">
            <v>196874</v>
          </cell>
          <cell r="AS822">
            <v>205720</v>
          </cell>
          <cell r="AT822">
            <v>205720</v>
          </cell>
          <cell r="AU822">
            <v>205720</v>
          </cell>
          <cell r="AV822">
            <v>205720</v>
          </cell>
          <cell r="AW822">
            <v>205720</v>
          </cell>
          <cell r="AX822">
            <v>205720</v>
          </cell>
          <cell r="AY822">
            <v>205720</v>
          </cell>
          <cell r="AZ822">
            <v>205720</v>
          </cell>
        </row>
        <row r="823">
          <cell r="C823">
            <v>82485</v>
          </cell>
          <cell r="D823">
            <v>79681</v>
          </cell>
          <cell r="E823">
            <v>77628</v>
          </cell>
          <cell r="F823">
            <v>74164</v>
          </cell>
          <cell r="G823">
            <v>71555</v>
          </cell>
          <cell r="H823">
            <v>68174</v>
          </cell>
          <cell r="I823">
            <v>55516</v>
          </cell>
          <cell r="J823">
            <v>67604</v>
          </cell>
          <cell r="K823">
            <v>68161</v>
          </cell>
          <cell r="L823">
            <v>66161</v>
          </cell>
          <cell r="M823">
            <v>65094</v>
          </cell>
          <cell r="N823">
            <v>65261</v>
          </cell>
          <cell r="O823">
            <v>69764</v>
          </cell>
          <cell r="P823">
            <v>62712</v>
          </cell>
          <cell r="Q823">
            <v>38957</v>
          </cell>
          <cell r="R823">
            <v>46775</v>
          </cell>
          <cell r="S823">
            <v>45760</v>
          </cell>
          <cell r="T823">
            <v>8804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C823">
            <v>79681</v>
          </cell>
          <cell r="AD823">
            <v>157309</v>
          </cell>
          <cell r="AE823">
            <v>231473</v>
          </cell>
          <cell r="AF823">
            <v>303028</v>
          </cell>
          <cell r="AG823">
            <v>371202</v>
          </cell>
          <cell r="AH823">
            <v>426718</v>
          </cell>
          <cell r="AI823">
            <v>494322</v>
          </cell>
          <cell r="AJ823">
            <v>562483</v>
          </cell>
          <cell r="AK823">
            <v>628644</v>
          </cell>
          <cell r="AL823">
            <v>693738</v>
          </cell>
          <cell r="AM823">
            <v>758999</v>
          </cell>
          <cell r="AN823">
            <v>828763</v>
          </cell>
          <cell r="AO823">
            <v>62712</v>
          </cell>
          <cell r="AP823">
            <v>101669</v>
          </cell>
          <cell r="AQ823">
            <v>148444</v>
          </cell>
          <cell r="AR823">
            <v>194204</v>
          </cell>
          <cell r="AS823">
            <v>203008</v>
          </cell>
          <cell r="AT823">
            <v>203008</v>
          </cell>
          <cell r="AU823">
            <v>203008</v>
          </cell>
          <cell r="AV823">
            <v>203008</v>
          </cell>
          <cell r="AW823">
            <v>203008</v>
          </cell>
          <cell r="AX823">
            <v>203008</v>
          </cell>
          <cell r="AY823">
            <v>203008</v>
          </cell>
          <cell r="AZ823">
            <v>203008</v>
          </cell>
        </row>
        <row r="824">
          <cell r="C824">
            <v>5425</v>
          </cell>
          <cell r="D824">
            <v>5152</v>
          </cell>
          <cell r="E824">
            <v>4809</v>
          </cell>
          <cell r="F824">
            <v>4781</v>
          </cell>
          <cell r="G824">
            <v>4711</v>
          </cell>
          <cell r="H824">
            <v>4843</v>
          </cell>
          <cell r="I824">
            <v>4412</v>
          </cell>
          <cell r="J824">
            <v>4710</v>
          </cell>
          <cell r="K824">
            <v>4440</v>
          </cell>
          <cell r="L824">
            <v>4177</v>
          </cell>
          <cell r="M824">
            <v>4301</v>
          </cell>
          <cell r="N824">
            <v>4491</v>
          </cell>
          <cell r="O824">
            <v>4453</v>
          </cell>
          <cell r="P824">
            <v>4136</v>
          </cell>
          <cell r="Q824">
            <v>4074</v>
          </cell>
          <cell r="R824">
            <v>4064</v>
          </cell>
          <cell r="S824">
            <v>3822</v>
          </cell>
          <cell r="T824">
            <v>249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C824">
            <v>5152</v>
          </cell>
          <cell r="AD824">
            <v>9961</v>
          </cell>
          <cell r="AE824">
            <v>14742</v>
          </cell>
          <cell r="AF824">
            <v>19453</v>
          </cell>
          <cell r="AG824">
            <v>24296</v>
          </cell>
          <cell r="AH824">
            <v>28708</v>
          </cell>
          <cell r="AI824">
            <v>33418</v>
          </cell>
          <cell r="AJ824">
            <v>37858</v>
          </cell>
          <cell r="AK824">
            <v>42035</v>
          </cell>
          <cell r="AL824">
            <v>46336</v>
          </cell>
          <cell r="AM824">
            <v>50827</v>
          </cell>
          <cell r="AN824">
            <v>55280</v>
          </cell>
          <cell r="AO824">
            <v>4136</v>
          </cell>
          <cell r="AP824">
            <v>8210</v>
          </cell>
          <cell r="AQ824">
            <v>12274</v>
          </cell>
          <cell r="AR824">
            <v>16096</v>
          </cell>
          <cell r="AS824">
            <v>16345</v>
          </cell>
          <cell r="AT824">
            <v>16345</v>
          </cell>
          <cell r="AU824">
            <v>16345</v>
          </cell>
          <cell r="AV824">
            <v>16345</v>
          </cell>
          <cell r="AW824">
            <v>16345</v>
          </cell>
          <cell r="AX824">
            <v>16345</v>
          </cell>
          <cell r="AY824">
            <v>16345</v>
          </cell>
          <cell r="AZ824">
            <v>16345</v>
          </cell>
        </row>
        <row r="825">
          <cell r="C825">
            <v>77060</v>
          </cell>
          <cell r="D825">
            <v>74529</v>
          </cell>
          <cell r="E825">
            <v>72819</v>
          </cell>
          <cell r="F825">
            <v>69383</v>
          </cell>
          <cell r="G825">
            <v>66844</v>
          </cell>
          <cell r="H825">
            <v>63331</v>
          </cell>
          <cell r="I825">
            <v>51104</v>
          </cell>
          <cell r="J825">
            <v>62894</v>
          </cell>
          <cell r="K825">
            <v>63721</v>
          </cell>
          <cell r="L825">
            <v>61984</v>
          </cell>
          <cell r="M825">
            <v>60793</v>
          </cell>
          <cell r="N825">
            <v>60770</v>
          </cell>
          <cell r="O825">
            <v>65311</v>
          </cell>
          <cell r="P825">
            <v>58576</v>
          </cell>
          <cell r="Q825">
            <v>34883</v>
          </cell>
          <cell r="R825">
            <v>42711</v>
          </cell>
          <cell r="S825">
            <v>41938</v>
          </cell>
          <cell r="T825">
            <v>8555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C825">
            <v>74529</v>
          </cell>
          <cell r="AD825">
            <v>147348</v>
          </cell>
          <cell r="AE825">
            <v>216731</v>
          </cell>
          <cell r="AF825">
            <v>283575</v>
          </cell>
          <cell r="AG825">
            <v>346906</v>
          </cell>
          <cell r="AH825">
            <v>398010</v>
          </cell>
          <cell r="AI825">
            <v>460904</v>
          </cell>
          <cell r="AJ825">
            <v>524625</v>
          </cell>
          <cell r="AK825">
            <v>586609</v>
          </cell>
          <cell r="AL825">
            <v>647402</v>
          </cell>
          <cell r="AM825">
            <v>708172</v>
          </cell>
          <cell r="AN825">
            <v>773483</v>
          </cell>
          <cell r="AO825">
            <v>58576</v>
          </cell>
          <cell r="AP825">
            <v>93459</v>
          </cell>
          <cell r="AQ825">
            <v>136170</v>
          </cell>
          <cell r="AR825">
            <v>178108</v>
          </cell>
          <cell r="AS825">
            <v>186663</v>
          </cell>
          <cell r="AT825">
            <v>186663</v>
          </cell>
          <cell r="AU825">
            <v>186663</v>
          </cell>
          <cell r="AV825">
            <v>186663</v>
          </cell>
          <cell r="AW825">
            <v>186663</v>
          </cell>
          <cell r="AX825">
            <v>186663</v>
          </cell>
          <cell r="AY825">
            <v>186663</v>
          </cell>
          <cell r="AZ825">
            <v>186663</v>
          </cell>
        </row>
        <row r="826">
          <cell r="C826">
            <v>1297</v>
          </cell>
          <cell r="D826">
            <v>1335</v>
          </cell>
          <cell r="E826">
            <v>1074</v>
          </cell>
          <cell r="F826">
            <v>1178</v>
          </cell>
          <cell r="G826">
            <v>1074</v>
          </cell>
          <cell r="H826">
            <v>1090</v>
          </cell>
          <cell r="I826">
            <v>890</v>
          </cell>
          <cell r="J826">
            <v>919</v>
          </cell>
          <cell r="K826">
            <v>751</v>
          </cell>
          <cell r="L826">
            <v>712</v>
          </cell>
          <cell r="M826">
            <v>837</v>
          </cell>
          <cell r="N826">
            <v>706</v>
          </cell>
          <cell r="O826">
            <v>750</v>
          </cell>
          <cell r="P826">
            <v>714</v>
          </cell>
          <cell r="Q826">
            <v>634</v>
          </cell>
          <cell r="R826">
            <v>688</v>
          </cell>
          <cell r="S826">
            <v>634</v>
          </cell>
          <cell r="T826">
            <v>42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C826">
            <v>1335</v>
          </cell>
          <cell r="AD826">
            <v>2409</v>
          </cell>
          <cell r="AE826">
            <v>3587</v>
          </cell>
          <cell r="AF826">
            <v>4661</v>
          </cell>
          <cell r="AG826">
            <v>5751</v>
          </cell>
          <cell r="AH826">
            <v>6641</v>
          </cell>
          <cell r="AI826">
            <v>7560</v>
          </cell>
          <cell r="AJ826">
            <v>8311</v>
          </cell>
          <cell r="AK826">
            <v>9023</v>
          </cell>
          <cell r="AL826">
            <v>9860</v>
          </cell>
          <cell r="AM826">
            <v>10566</v>
          </cell>
          <cell r="AN826">
            <v>11316</v>
          </cell>
          <cell r="AO826">
            <v>714</v>
          </cell>
          <cell r="AP826">
            <v>1348</v>
          </cell>
          <cell r="AQ826">
            <v>2036</v>
          </cell>
          <cell r="AR826">
            <v>2670</v>
          </cell>
          <cell r="AS826">
            <v>2712</v>
          </cell>
          <cell r="AT826">
            <v>2712</v>
          </cell>
          <cell r="AU826">
            <v>2712</v>
          </cell>
          <cell r="AV826">
            <v>2712</v>
          </cell>
          <cell r="AW826">
            <v>2712</v>
          </cell>
          <cell r="AX826">
            <v>2712</v>
          </cell>
          <cell r="AY826">
            <v>2712</v>
          </cell>
          <cell r="AZ826">
            <v>2712</v>
          </cell>
        </row>
        <row r="827">
          <cell r="C827">
            <v>4017</v>
          </cell>
          <cell r="D827">
            <v>4081</v>
          </cell>
          <cell r="E827">
            <v>3460</v>
          </cell>
          <cell r="F827">
            <v>3701</v>
          </cell>
          <cell r="G827">
            <v>3275</v>
          </cell>
          <cell r="H827">
            <v>3574</v>
          </cell>
          <cell r="I827">
            <v>2881</v>
          </cell>
          <cell r="J827">
            <v>3069</v>
          </cell>
          <cell r="K827">
            <v>2759</v>
          </cell>
          <cell r="L827">
            <v>2697</v>
          </cell>
          <cell r="M827">
            <v>2996</v>
          </cell>
          <cell r="N827">
            <v>2756</v>
          </cell>
          <cell r="O827">
            <v>2768</v>
          </cell>
          <cell r="P827">
            <v>2773</v>
          </cell>
          <cell r="Q827">
            <v>2409</v>
          </cell>
          <cell r="R827">
            <v>2861</v>
          </cell>
          <cell r="S827">
            <v>2388</v>
          </cell>
          <cell r="T827">
            <v>308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C827">
            <v>4081</v>
          </cell>
          <cell r="AD827">
            <v>7541</v>
          </cell>
          <cell r="AE827">
            <v>11242</v>
          </cell>
          <cell r="AF827">
            <v>14517</v>
          </cell>
          <cell r="AG827">
            <v>18091</v>
          </cell>
          <cell r="AH827">
            <v>20972</v>
          </cell>
          <cell r="AI827">
            <v>24041</v>
          </cell>
          <cell r="AJ827">
            <v>26800</v>
          </cell>
          <cell r="AK827">
            <v>29497</v>
          </cell>
          <cell r="AL827">
            <v>32493</v>
          </cell>
          <cell r="AM827">
            <v>35249</v>
          </cell>
          <cell r="AN827">
            <v>38017</v>
          </cell>
          <cell r="AO827">
            <v>2773</v>
          </cell>
          <cell r="AP827">
            <v>5182</v>
          </cell>
          <cell r="AQ827">
            <v>8043</v>
          </cell>
          <cell r="AR827">
            <v>10431</v>
          </cell>
          <cell r="AS827">
            <v>10739</v>
          </cell>
          <cell r="AT827">
            <v>10739</v>
          </cell>
          <cell r="AU827">
            <v>10739</v>
          </cell>
          <cell r="AV827">
            <v>10739</v>
          </cell>
          <cell r="AW827">
            <v>10739</v>
          </cell>
          <cell r="AX827">
            <v>10739</v>
          </cell>
          <cell r="AY827">
            <v>10739</v>
          </cell>
          <cell r="AZ827">
            <v>10739</v>
          </cell>
        </row>
        <row r="828">
          <cell r="C828">
            <v>721</v>
          </cell>
          <cell r="D828">
            <v>654</v>
          </cell>
          <cell r="E828">
            <v>605</v>
          </cell>
          <cell r="F828">
            <v>634</v>
          </cell>
          <cell r="G828">
            <v>570</v>
          </cell>
          <cell r="H828">
            <v>858</v>
          </cell>
          <cell r="I828">
            <v>672</v>
          </cell>
          <cell r="J828">
            <v>658</v>
          </cell>
          <cell r="K828">
            <v>729</v>
          </cell>
          <cell r="L828">
            <v>895</v>
          </cell>
          <cell r="M828">
            <v>871</v>
          </cell>
          <cell r="N828">
            <v>965</v>
          </cell>
          <cell r="O828">
            <v>1219</v>
          </cell>
          <cell r="P828">
            <v>7203</v>
          </cell>
          <cell r="Q828">
            <v>18257</v>
          </cell>
          <cell r="R828">
            <v>23739</v>
          </cell>
          <cell r="S828">
            <v>24309</v>
          </cell>
          <cell r="T828">
            <v>4722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C828">
            <v>654</v>
          </cell>
          <cell r="AD828">
            <v>1259</v>
          </cell>
          <cell r="AE828">
            <v>1893</v>
          </cell>
          <cell r="AF828">
            <v>2463</v>
          </cell>
          <cell r="AG828">
            <v>3321</v>
          </cell>
          <cell r="AH828">
            <v>3993</v>
          </cell>
          <cell r="AI828">
            <v>4651</v>
          </cell>
          <cell r="AJ828">
            <v>5380</v>
          </cell>
          <cell r="AK828">
            <v>6275</v>
          </cell>
          <cell r="AL828">
            <v>7146</v>
          </cell>
          <cell r="AM828">
            <v>8111</v>
          </cell>
          <cell r="AN828">
            <v>9330</v>
          </cell>
          <cell r="AO828">
            <v>7203</v>
          </cell>
          <cell r="AP828">
            <v>25460</v>
          </cell>
          <cell r="AQ828">
            <v>49199</v>
          </cell>
          <cell r="AR828">
            <v>73508</v>
          </cell>
          <cell r="AS828">
            <v>78230</v>
          </cell>
          <cell r="AT828">
            <v>78230</v>
          </cell>
          <cell r="AU828">
            <v>78230</v>
          </cell>
          <cell r="AV828">
            <v>78230</v>
          </cell>
          <cell r="AW828">
            <v>78230</v>
          </cell>
          <cell r="AX828">
            <v>78230</v>
          </cell>
          <cell r="AY828">
            <v>78230</v>
          </cell>
          <cell r="AZ828">
            <v>78230</v>
          </cell>
        </row>
        <row r="829">
          <cell r="C829">
            <v>347942</v>
          </cell>
          <cell r="D829">
            <v>379490</v>
          </cell>
          <cell r="E829">
            <v>338211</v>
          </cell>
          <cell r="F829">
            <v>350940</v>
          </cell>
          <cell r="G829">
            <v>362433</v>
          </cell>
          <cell r="H829">
            <v>356040</v>
          </cell>
          <cell r="I829">
            <v>318574</v>
          </cell>
          <cell r="J829">
            <v>364120</v>
          </cell>
          <cell r="K829">
            <v>345389</v>
          </cell>
          <cell r="L829">
            <v>344216</v>
          </cell>
          <cell r="M829">
            <v>368733</v>
          </cell>
          <cell r="N829">
            <v>348857</v>
          </cell>
          <cell r="O829">
            <v>317061</v>
          </cell>
          <cell r="P829">
            <v>343412</v>
          </cell>
          <cell r="Q829">
            <v>322160</v>
          </cell>
          <cell r="R829">
            <v>320553</v>
          </cell>
          <cell r="S829">
            <v>320570</v>
          </cell>
          <cell r="T829">
            <v>32069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C829">
            <v>379490</v>
          </cell>
          <cell r="AD829">
            <v>717701</v>
          </cell>
          <cell r="AE829">
            <v>1068641</v>
          </cell>
          <cell r="AF829">
            <v>1431074</v>
          </cell>
          <cell r="AG829">
            <v>1787114</v>
          </cell>
          <cell r="AH829">
            <v>2105688</v>
          </cell>
          <cell r="AI829">
            <v>2469808</v>
          </cell>
          <cell r="AJ829">
            <v>2815197</v>
          </cell>
          <cell r="AK829">
            <v>3159413</v>
          </cell>
          <cell r="AL829">
            <v>3528146</v>
          </cell>
          <cell r="AM829">
            <v>3877003</v>
          </cell>
          <cell r="AN829">
            <v>4194064</v>
          </cell>
          <cell r="AO829">
            <v>343412</v>
          </cell>
          <cell r="AP829">
            <v>665572</v>
          </cell>
          <cell r="AQ829">
            <v>986125</v>
          </cell>
          <cell r="AR829">
            <v>1306695</v>
          </cell>
          <cell r="AS829">
            <v>1338764</v>
          </cell>
          <cell r="AT829">
            <v>1338764</v>
          </cell>
          <cell r="AU829">
            <v>1338764</v>
          </cell>
          <cell r="AV829">
            <v>1338764</v>
          </cell>
          <cell r="AW829">
            <v>1338764</v>
          </cell>
          <cell r="AX829">
            <v>1338764</v>
          </cell>
          <cell r="AY829">
            <v>1338764</v>
          </cell>
          <cell r="AZ829">
            <v>1338764</v>
          </cell>
        </row>
        <row r="830">
          <cell r="C830">
            <v>347262</v>
          </cell>
          <cell r="D830">
            <v>378864</v>
          </cell>
          <cell r="E830">
            <v>337649</v>
          </cell>
          <cell r="F830">
            <v>350378</v>
          </cell>
          <cell r="G830">
            <v>361878</v>
          </cell>
          <cell r="H830">
            <v>355455</v>
          </cell>
          <cell r="I830">
            <v>318107</v>
          </cell>
          <cell r="J830">
            <v>363619</v>
          </cell>
          <cell r="K830">
            <v>345106</v>
          </cell>
          <cell r="L830">
            <v>343851</v>
          </cell>
          <cell r="M830">
            <v>368230</v>
          </cell>
          <cell r="N830">
            <v>348429</v>
          </cell>
          <cell r="O830">
            <v>316625</v>
          </cell>
          <cell r="P830">
            <v>342948</v>
          </cell>
          <cell r="Q830">
            <v>321657</v>
          </cell>
          <cell r="R830">
            <v>320086</v>
          </cell>
          <cell r="S830">
            <v>320146</v>
          </cell>
          <cell r="T830">
            <v>32017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C830">
            <v>378864</v>
          </cell>
          <cell r="AD830">
            <v>716513</v>
          </cell>
          <cell r="AE830">
            <v>1066891</v>
          </cell>
          <cell r="AF830">
            <v>1428769</v>
          </cell>
          <cell r="AG830">
            <v>1784224</v>
          </cell>
          <cell r="AH830">
            <v>2102331</v>
          </cell>
          <cell r="AI830">
            <v>2465950</v>
          </cell>
          <cell r="AJ830">
            <v>2811056</v>
          </cell>
          <cell r="AK830">
            <v>3154907</v>
          </cell>
          <cell r="AL830">
            <v>3523137</v>
          </cell>
          <cell r="AM830">
            <v>3871566</v>
          </cell>
          <cell r="AN830">
            <v>4188191</v>
          </cell>
          <cell r="AO830">
            <v>342948</v>
          </cell>
          <cell r="AP830">
            <v>664605</v>
          </cell>
          <cell r="AQ830">
            <v>984691</v>
          </cell>
          <cell r="AR830">
            <v>1304837</v>
          </cell>
          <cell r="AS830">
            <v>1336854</v>
          </cell>
          <cell r="AT830">
            <v>1336854</v>
          </cell>
          <cell r="AU830">
            <v>1336854</v>
          </cell>
          <cell r="AV830">
            <v>1336854</v>
          </cell>
          <cell r="AW830">
            <v>1336854</v>
          </cell>
          <cell r="AX830">
            <v>1336854</v>
          </cell>
          <cell r="AY830">
            <v>1336854</v>
          </cell>
          <cell r="AZ830">
            <v>1336854</v>
          </cell>
        </row>
        <row r="831">
          <cell r="C831">
            <v>680</v>
          </cell>
          <cell r="D831">
            <v>626</v>
          </cell>
          <cell r="E831">
            <v>562</v>
          </cell>
          <cell r="F831">
            <v>562</v>
          </cell>
          <cell r="G831">
            <v>555</v>
          </cell>
          <cell r="H831">
            <v>585</v>
          </cell>
          <cell r="I831">
            <v>467</v>
          </cell>
          <cell r="J831">
            <v>501</v>
          </cell>
          <cell r="K831">
            <v>283</v>
          </cell>
          <cell r="L831">
            <v>365</v>
          </cell>
          <cell r="M831">
            <v>503</v>
          </cell>
          <cell r="N831">
            <v>428</v>
          </cell>
          <cell r="O831">
            <v>436</v>
          </cell>
          <cell r="P831">
            <v>464</v>
          </cell>
          <cell r="Q831">
            <v>503</v>
          </cell>
          <cell r="R831">
            <v>467</v>
          </cell>
          <cell r="S831">
            <v>424</v>
          </cell>
          <cell r="T831">
            <v>52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C831">
            <v>626</v>
          </cell>
          <cell r="AD831">
            <v>1188</v>
          </cell>
          <cell r="AE831">
            <v>1750</v>
          </cell>
          <cell r="AF831">
            <v>2305</v>
          </cell>
          <cell r="AG831">
            <v>2890</v>
          </cell>
          <cell r="AH831">
            <v>3357</v>
          </cell>
          <cell r="AI831">
            <v>3858</v>
          </cell>
          <cell r="AJ831">
            <v>4141</v>
          </cell>
          <cell r="AK831">
            <v>4506</v>
          </cell>
          <cell r="AL831">
            <v>5009</v>
          </cell>
          <cell r="AM831">
            <v>5437</v>
          </cell>
          <cell r="AN831">
            <v>5873</v>
          </cell>
          <cell r="AO831">
            <v>464</v>
          </cell>
          <cell r="AP831">
            <v>967</v>
          </cell>
          <cell r="AQ831">
            <v>1434</v>
          </cell>
          <cell r="AR831">
            <v>1858</v>
          </cell>
          <cell r="AS831">
            <v>1910</v>
          </cell>
          <cell r="AT831">
            <v>1910</v>
          </cell>
          <cell r="AU831">
            <v>1910</v>
          </cell>
          <cell r="AV831">
            <v>1910</v>
          </cell>
          <cell r="AW831">
            <v>1910</v>
          </cell>
          <cell r="AX831">
            <v>1910</v>
          </cell>
          <cell r="AY831">
            <v>1910</v>
          </cell>
          <cell r="AZ831">
            <v>1910</v>
          </cell>
        </row>
        <row r="832">
          <cell r="C832">
            <v>68297</v>
          </cell>
          <cell r="D832">
            <v>63797</v>
          </cell>
          <cell r="E832">
            <v>62709</v>
          </cell>
          <cell r="F832">
            <v>61761</v>
          </cell>
          <cell r="G832">
            <v>59510</v>
          </cell>
          <cell r="H832">
            <v>59353</v>
          </cell>
          <cell r="I832">
            <v>56757</v>
          </cell>
          <cell r="J832">
            <v>62672</v>
          </cell>
          <cell r="K832">
            <v>56897</v>
          </cell>
          <cell r="L832">
            <v>58368</v>
          </cell>
          <cell r="M832">
            <v>57636</v>
          </cell>
          <cell r="N832">
            <v>57361</v>
          </cell>
          <cell r="O832">
            <v>57438</v>
          </cell>
          <cell r="P832">
            <v>111346</v>
          </cell>
          <cell r="Q832">
            <v>259109</v>
          </cell>
          <cell r="R832">
            <v>477021</v>
          </cell>
          <cell r="S832">
            <v>580848</v>
          </cell>
          <cell r="T832">
            <v>122756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C832">
            <v>63797</v>
          </cell>
          <cell r="AD832">
            <v>126506</v>
          </cell>
          <cell r="AE832">
            <v>188267</v>
          </cell>
          <cell r="AF832">
            <v>247777</v>
          </cell>
          <cell r="AG832">
            <v>307130</v>
          </cell>
          <cell r="AH832">
            <v>363887</v>
          </cell>
          <cell r="AI832">
            <v>426559</v>
          </cell>
          <cell r="AJ832">
            <v>483456</v>
          </cell>
          <cell r="AK832">
            <v>541824</v>
          </cell>
          <cell r="AL832">
            <v>599460</v>
          </cell>
          <cell r="AM832">
            <v>656821</v>
          </cell>
          <cell r="AN832">
            <v>714259</v>
          </cell>
          <cell r="AO832">
            <v>111346</v>
          </cell>
          <cell r="AP832">
            <v>370455</v>
          </cell>
          <cell r="AQ832">
            <v>847476</v>
          </cell>
          <cell r="AR832">
            <v>1428324</v>
          </cell>
          <cell r="AS832">
            <v>1551080</v>
          </cell>
          <cell r="AT832">
            <v>1551080</v>
          </cell>
          <cell r="AU832">
            <v>1551080</v>
          </cell>
          <cell r="AV832">
            <v>1551080</v>
          </cell>
          <cell r="AW832">
            <v>1551080</v>
          </cell>
          <cell r="AX832">
            <v>1551080</v>
          </cell>
          <cell r="AY832">
            <v>1551080</v>
          </cell>
          <cell r="AZ832">
            <v>1551080</v>
          </cell>
        </row>
        <row r="833"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</row>
        <row r="834">
          <cell r="C834">
            <v>68297</v>
          </cell>
          <cell r="D834">
            <v>63797</v>
          </cell>
          <cell r="E834">
            <v>62709</v>
          </cell>
          <cell r="F834">
            <v>61761</v>
          </cell>
          <cell r="G834">
            <v>59510</v>
          </cell>
          <cell r="H834">
            <v>59353</v>
          </cell>
          <cell r="I834">
            <v>56757</v>
          </cell>
          <cell r="J834">
            <v>62672</v>
          </cell>
          <cell r="K834">
            <v>56897</v>
          </cell>
          <cell r="L834">
            <v>58368</v>
          </cell>
          <cell r="M834">
            <v>57636</v>
          </cell>
          <cell r="N834">
            <v>57361</v>
          </cell>
          <cell r="O834">
            <v>57438</v>
          </cell>
          <cell r="P834">
            <v>111346</v>
          </cell>
          <cell r="Q834">
            <v>259109</v>
          </cell>
          <cell r="R834">
            <v>477021</v>
          </cell>
          <cell r="S834">
            <v>580848</v>
          </cell>
          <cell r="T834">
            <v>122756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C834">
            <v>63797</v>
          </cell>
          <cell r="AD834">
            <v>126506</v>
          </cell>
          <cell r="AE834">
            <v>188267</v>
          </cell>
          <cell r="AF834">
            <v>247777</v>
          </cell>
          <cell r="AG834">
            <v>307130</v>
          </cell>
          <cell r="AH834">
            <v>363887</v>
          </cell>
          <cell r="AI834">
            <v>426559</v>
          </cell>
          <cell r="AJ834">
            <v>483456</v>
          </cell>
          <cell r="AK834">
            <v>541824</v>
          </cell>
          <cell r="AL834">
            <v>599460</v>
          </cell>
          <cell r="AM834">
            <v>656821</v>
          </cell>
          <cell r="AN834">
            <v>714259</v>
          </cell>
          <cell r="AO834">
            <v>111346</v>
          </cell>
          <cell r="AP834">
            <v>370455</v>
          </cell>
          <cell r="AQ834">
            <v>847476</v>
          </cell>
          <cell r="AR834">
            <v>1428324</v>
          </cell>
          <cell r="AS834">
            <v>1551080</v>
          </cell>
          <cell r="AT834">
            <v>1551080</v>
          </cell>
          <cell r="AU834">
            <v>1551080</v>
          </cell>
          <cell r="AV834">
            <v>1551080</v>
          </cell>
          <cell r="AW834">
            <v>1551080</v>
          </cell>
          <cell r="AX834">
            <v>1551080</v>
          </cell>
          <cell r="AY834">
            <v>1551080</v>
          </cell>
          <cell r="AZ834">
            <v>1551080</v>
          </cell>
        </row>
        <row r="835">
          <cell r="C835">
            <v>502</v>
          </cell>
          <cell r="D835">
            <v>267</v>
          </cell>
          <cell r="E835">
            <v>310</v>
          </cell>
          <cell r="F835">
            <v>342</v>
          </cell>
          <cell r="G835">
            <v>240</v>
          </cell>
          <cell r="H835">
            <v>352</v>
          </cell>
          <cell r="I835">
            <v>349</v>
          </cell>
          <cell r="J835">
            <v>239</v>
          </cell>
          <cell r="K835">
            <v>359</v>
          </cell>
          <cell r="L835">
            <v>260</v>
          </cell>
          <cell r="M835">
            <v>276</v>
          </cell>
          <cell r="N835">
            <v>212</v>
          </cell>
          <cell r="O835">
            <v>494</v>
          </cell>
          <cell r="P835">
            <v>295</v>
          </cell>
          <cell r="Q835">
            <v>266</v>
          </cell>
          <cell r="R835">
            <v>300</v>
          </cell>
          <cell r="S835">
            <v>288</v>
          </cell>
          <cell r="T835">
            <v>23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C835">
            <v>267</v>
          </cell>
          <cell r="AD835">
            <v>577</v>
          </cell>
          <cell r="AE835">
            <v>919</v>
          </cell>
          <cell r="AF835">
            <v>1159</v>
          </cell>
          <cell r="AG835">
            <v>1511</v>
          </cell>
          <cell r="AH835">
            <v>1860</v>
          </cell>
          <cell r="AI835">
            <v>2099</v>
          </cell>
          <cell r="AJ835">
            <v>2458</v>
          </cell>
          <cell r="AK835">
            <v>2718</v>
          </cell>
          <cell r="AL835">
            <v>2994</v>
          </cell>
          <cell r="AM835">
            <v>3206</v>
          </cell>
          <cell r="AN835">
            <v>3700</v>
          </cell>
          <cell r="AO835">
            <v>295</v>
          </cell>
          <cell r="AP835">
            <v>561</v>
          </cell>
          <cell r="AQ835">
            <v>861</v>
          </cell>
          <cell r="AR835">
            <v>1149</v>
          </cell>
          <cell r="AS835">
            <v>1172</v>
          </cell>
          <cell r="AT835">
            <v>1172</v>
          </cell>
          <cell r="AU835">
            <v>1172</v>
          </cell>
          <cell r="AV835">
            <v>1172</v>
          </cell>
          <cell r="AW835">
            <v>1172</v>
          </cell>
          <cell r="AX835">
            <v>1172</v>
          </cell>
          <cell r="AY835">
            <v>1172</v>
          </cell>
          <cell r="AZ835">
            <v>1172</v>
          </cell>
        </row>
        <row r="836">
          <cell r="C836">
            <v>41959</v>
          </cell>
          <cell r="D836">
            <v>39132</v>
          </cell>
          <cell r="E836">
            <v>38436</v>
          </cell>
          <cell r="F836">
            <v>36606</v>
          </cell>
          <cell r="G836">
            <v>35197</v>
          </cell>
          <cell r="H836">
            <v>34939</v>
          </cell>
          <cell r="I836">
            <v>32953</v>
          </cell>
          <cell r="J836">
            <v>36507</v>
          </cell>
          <cell r="K836">
            <v>34387</v>
          </cell>
          <cell r="L836">
            <v>33139</v>
          </cell>
          <cell r="M836">
            <v>32518</v>
          </cell>
          <cell r="N836">
            <v>33473</v>
          </cell>
          <cell r="O836">
            <v>32995</v>
          </cell>
          <cell r="P836">
            <v>30657</v>
          </cell>
          <cell r="Q836">
            <v>31046</v>
          </cell>
          <cell r="R836">
            <v>31816</v>
          </cell>
          <cell r="S836">
            <v>26253</v>
          </cell>
          <cell r="T836">
            <v>9708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C836">
            <v>39132</v>
          </cell>
          <cell r="AD836">
            <v>77568</v>
          </cell>
          <cell r="AE836">
            <v>114174</v>
          </cell>
          <cell r="AF836">
            <v>149371</v>
          </cell>
          <cell r="AG836">
            <v>184310</v>
          </cell>
          <cell r="AH836">
            <v>217263</v>
          </cell>
          <cell r="AI836">
            <v>253770</v>
          </cell>
          <cell r="AJ836">
            <v>288157</v>
          </cell>
          <cell r="AK836">
            <v>321296</v>
          </cell>
          <cell r="AL836">
            <v>353814</v>
          </cell>
          <cell r="AM836">
            <v>387287</v>
          </cell>
          <cell r="AN836">
            <v>420282</v>
          </cell>
          <cell r="AO836">
            <v>30657</v>
          </cell>
          <cell r="AP836">
            <v>61703</v>
          </cell>
          <cell r="AQ836">
            <v>93519</v>
          </cell>
          <cell r="AR836">
            <v>119772</v>
          </cell>
          <cell r="AS836">
            <v>129480</v>
          </cell>
          <cell r="AT836">
            <v>129480</v>
          </cell>
          <cell r="AU836">
            <v>129480</v>
          </cell>
          <cell r="AV836">
            <v>129480</v>
          </cell>
          <cell r="AW836">
            <v>129480</v>
          </cell>
          <cell r="AX836">
            <v>129480</v>
          </cell>
          <cell r="AY836">
            <v>129480</v>
          </cell>
          <cell r="AZ836">
            <v>129480</v>
          </cell>
        </row>
        <row r="837">
          <cell r="C837">
            <v>12158</v>
          </cell>
          <cell r="D837">
            <v>9840</v>
          </cell>
          <cell r="E837">
            <v>9899</v>
          </cell>
          <cell r="F837">
            <v>9985</v>
          </cell>
          <cell r="G837">
            <v>9999</v>
          </cell>
          <cell r="H837">
            <v>9962</v>
          </cell>
          <cell r="I837">
            <v>9660</v>
          </cell>
          <cell r="J837">
            <v>11432</v>
          </cell>
          <cell r="K837">
            <v>9935</v>
          </cell>
          <cell r="L837">
            <v>9809</v>
          </cell>
          <cell r="M837">
            <v>9577</v>
          </cell>
          <cell r="N837">
            <v>11262</v>
          </cell>
          <cell r="O837">
            <v>11235</v>
          </cell>
          <cell r="P837">
            <v>9770</v>
          </cell>
          <cell r="Q837">
            <v>9746</v>
          </cell>
          <cell r="R837">
            <v>9824</v>
          </cell>
          <cell r="S837">
            <v>8869</v>
          </cell>
          <cell r="T837">
            <v>3132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C837">
            <v>9840</v>
          </cell>
          <cell r="AD837">
            <v>19739</v>
          </cell>
          <cell r="AE837">
            <v>29724</v>
          </cell>
          <cell r="AF837">
            <v>39723</v>
          </cell>
          <cell r="AG837">
            <v>49685</v>
          </cell>
          <cell r="AH837">
            <v>59345</v>
          </cell>
          <cell r="AI837">
            <v>70777</v>
          </cell>
          <cell r="AJ837">
            <v>80712</v>
          </cell>
          <cell r="AK837">
            <v>90521</v>
          </cell>
          <cell r="AL837">
            <v>100098</v>
          </cell>
          <cell r="AM837">
            <v>111360</v>
          </cell>
          <cell r="AN837">
            <v>122595</v>
          </cell>
          <cell r="AO837">
            <v>9770</v>
          </cell>
          <cell r="AP837">
            <v>19516</v>
          </cell>
          <cell r="AQ837">
            <v>29340</v>
          </cell>
          <cell r="AR837">
            <v>38209</v>
          </cell>
          <cell r="AS837">
            <v>41341</v>
          </cell>
          <cell r="AT837">
            <v>41341</v>
          </cell>
          <cell r="AU837">
            <v>41341</v>
          </cell>
          <cell r="AV837">
            <v>41341</v>
          </cell>
          <cell r="AW837">
            <v>41341</v>
          </cell>
          <cell r="AX837">
            <v>41341</v>
          </cell>
          <cell r="AY837">
            <v>41341</v>
          </cell>
          <cell r="AZ837">
            <v>41341</v>
          </cell>
        </row>
        <row r="838">
          <cell r="C838">
            <v>22131</v>
          </cell>
          <cell r="D838">
            <v>21502</v>
          </cell>
          <cell r="E838">
            <v>21047</v>
          </cell>
          <cell r="F838">
            <v>20630</v>
          </cell>
          <cell r="G838">
            <v>20139</v>
          </cell>
          <cell r="H838">
            <v>19656</v>
          </cell>
          <cell r="I838">
            <v>19318</v>
          </cell>
          <cell r="J838">
            <v>18958</v>
          </cell>
          <cell r="K838">
            <v>18558</v>
          </cell>
          <cell r="L838">
            <v>18308</v>
          </cell>
          <cell r="M838">
            <v>17832</v>
          </cell>
          <cell r="N838">
            <v>17454</v>
          </cell>
          <cell r="O838">
            <v>17130</v>
          </cell>
          <cell r="P838">
            <v>16884</v>
          </cell>
          <cell r="Q838">
            <v>16556</v>
          </cell>
          <cell r="R838">
            <v>16259</v>
          </cell>
          <cell r="S838">
            <v>14329</v>
          </cell>
          <cell r="T838">
            <v>4999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C838">
            <v>21502</v>
          </cell>
          <cell r="AD838">
            <v>42549</v>
          </cell>
          <cell r="AE838">
            <v>63179</v>
          </cell>
          <cell r="AF838">
            <v>83318</v>
          </cell>
          <cell r="AG838">
            <v>102974</v>
          </cell>
          <cell r="AH838">
            <v>122292</v>
          </cell>
          <cell r="AI838">
            <v>141250</v>
          </cell>
          <cell r="AJ838">
            <v>159808</v>
          </cell>
          <cell r="AK838">
            <v>178116</v>
          </cell>
          <cell r="AL838">
            <v>195948</v>
          </cell>
          <cell r="AM838">
            <v>213402</v>
          </cell>
          <cell r="AN838">
            <v>230532</v>
          </cell>
          <cell r="AO838">
            <v>16884</v>
          </cell>
          <cell r="AP838">
            <v>33440</v>
          </cell>
          <cell r="AQ838">
            <v>49699</v>
          </cell>
          <cell r="AR838">
            <v>64028</v>
          </cell>
          <cell r="AS838">
            <v>69027</v>
          </cell>
          <cell r="AT838">
            <v>69027</v>
          </cell>
          <cell r="AU838">
            <v>69027</v>
          </cell>
          <cell r="AV838">
            <v>69027</v>
          </cell>
          <cell r="AW838">
            <v>69027</v>
          </cell>
          <cell r="AX838">
            <v>69027</v>
          </cell>
          <cell r="AY838">
            <v>69027</v>
          </cell>
          <cell r="AZ838">
            <v>69027</v>
          </cell>
        </row>
        <row r="839">
          <cell r="C839">
            <v>253</v>
          </cell>
          <cell r="D839">
            <v>234</v>
          </cell>
          <cell r="E839">
            <v>158</v>
          </cell>
          <cell r="F839">
            <v>174</v>
          </cell>
          <cell r="G839">
            <v>225</v>
          </cell>
          <cell r="H839">
            <v>205</v>
          </cell>
          <cell r="I839">
            <v>162</v>
          </cell>
          <cell r="J839">
            <v>151</v>
          </cell>
          <cell r="K839">
            <v>175</v>
          </cell>
          <cell r="L839">
            <v>203</v>
          </cell>
          <cell r="M839">
            <v>169</v>
          </cell>
          <cell r="N839">
            <v>175</v>
          </cell>
          <cell r="O839">
            <v>164</v>
          </cell>
          <cell r="P839">
            <v>213</v>
          </cell>
          <cell r="Q839">
            <v>157</v>
          </cell>
          <cell r="R839">
            <v>129</v>
          </cell>
          <cell r="S839">
            <v>153</v>
          </cell>
          <cell r="T839">
            <v>3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C839">
            <v>234</v>
          </cell>
          <cell r="AD839">
            <v>392</v>
          </cell>
          <cell r="AE839">
            <v>566</v>
          </cell>
          <cell r="AF839">
            <v>791</v>
          </cell>
          <cell r="AG839">
            <v>996</v>
          </cell>
          <cell r="AH839">
            <v>1158</v>
          </cell>
          <cell r="AI839">
            <v>1309</v>
          </cell>
          <cell r="AJ839">
            <v>1484</v>
          </cell>
          <cell r="AK839">
            <v>1687</v>
          </cell>
          <cell r="AL839">
            <v>1856</v>
          </cell>
          <cell r="AM839">
            <v>2031</v>
          </cell>
          <cell r="AN839">
            <v>2195</v>
          </cell>
          <cell r="AO839">
            <v>213</v>
          </cell>
          <cell r="AP839">
            <v>370</v>
          </cell>
          <cell r="AQ839">
            <v>499</v>
          </cell>
          <cell r="AR839">
            <v>652</v>
          </cell>
          <cell r="AS839">
            <v>655</v>
          </cell>
          <cell r="AT839">
            <v>655</v>
          </cell>
          <cell r="AU839">
            <v>655</v>
          </cell>
          <cell r="AV839">
            <v>655</v>
          </cell>
          <cell r="AW839">
            <v>655</v>
          </cell>
          <cell r="AX839">
            <v>655</v>
          </cell>
          <cell r="AY839">
            <v>655</v>
          </cell>
          <cell r="AZ839">
            <v>655</v>
          </cell>
        </row>
        <row r="840">
          <cell r="C840">
            <v>7417</v>
          </cell>
          <cell r="D840">
            <v>7556</v>
          </cell>
          <cell r="E840">
            <v>7332</v>
          </cell>
          <cell r="F840">
            <v>5817</v>
          </cell>
          <cell r="G840">
            <v>4834</v>
          </cell>
          <cell r="H840">
            <v>5116</v>
          </cell>
          <cell r="I840">
            <v>3813</v>
          </cell>
          <cell r="J840">
            <v>5966</v>
          </cell>
          <cell r="K840">
            <v>5719</v>
          </cell>
          <cell r="L840">
            <v>4819</v>
          </cell>
          <cell r="M840">
            <v>4940</v>
          </cell>
          <cell r="N840">
            <v>4582</v>
          </cell>
          <cell r="O840">
            <v>4466</v>
          </cell>
          <cell r="P840">
            <v>3790</v>
          </cell>
          <cell r="Q840">
            <v>4587</v>
          </cell>
          <cell r="R840">
            <v>5604</v>
          </cell>
          <cell r="S840">
            <v>2902</v>
          </cell>
          <cell r="T840">
            <v>1574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C840">
            <v>7556</v>
          </cell>
          <cell r="AD840">
            <v>14888</v>
          </cell>
          <cell r="AE840">
            <v>20705</v>
          </cell>
          <cell r="AF840">
            <v>25539</v>
          </cell>
          <cell r="AG840">
            <v>30655</v>
          </cell>
          <cell r="AH840">
            <v>34468</v>
          </cell>
          <cell r="AI840">
            <v>40434</v>
          </cell>
          <cell r="AJ840">
            <v>46153</v>
          </cell>
          <cell r="AK840">
            <v>50972</v>
          </cell>
          <cell r="AL840">
            <v>55912</v>
          </cell>
          <cell r="AM840">
            <v>60494</v>
          </cell>
          <cell r="AN840">
            <v>64960</v>
          </cell>
          <cell r="AO840">
            <v>3790</v>
          </cell>
          <cell r="AP840">
            <v>8377</v>
          </cell>
          <cell r="AQ840">
            <v>13981</v>
          </cell>
          <cell r="AR840">
            <v>16883</v>
          </cell>
          <cell r="AS840">
            <v>18457</v>
          </cell>
          <cell r="AT840">
            <v>18457</v>
          </cell>
          <cell r="AU840">
            <v>18457</v>
          </cell>
          <cell r="AV840">
            <v>18457</v>
          </cell>
          <cell r="AW840">
            <v>18457</v>
          </cell>
          <cell r="AX840">
            <v>18457</v>
          </cell>
          <cell r="AY840">
            <v>18457</v>
          </cell>
          <cell r="AZ840">
            <v>18457</v>
          </cell>
        </row>
        <row r="841">
          <cell r="C841">
            <v>1825</v>
          </cell>
          <cell r="D841">
            <v>1695</v>
          </cell>
          <cell r="E841">
            <v>1568</v>
          </cell>
          <cell r="F841">
            <v>1487</v>
          </cell>
          <cell r="G841">
            <v>1388</v>
          </cell>
          <cell r="H841">
            <v>1243</v>
          </cell>
          <cell r="I841">
            <v>1478</v>
          </cell>
          <cell r="J841">
            <v>1585</v>
          </cell>
          <cell r="K841">
            <v>1280</v>
          </cell>
          <cell r="L841">
            <v>1263</v>
          </cell>
          <cell r="M841">
            <v>1214</v>
          </cell>
          <cell r="N841">
            <v>839</v>
          </cell>
          <cell r="O841">
            <v>1126</v>
          </cell>
          <cell r="P841">
            <v>1028</v>
          </cell>
          <cell r="Q841">
            <v>865</v>
          </cell>
          <cell r="R841">
            <v>1007</v>
          </cell>
          <cell r="S841">
            <v>1003</v>
          </cell>
          <cell r="T841">
            <v>3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C841">
            <v>1695</v>
          </cell>
          <cell r="AD841">
            <v>3263</v>
          </cell>
          <cell r="AE841">
            <v>4750</v>
          </cell>
          <cell r="AF841">
            <v>6138</v>
          </cell>
          <cell r="AG841">
            <v>7381</v>
          </cell>
          <cell r="AH841">
            <v>8859</v>
          </cell>
          <cell r="AI841">
            <v>10444</v>
          </cell>
          <cell r="AJ841">
            <v>11724</v>
          </cell>
          <cell r="AK841">
            <v>12987</v>
          </cell>
          <cell r="AL841">
            <v>14201</v>
          </cell>
          <cell r="AM841">
            <v>15040</v>
          </cell>
          <cell r="AN841">
            <v>16166</v>
          </cell>
          <cell r="AO841">
            <v>1028</v>
          </cell>
          <cell r="AP841">
            <v>1893</v>
          </cell>
          <cell r="AQ841">
            <v>2900</v>
          </cell>
          <cell r="AR841">
            <v>3903</v>
          </cell>
          <cell r="AS841">
            <v>3906</v>
          </cell>
          <cell r="AT841">
            <v>3906</v>
          </cell>
          <cell r="AU841">
            <v>3906</v>
          </cell>
          <cell r="AV841">
            <v>3906</v>
          </cell>
          <cell r="AW841">
            <v>3906</v>
          </cell>
          <cell r="AX841">
            <v>3906</v>
          </cell>
          <cell r="AY841">
            <v>3906</v>
          </cell>
          <cell r="AZ841">
            <v>3906</v>
          </cell>
        </row>
        <row r="842">
          <cell r="C842">
            <v>1817</v>
          </cell>
          <cell r="D842">
            <v>1688</v>
          </cell>
          <cell r="E842">
            <v>1563</v>
          </cell>
          <cell r="F842">
            <v>1486</v>
          </cell>
          <cell r="G842">
            <v>1379</v>
          </cell>
          <cell r="H842">
            <v>1239</v>
          </cell>
          <cell r="I842">
            <v>1471</v>
          </cell>
          <cell r="J842">
            <v>1573</v>
          </cell>
          <cell r="K842">
            <v>1277</v>
          </cell>
          <cell r="L842">
            <v>1260</v>
          </cell>
          <cell r="M842">
            <v>1208</v>
          </cell>
          <cell r="N842">
            <v>829</v>
          </cell>
          <cell r="O842">
            <v>1120</v>
          </cell>
          <cell r="P842">
            <v>1026</v>
          </cell>
          <cell r="Q842">
            <v>856</v>
          </cell>
          <cell r="R842">
            <v>1005</v>
          </cell>
          <cell r="S842">
            <v>999</v>
          </cell>
          <cell r="T842">
            <v>3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C842">
            <v>1688</v>
          </cell>
          <cell r="AD842">
            <v>3251</v>
          </cell>
          <cell r="AE842">
            <v>4737</v>
          </cell>
          <cell r="AF842">
            <v>6116</v>
          </cell>
          <cell r="AG842">
            <v>7355</v>
          </cell>
          <cell r="AH842">
            <v>8826</v>
          </cell>
          <cell r="AI842">
            <v>10399</v>
          </cell>
          <cell r="AJ842">
            <v>11676</v>
          </cell>
          <cell r="AK842">
            <v>12936</v>
          </cell>
          <cell r="AL842">
            <v>14144</v>
          </cell>
          <cell r="AM842">
            <v>14973</v>
          </cell>
          <cell r="AN842">
            <v>16093</v>
          </cell>
          <cell r="AO842">
            <v>1026</v>
          </cell>
          <cell r="AP842">
            <v>1882</v>
          </cell>
          <cell r="AQ842">
            <v>2887</v>
          </cell>
          <cell r="AR842">
            <v>3886</v>
          </cell>
          <cell r="AS842">
            <v>3889</v>
          </cell>
          <cell r="AT842">
            <v>3889</v>
          </cell>
          <cell r="AU842">
            <v>3889</v>
          </cell>
          <cell r="AV842">
            <v>3889</v>
          </cell>
          <cell r="AW842">
            <v>3889</v>
          </cell>
          <cell r="AX842">
            <v>3889</v>
          </cell>
          <cell r="AY842">
            <v>3889</v>
          </cell>
          <cell r="AZ842">
            <v>3889</v>
          </cell>
        </row>
        <row r="843">
          <cell r="C843">
            <v>8</v>
          </cell>
          <cell r="D843">
            <v>7</v>
          </cell>
          <cell r="E843">
            <v>5</v>
          </cell>
          <cell r="F843">
            <v>1</v>
          </cell>
          <cell r="G843">
            <v>9</v>
          </cell>
          <cell r="H843">
            <v>4</v>
          </cell>
          <cell r="I843">
            <v>7</v>
          </cell>
          <cell r="J843">
            <v>12</v>
          </cell>
          <cell r="K843">
            <v>3</v>
          </cell>
          <cell r="L843">
            <v>3</v>
          </cell>
          <cell r="M843">
            <v>6</v>
          </cell>
          <cell r="N843">
            <v>10</v>
          </cell>
          <cell r="O843">
            <v>6</v>
          </cell>
          <cell r="P843">
            <v>2</v>
          </cell>
          <cell r="Q843">
            <v>9</v>
          </cell>
          <cell r="R843">
            <v>2</v>
          </cell>
          <cell r="S843">
            <v>4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C843">
            <v>7</v>
          </cell>
          <cell r="AD843">
            <v>12</v>
          </cell>
          <cell r="AE843">
            <v>13</v>
          </cell>
          <cell r="AF843">
            <v>22</v>
          </cell>
          <cell r="AG843">
            <v>26</v>
          </cell>
          <cell r="AH843">
            <v>33</v>
          </cell>
          <cell r="AI843">
            <v>45</v>
          </cell>
          <cell r="AJ843">
            <v>48</v>
          </cell>
          <cell r="AK843">
            <v>51</v>
          </cell>
          <cell r="AL843">
            <v>57</v>
          </cell>
          <cell r="AM843">
            <v>67</v>
          </cell>
          <cell r="AN843">
            <v>73</v>
          </cell>
          <cell r="AO843">
            <v>2</v>
          </cell>
          <cell r="AP843">
            <v>11</v>
          </cell>
          <cell r="AQ843">
            <v>13</v>
          </cell>
          <cell r="AR843">
            <v>17</v>
          </cell>
          <cell r="AS843">
            <v>17</v>
          </cell>
          <cell r="AT843">
            <v>17</v>
          </cell>
          <cell r="AU843">
            <v>17</v>
          </cell>
          <cell r="AV843">
            <v>17</v>
          </cell>
          <cell r="AW843">
            <v>17</v>
          </cell>
          <cell r="AX843">
            <v>17</v>
          </cell>
          <cell r="AY843">
            <v>17</v>
          </cell>
          <cell r="AZ843">
            <v>17</v>
          </cell>
        </row>
        <row r="844">
          <cell r="C844">
            <v>10004</v>
          </cell>
          <cell r="D844">
            <v>9383</v>
          </cell>
          <cell r="E844">
            <v>8881</v>
          </cell>
          <cell r="F844">
            <v>9522</v>
          </cell>
          <cell r="G844">
            <v>8682</v>
          </cell>
          <cell r="H844">
            <v>8575</v>
          </cell>
          <cell r="I844">
            <v>8616</v>
          </cell>
          <cell r="J844">
            <v>8598</v>
          </cell>
          <cell r="K844">
            <v>8752</v>
          </cell>
          <cell r="L844">
            <v>8781</v>
          </cell>
          <cell r="M844">
            <v>8118</v>
          </cell>
          <cell r="N844">
            <v>7952</v>
          </cell>
          <cell r="O844">
            <v>7971</v>
          </cell>
          <cell r="P844">
            <v>7939</v>
          </cell>
          <cell r="Q844">
            <v>7594</v>
          </cell>
          <cell r="R844">
            <v>7580</v>
          </cell>
          <cell r="S844">
            <v>7627</v>
          </cell>
          <cell r="T844">
            <v>2534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C844">
            <v>9383</v>
          </cell>
          <cell r="AD844">
            <v>18264</v>
          </cell>
          <cell r="AE844">
            <v>27786</v>
          </cell>
          <cell r="AF844">
            <v>36468</v>
          </cell>
          <cell r="AG844">
            <v>45043</v>
          </cell>
          <cell r="AH844">
            <v>53659</v>
          </cell>
          <cell r="AI844">
            <v>62257</v>
          </cell>
          <cell r="AJ844">
            <v>71009</v>
          </cell>
          <cell r="AK844">
            <v>79790</v>
          </cell>
          <cell r="AL844">
            <v>87908</v>
          </cell>
          <cell r="AM844">
            <v>95860</v>
          </cell>
          <cell r="AN844">
            <v>103831</v>
          </cell>
          <cell r="AO844">
            <v>7939</v>
          </cell>
          <cell r="AP844">
            <v>15533</v>
          </cell>
          <cell r="AQ844">
            <v>23113</v>
          </cell>
          <cell r="AR844">
            <v>30740</v>
          </cell>
          <cell r="AS844">
            <v>33274</v>
          </cell>
          <cell r="AT844">
            <v>33274</v>
          </cell>
          <cell r="AU844">
            <v>33274</v>
          </cell>
          <cell r="AV844">
            <v>33274</v>
          </cell>
          <cell r="AW844">
            <v>33274</v>
          </cell>
          <cell r="AX844">
            <v>33274</v>
          </cell>
          <cell r="AY844">
            <v>33274</v>
          </cell>
          <cell r="AZ844">
            <v>33274</v>
          </cell>
        </row>
        <row r="845">
          <cell r="C845">
            <v>14</v>
          </cell>
          <cell r="D845">
            <v>33</v>
          </cell>
          <cell r="E845">
            <v>8</v>
          </cell>
          <cell r="F845">
            <v>18</v>
          </cell>
          <cell r="G845">
            <v>38</v>
          </cell>
          <cell r="H845">
            <v>37</v>
          </cell>
          <cell r="I845">
            <v>24</v>
          </cell>
          <cell r="J845">
            <v>13</v>
          </cell>
          <cell r="K845">
            <v>25</v>
          </cell>
          <cell r="L845">
            <v>19</v>
          </cell>
          <cell r="M845">
            <v>19</v>
          </cell>
          <cell r="N845">
            <v>23</v>
          </cell>
          <cell r="O845">
            <v>42</v>
          </cell>
          <cell r="P845">
            <v>24</v>
          </cell>
          <cell r="Q845">
            <v>16</v>
          </cell>
          <cell r="R845">
            <v>30</v>
          </cell>
          <cell r="S845">
            <v>13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C845">
            <v>33</v>
          </cell>
          <cell r="AD845">
            <v>41</v>
          </cell>
          <cell r="AE845">
            <v>59</v>
          </cell>
          <cell r="AF845">
            <v>97</v>
          </cell>
          <cell r="AG845">
            <v>134</v>
          </cell>
          <cell r="AH845">
            <v>158</v>
          </cell>
          <cell r="AI845">
            <v>171</v>
          </cell>
          <cell r="AJ845">
            <v>196</v>
          </cell>
          <cell r="AK845">
            <v>215</v>
          </cell>
          <cell r="AL845">
            <v>234</v>
          </cell>
          <cell r="AM845">
            <v>257</v>
          </cell>
          <cell r="AN845">
            <v>299</v>
          </cell>
          <cell r="AO845">
            <v>24</v>
          </cell>
          <cell r="AP845">
            <v>40</v>
          </cell>
          <cell r="AQ845">
            <v>70</v>
          </cell>
          <cell r="AR845">
            <v>83</v>
          </cell>
          <cell r="AS845">
            <v>83</v>
          </cell>
          <cell r="AT845">
            <v>83</v>
          </cell>
          <cell r="AU845">
            <v>83</v>
          </cell>
          <cell r="AV845">
            <v>83</v>
          </cell>
          <cell r="AW845">
            <v>83</v>
          </cell>
          <cell r="AX845">
            <v>83</v>
          </cell>
          <cell r="AY845">
            <v>83</v>
          </cell>
          <cell r="AZ845">
            <v>83</v>
          </cell>
        </row>
        <row r="846">
          <cell r="C846">
            <v>8946</v>
          </cell>
          <cell r="D846">
            <v>8832</v>
          </cell>
          <cell r="E846">
            <v>8546</v>
          </cell>
          <cell r="F846">
            <v>8521</v>
          </cell>
          <cell r="G846">
            <v>8409</v>
          </cell>
          <cell r="H846">
            <v>8244</v>
          </cell>
          <cell r="I846">
            <v>8160</v>
          </cell>
          <cell r="J846">
            <v>7965</v>
          </cell>
          <cell r="K846">
            <v>7949</v>
          </cell>
          <cell r="L846">
            <v>7796</v>
          </cell>
          <cell r="M846">
            <v>7743</v>
          </cell>
          <cell r="N846">
            <v>7590</v>
          </cell>
          <cell r="O846">
            <v>7526</v>
          </cell>
          <cell r="P846">
            <v>7418</v>
          </cell>
          <cell r="Q846">
            <v>7250</v>
          </cell>
          <cell r="R846">
            <v>7258</v>
          </cell>
          <cell r="S846">
            <v>7086</v>
          </cell>
          <cell r="T846">
            <v>2481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C846">
            <v>8832</v>
          </cell>
          <cell r="AD846">
            <v>17378</v>
          </cell>
          <cell r="AE846">
            <v>25899</v>
          </cell>
          <cell r="AF846">
            <v>34308</v>
          </cell>
          <cell r="AG846">
            <v>42552</v>
          </cell>
          <cell r="AH846">
            <v>50712</v>
          </cell>
          <cell r="AI846">
            <v>58677</v>
          </cell>
          <cell r="AJ846">
            <v>66626</v>
          </cell>
          <cell r="AK846">
            <v>74422</v>
          </cell>
          <cell r="AL846">
            <v>82165</v>
          </cell>
          <cell r="AM846">
            <v>89755</v>
          </cell>
          <cell r="AN846">
            <v>97281</v>
          </cell>
          <cell r="AO846">
            <v>7418</v>
          </cell>
          <cell r="AP846">
            <v>14668</v>
          </cell>
          <cell r="AQ846">
            <v>21926</v>
          </cell>
          <cell r="AR846">
            <v>29012</v>
          </cell>
          <cell r="AS846">
            <v>31493</v>
          </cell>
          <cell r="AT846">
            <v>31493</v>
          </cell>
          <cell r="AU846">
            <v>31493</v>
          </cell>
          <cell r="AV846">
            <v>31493</v>
          </cell>
          <cell r="AW846">
            <v>31493</v>
          </cell>
          <cell r="AX846">
            <v>31493</v>
          </cell>
          <cell r="AY846">
            <v>31493</v>
          </cell>
          <cell r="AZ846">
            <v>31493</v>
          </cell>
        </row>
        <row r="847">
          <cell r="C847">
            <v>1044</v>
          </cell>
          <cell r="D847">
            <v>518</v>
          </cell>
          <cell r="E847">
            <v>327</v>
          </cell>
          <cell r="F847">
            <v>983</v>
          </cell>
          <cell r="G847">
            <v>235</v>
          </cell>
          <cell r="H847">
            <v>294</v>
          </cell>
          <cell r="I847">
            <v>432</v>
          </cell>
          <cell r="J847">
            <v>620</v>
          </cell>
          <cell r="K847">
            <v>778</v>
          </cell>
          <cell r="L847">
            <v>966</v>
          </cell>
          <cell r="M847">
            <v>356</v>
          </cell>
          <cell r="N847">
            <v>339</v>
          </cell>
          <cell r="O847">
            <v>403</v>
          </cell>
          <cell r="P847">
            <v>497</v>
          </cell>
          <cell r="Q847">
            <v>328</v>
          </cell>
          <cell r="R847">
            <v>292</v>
          </cell>
          <cell r="S847">
            <v>528</v>
          </cell>
          <cell r="T847">
            <v>53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C847">
            <v>518</v>
          </cell>
          <cell r="AD847">
            <v>845</v>
          </cell>
          <cell r="AE847">
            <v>1828</v>
          </cell>
          <cell r="AF847">
            <v>2063</v>
          </cell>
          <cell r="AG847">
            <v>2357</v>
          </cell>
          <cell r="AH847">
            <v>2789</v>
          </cell>
          <cell r="AI847">
            <v>3409</v>
          </cell>
          <cell r="AJ847">
            <v>4187</v>
          </cell>
          <cell r="AK847">
            <v>5153</v>
          </cell>
          <cell r="AL847">
            <v>5509</v>
          </cell>
          <cell r="AM847">
            <v>5848</v>
          </cell>
          <cell r="AN847">
            <v>6251</v>
          </cell>
          <cell r="AO847">
            <v>497</v>
          </cell>
          <cell r="AP847">
            <v>825</v>
          </cell>
          <cell r="AQ847">
            <v>1117</v>
          </cell>
          <cell r="AR847">
            <v>1645</v>
          </cell>
          <cell r="AS847">
            <v>1698</v>
          </cell>
          <cell r="AT847">
            <v>1698</v>
          </cell>
          <cell r="AU847">
            <v>1698</v>
          </cell>
          <cell r="AV847">
            <v>1698</v>
          </cell>
          <cell r="AW847">
            <v>1698</v>
          </cell>
          <cell r="AX847">
            <v>1698</v>
          </cell>
          <cell r="AY847">
            <v>1698</v>
          </cell>
          <cell r="AZ847">
            <v>1698</v>
          </cell>
        </row>
        <row r="848">
          <cell r="C848">
            <v>5120</v>
          </cell>
          <cell r="D848">
            <v>4704</v>
          </cell>
          <cell r="E848">
            <v>4502</v>
          </cell>
          <cell r="F848">
            <v>4424</v>
          </cell>
          <cell r="G848">
            <v>4273</v>
          </cell>
          <cell r="H848">
            <v>3890</v>
          </cell>
          <cell r="I848">
            <v>4217</v>
          </cell>
          <cell r="J848">
            <v>4549</v>
          </cell>
          <cell r="K848">
            <v>3297</v>
          </cell>
          <cell r="L848">
            <v>4532</v>
          </cell>
          <cell r="M848">
            <v>4419</v>
          </cell>
          <cell r="N848">
            <v>4513</v>
          </cell>
          <cell r="O848">
            <v>4090</v>
          </cell>
          <cell r="P848">
            <v>3921</v>
          </cell>
          <cell r="Q848">
            <v>4049</v>
          </cell>
          <cell r="R848">
            <v>4525</v>
          </cell>
          <cell r="S848">
            <v>3965</v>
          </cell>
          <cell r="T848">
            <v>105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C848">
            <v>4704</v>
          </cell>
          <cell r="AD848">
            <v>9206</v>
          </cell>
          <cell r="AE848">
            <v>13630</v>
          </cell>
          <cell r="AF848">
            <v>17903</v>
          </cell>
          <cell r="AG848">
            <v>21793</v>
          </cell>
          <cell r="AH848">
            <v>26010</v>
          </cell>
          <cell r="AI848">
            <v>30559</v>
          </cell>
          <cell r="AJ848">
            <v>33856</v>
          </cell>
          <cell r="AK848">
            <v>38388</v>
          </cell>
          <cell r="AL848">
            <v>42807</v>
          </cell>
          <cell r="AM848">
            <v>47320</v>
          </cell>
          <cell r="AN848">
            <v>51410</v>
          </cell>
          <cell r="AO848">
            <v>3921</v>
          </cell>
          <cell r="AP848">
            <v>7970</v>
          </cell>
          <cell r="AQ848">
            <v>12495</v>
          </cell>
          <cell r="AR848">
            <v>16460</v>
          </cell>
          <cell r="AS848">
            <v>16565</v>
          </cell>
          <cell r="AT848">
            <v>16565</v>
          </cell>
          <cell r="AU848">
            <v>16565</v>
          </cell>
          <cell r="AV848">
            <v>16565</v>
          </cell>
          <cell r="AW848">
            <v>16565</v>
          </cell>
          <cell r="AX848">
            <v>16565</v>
          </cell>
          <cell r="AY848">
            <v>16565</v>
          </cell>
          <cell r="AZ848">
            <v>16565</v>
          </cell>
        </row>
        <row r="849">
          <cell r="C849">
            <v>8599</v>
          </cell>
          <cell r="D849">
            <v>8340</v>
          </cell>
          <cell r="E849">
            <v>8787</v>
          </cell>
          <cell r="F849">
            <v>9282</v>
          </cell>
          <cell r="G849">
            <v>9616</v>
          </cell>
          <cell r="H849">
            <v>10243</v>
          </cell>
          <cell r="I849">
            <v>9051</v>
          </cell>
          <cell r="J849">
            <v>11033</v>
          </cell>
          <cell r="K849">
            <v>8728</v>
          </cell>
          <cell r="L849">
            <v>10292</v>
          </cell>
          <cell r="M849">
            <v>10993</v>
          </cell>
          <cell r="N849">
            <v>10229</v>
          </cell>
          <cell r="O849">
            <v>10634</v>
          </cell>
          <cell r="P849">
            <v>67382</v>
          </cell>
          <cell r="Q849">
            <v>215170</v>
          </cell>
          <cell r="R849">
            <v>431674</v>
          </cell>
          <cell r="S849">
            <v>541603</v>
          </cell>
          <cell r="T849">
            <v>110382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C849">
            <v>8340</v>
          </cell>
          <cell r="AD849">
            <v>17127</v>
          </cell>
          <cell r="AE849">
            <v>26409</v>
          </cell>
          <cell r="AF849">
            <v>36025</v>
          </cell>
          <cell r="AG849">
            <v>46268</v>
          </cell>
          <cell r="AH849">
            <v>55319</v>
          </cell>
          <cell r="AI849">
            <v>66352</v>
          </cell>
          <cell r="AJ849">
            <v>75080</v>
          </cell>
          <cell r="AK849">
            <v>85372</v>
          </cell>
          <cell r="AL849">
            <v>96365</v>
          </cell>
          <cell r="AM849">
            <v>106594</v>
          </cell>
          <cell r="AN849">
            <v>117228</v>
          </cell>
          <cell r="AO849">
            <v>67382</v>
          </cell>
          <cell r="AP849">
            <v>282552</v>
          </cell>
          <cell r="AQ849">
            <v>714226</v>
          </cell>
          <cell r="AR849">
            <v>1255829</v>
          </cell>
          <cell r="AS849">
            <v>1366211</v>
          </cell>
          <cell r="AT849">
            <v>1366211</v>
          </cell>
          <cell r="AU849">
            <v>1366211</v>
          </cell>
          <cell r="AV849">
            <v>1366211</v>
          </cell>
          <cell r="AW849">
            <v>1366211</v>
          </cell>
          <cell r="AX849">
            <v>1366211</v>
          </cell>
          <cell r="AY849">
            <v>1366211</v>
          </cell>
          <cell r="AZ849">
            <v>1366211</v>
          </cell>
        </row>
        <row r="850">
          <cell r="C850">
            <v>288</v>
          </cell>
          <cell r="D850">
            <v>276</v>
          </cell>
          <cell r="E850">
            <v>225</v>
          </cell>
          <cell r="F850">
            <v>98</v>
          </cell>
          <cell r="G850">
            <v>114</v>
          </cell>
          <cell r="H850">
            <v>111</v>
          </cell>
          <cell r="I850">
            <v>93</v>
          </cell>
          <cell r="J850">
            <v>161</v>
          </cell>
          <cell r="K850">
            <v>94</v>
          </cell>
          <cell r="L850">
            <v>101</v>
          </cell>
          <cell r="M850">
            <v>98</v>
          </cell>
          <cell r="N850">
            <v>143</v>
          </cell>
          <cell r="O850">
            <v>128</v>
          </cell>
          <cell r="P850">
            <v>124</v>
          </cell>
          <cell r="Q850">
            <v>119</v>
          </cell>
          <cell r="R850">
            <v>119</v>
          </cell>
          <cell r="S850">
            <v>109</v>
          </cell>
          <cell r="T850">
            <v>1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C850">
            <v>276</v>
          </cell>
          <cell r="AD850">
            <v>501</v>
          </cell>
          <cell r="AE850">
            <v>599</v>
          </cell>
          <cell r="AF850">
            <v>713</v>
          </cell>
          <cell r="AG850">
            <v>824</v>
          </cell>
          <cell r="AH850">
            <v>917</v>
          </cell>
          <cell r="AI850">
            <v>1078</v>
          </cell>
          <cell r="AJ850">
            <v>1172</v>
          </cell>
          <cell r="AK850">
            <v>1273</v>
          </cell>
          <cell r="AL850">
            <v>1371</v>
          </cell>
          <cell r="AM850">
            <v>1514</v>
          </cell>
          <cell r="AN850">
            <v>1642</v>
          </cell>
          <cell r="AO850">
            <v>124</v>
          </cell>
          <cell r="AP850">
            <v>243</v>
          </cell>
          <cell r="AQ850">
            <v>362</v>
          </cell>
          <cell r="AR850">
            <v>471</v>
          </cell>
          <cell r="AS850">
            <v>472</v>
          </cell>
          <cell r="AT850">
            <v>472</v>
          </cell>
          <cell r="AU850">
            <v>472</v>
          </cell>
          <cell r="AV850">
            <v>472</v>
          </cell>
          <cell r="AW850">
            <v>472</v>
          </cell>
          <cell r="AX850">
            <v>472</v>
          </cell>
          <cell r="AY850">
            <v>472</v>
          </cell>
          <cell r="AZ850">
            <v>472</v>
          </cell>
        </row>
        <row r="851"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</row>
        <row r="852">
          <cell r="C852">
            <v>288</v>
          </cell>
          <cell r="D852">
            <v>276</v>
          </cell>
          <cell r="E852">
            <v>225</v>
          </cell>
          <cell r="F852">
            <v>98</v>
          </cell>
          <cell r="G852">
            <v>114</v>
          </cell>
          <cell r="H852">
            <v>111</v>
          </cell>
          <cell r="I852">
            <v>93</v>
          </cell>
          <cell r="J852">
            <v>161</v>
          </cell>
          <cell r="K852">
            <v>94</v>
          </cell>
          <cell r="L852">
            <v>101</v>
          </cell>
          <cell r="M852">
            <v>98</v>
          </cell>
          <cell r="N852">
            <v>143</v>
          </cell>
          <cell r="O852">
            <v>128</v>
          </cell>
          <cell r="P852">
            <v>124</v>
          </cell>
          <cell r="Q852">
            <v>119</v>
          </cell>
          <cell r="R852">
            <v>119</v>
          </cell>
          <cell r="S852">
            <v>109</v>
          </cell>
          <cell r="T852">
            <v>1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C852">
            <v>276</v>
          </cell>
          <cell r="AD852">
            <v>501</v>
          </cell>
          <cell r="AE852">
            <v>599</v>
          </cell>
          <cell r="AF852">
            <v>713</v>
          </cell>
          <cell r="AG852">
            <v>824</v>
          </cell>
          <cell r="AH852">
            <v>917</v>
          </cell>
          <cell r="AI852">
            <v>1078</v>
          </cell>
          <cell r="AJ852">
            <v>1172</v>
          </cell>
          <cell r="AK852">
            <v>1273</v>
          </cell>
          <cell r="AL852">
            <v>1371</v>
          </cell>
          <cell r="AM852">
            <v>1514</v>
          </cell>
          <cell r="AN852">
            <v>1642</v>
          </cell>
          <cell r="AO852">
            <v>124</v>
          </cell>
          <cell r="AP852">
            <v>243</v>
          </cell>
          <cell r="AQ852">
            <v>362</v>
          </cell>
          <cell r="AR852">
            <v>471</v>
          </cell>
          <cell r="AS852">
            <v>472</v>
          </cell>
          <cell r="AT852">
            <v>472</v>
          </cell>
          <cell r="AU852">
            <v>472</v>
          </cell>
          <cell r="AV852">
            <v>472</v>
          </cell>
          <cell r="AW852">
            <v>472</v>
          </cell>
          <cell r="AX852">
            <v>472</v>
          </cell>
          <cell r="AY852">
            <v>472</v>
          </cell>
          <cell r="AZ852">
            <v>472</v>
          </cell>
        </row>
        <row r="853">
          <cell r="C853">
            <v>7</v>
          </cell>
          <cell r="D853">
            <v>5</v>
          </cell>
          <cell r="E853">
            <v>2</v>
          </cell>
          <cell r="F853">
            <v>3</v>
          </cell>
          <cell r="G853">
            <v>4</v>
          </cell>
          <cell r="H853">
            <v>2</v>
          </cell>
          <cell r="I853">
            <v>7</v>
          </cell>
          <cell r="J853">
            <v>7</v>
          </cell>
          <cell r="K853">
            <v>2</v>
          </cell>
          <cell r="L853">
            <v>3</v>
          </cell>
          <cell r="M853">
            <v>3</v>
          </cell>
          <cell r="N853">
            <v>3</v>
          </cell>
          <cell r="O853">
            <v>6</v>
          </cell>
          <cell r="P853">
            <v>4</v>
          </cell>
          <cell r="Q853">
            <v>2</v>
          </cell>
          <cell r="R853">
            <v>2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C853">
            <v>5</v>
          </cell>
          <cell r="AD853">
            <v>7</v>
          </cell>
          <cell r="AE853">
            <v>10</v>
          </cell>
          <cell r="AF853">
            <v>14</v>
          </cell>
          <cell r="AG853">
            <v>16</v>
          </cell>
          <cell r="AH853">
            <v>23</v>
          </cell>
          <cell r="AI853">
            <v>30</v>
          </cell>
          <cell r="AJ853">
            <v>32</v>
          </cell>
          <cell r="AK853">
            <v>35</v>
          </cell>
          <cell r="AL853">
            <v>38</v>
          </cell>
          <cell r="AM853">
            <v>41</v>
          </cell>
          <cell r="AN853">
            <v>47</v>
          </cell>
          <cell r="AO853">
            <v>4</v>
          </cell>
          <cell r="AP853">
            <v>6</v>
          </cell>
          <cell r="AQ853">
            <v>8</v>
          </cell>
          <cell r="AR853">
            <v>8</v>
          </cell>
          <cell r="AS853">
            <v>8</v>
          </cell>
          <cell r="AT853">
            <v>8</v>
          </cell>
          <cell r="AU853">
            <v>8</v>
          </cell>
          <cell r="AV853">
            <v>8</v>
          </cell>
          <cell r="AW853">
            <v>8</v>
          </cell>
          <cell r="AX853">
            <v>8</v>
          </cell>
          <cell r="AY853">
            <v>8</v>
          </cell>
          <cell r="AZ853">
            <v>8</v>
          </cell>
        </row>
        <row r="854">
          <cell r="C854">
            <v>11231964</v>
          </cell>
          <cell r="D854">
            <v>11976453</v>
          </cell>
          <cell r="E854">
            <v>11167313</v>
          </cell>
          <cell r="F854">
            <v>11414318</v>
          </cell>
          <cell r="G854">
            <v>11690880</v>
          </cell>
          <cell r="H854">
            <v>11948133</v>
          </cell>
          <cell r="I854">
            <v>9871794</v>
          </cell>
          <cell r="J854">
            <v>12046852</v>
          </cell>
          <cell r="K854">
            <v>11450892</v>
          </cell>
          <cell r="L854">
            <v>11457620</v>
          </cell>
          <cell r="M854">
            <v>11864710</v>
          </cell>
          <cell r="N854">
            <v>11349151</v>
          </cell>
          <cell r="O854">
            <v>11121645</v>
          </cell>
          <cell r="P854">
            <v>11561601</v>
          </cell>
          <cell r="Q854">
            <v>9874618</v>
          </cell>
          <cell r="R854">
            <v>11083863</v>
          </cell>
          <cell r="S854">
            <v>11054662</v>
          </cell>
          <cell r="T854">
            <v>1795322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C854">
            <v>11976453</v>
          </cell>
          <cell r="AD854">
            <v>23143766</v>
          </cell>
          <cell r="AE854">
            <v>34558084</v>
          </cell>
          <cell r="AF854">
            <v>46248964</v>
          </cell>
          <cell r="AG854">
            <v>58197097</v>
          </cell>
          <cell r="AH854">
            <v>68068891</v>
          </cell>
          <cell r="AI854">
            <v>80115743</v>
          </cell>
          <cell r="AJ854">
            <v>91566635</v>
          </cell>
          <cell r="AK854">
            <v>103024255</v>
          </cell>
          <cell r="AL854">
            <v>114888965</v>
          </cell>
          <cell r="AM854">
            <v>126238116</v>
          </cell>
          <cell r="AN854">
            <v>137359761</v>
          </cell>
          <cell r="AO854">
            <v>11561601</v>
          </cell>
          <cell r="AP854">
            <v>21436219</v>
          </cell>
          <cell r="AQ854">
            <v>32520082</v>
          </cell>
          <cell r="AR854">
            <v>43574744</v>
          </cell>
          <cell r="AS854">
            <v>45370066</v>
          </cell>
          <cell r="AT854">
            <v>45370066</v>
          </cell>
          <cell r="AU854">
            <v>45370066</v>
          </cell>
          <cell r="AV854">
            <v>45370066</v>
          </cell>
          <cell r="AW854">
            <v>45370066</v>
          </cell>
          <cell r="AX854">
            <v>45370066</v>
          </cell>
          <cell r="AY854">
            <v>45370066</v>
          </cell>
          <cell r="AZ854">
            <v>45370066</v>
          </cell>
        </row>
        <row r="855">
          <cell r="C855">
            <v>5387998</v>
          </cell>
          <cell r="D855">
            <v>5870184</v>
          </cell>
          <cell r="E855">
            <v>5313157</v>
          </cell>
          <cell r="F855">
            <v>5451712</v>
          </cell>
          <cell r="G855">
            <v>5607806</v>
          </cell>
          <cell r="H855">
            <v>5750671</v>
          </cell>
          <cell r="I855">
            <v>4807311</v>
          </cell>
          <cell r="J855">
            <v>5864373</v>
          </cell>
          <cell r="K855">
            <v>5487301</v>
          </cell>
          <cell r="L855">
            <v>5460600</v>
          </cell>
          <cell r="M855">
            <v>5751756</v>
          </cell>
          <cell r="N855">
            <v>5414845</v>
          </cell>
          <cell r="O855">
            <v>5275663</v>
          </cell>
          <cell r="P855">
            <v>5545009</v>
          </cell>
          <cell r="Q855">
            <v>4839709</v>
          </cell>
          <cell r="R855">
            <v>5251143</v>
          </cell>
          <cell r="S855">
            <v>5220704</v>
          </cell>
          <cell r="T855">
            <v>768511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C855">
            <v>5870184</v>
          </cell>
          <cell r="AD855">
            <v>11183341</v>
          </cell>
          <cell r="AE855">
            <v>16635053</v>
          </cell>
          <cell r="AF855">
            <v>22242859</v>
          </cell>
          <cell r="AG855">
            <v>27993530</v>
          </cell>
          <cell r="AH855">
            <v>32800841</v>
          </cell>
          <cell r="AI855">
            <v>38665214</v>
          </cell>
          <cell r="AJ855">
            <v>44152515</v>
          </cell>
          <cell r="AK855">
            <v>49613115</v>
          </cell>
          <cell r="AL855">
            <v>55364871</v>
          </cell>
          <cell r="AM855">
            <v>60779716</v>
          </cell>
          <cell r="AN855">
            <v>66055379</v>
          </cell>
          <cell r="AO855">
            <v>5545009</v>
          </cell>
          <cell r="AP855">
            <v>10384718</v>
          </cell>
          <cell r="AQ855">
            <v>15635861</v>
          </cell>
          <cell r="AR855">
            <v>20856565</v>
          </cell>
          <cell r="AS855">
            <v>21625076</v>
          </cell>
          <cell r="AT855">
            <v>21625076</v>
          </cell>
          <cell r="AU855">
            <v>21625076</v>
          </cell>
          <cell r="AV855">
            <v>21625076</v>
          </cell>
          <cell r="AW855">
            <v>21625076</v>
          </cell>
          <cell r="AX855">
            <v>21625076</v>
          </cell>
          <cell r="AY855">
            <v>21625076</v>
          </cell>
          <cell r="AZ855">
            <v>21625076</v>
          </cell>
        </row>
        <row r="856">
          <cell r="C856">
            <v>1024169</v>
          </cell>
          <cell r="D856">
            <v>1023789</v>
          </cell>
          <cell r="E856">
            <v>1023768</v>
          </cell>
          <cell r="F856">
            <v>1023410</v>
          </cell>
          <cell r="G856">
            <v>1022929</v>
          </cell>
          <cell r="H856">
            <v>1022116</v>
          </cell>
          <cell r="I856">
            <v>817107</v>
          </cell>
          <cell r="J856">
            <v>1020539</v>
          </cell>
          <cell r="K856">
            <v>1019955</v>
          </cell>
          <cell r="L856">
            <v>1019687</v>
          </cell>
          <cell r="M856">
            <v>1018844</v>
          </cell>
          <cell r="N856">
            <v>1018381</v>
          </cell>
          <cell r="O856">
            <v>1017765</v>
          </cell>
          <cell r="P856">
            <v>1017494</v>
          </cell>
          <cell r="Q856">
            <v>813753</v>
          </cell>
          <cell r="R856">
            <v>1016850</v>
          </cell>
          <cell r="S856">
            <v>1016719</v>
          </cell>
          <cell r="T856">
            <v>203369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C856">
            <v>1023789</v>
          </cell>
          <cell r="AD856">
            <v>2047557</v>
          </cell>
          <cell r="AE856">
            <v>3070967</v>
          </cell>
          <cell r="AF856">
            <v>4093896</v>
          </cell>
          <cell r="AG856">
            <v>5116012</v>
          </cell>
          <cell r="AH856">
            <v>5933119</v>
          </cell>
          <cell r="AI856">
            <v>6953658</v>
          </cell>
          <cell r="AJ856">
            <v>7973613</v>
          </cell>
          <cell r="AK856">
            <v>8993300</v>
          </cell>
          <cell r="AL856">
            <v>10012144</v>
          </cell>
          <cell r="AM856">
            <v>11030525</v>
          </cell>
          <cell r="AN856">
            <v>12048290</v>
          </cell>
          <cell r="AO856">
            <v>1017494</v>
          </cell>
          <cell r="AP856">
            <v>1831247</v>
          </cell>
          <cell r="AQ856">
            <v>2848097</v>
          </cell>
          <cell r="AR856">
            <v>3864816</v>
          </cell>
          <cell r="AS856">
            <v>4068185</v>
          </cell>
          <cell r="AT856">
            <v>4068185</v>
          </cell>
          <cell r="AU856">
            <v>4068185</v>
          </cell>
          <cell r="AV856">
            <v>4068185</v>
          </cell>
          <cell r="AW856">
            <v>4068185</v>
          </cell>
          <cell r="AX856">
            <v>4068185</v>
          </cell>
          <cell r="AY856">
            <v>4068185</v>
          </cell>
          <cell r="AZ856">
            <v>4068185</v>
          </cell>
        </row>
        <row r="857">
          <cell r="C857">
            <v>4363829</v>
          </cell>
          <cell r="D857">
            <v>4846395</v>
          </cell>
          <cell r="E857">
            <v>4289389</v>
          </cell>
          <cell r="F857">
            <v>4428302</v>
          </cell>
          <cell r="G857">
            <v>4584877</v>
          </cell>
          <cell r="H857">
            <v>4728555</v>
          </cell>
          <cell r="I857">
            <v>3990204</v>
          </cell>
          <cell r="J857">
            <v>4843834</v>
          </cell>
          <cell r="K857">
            <v>4467346</v>
          </cell>
          <cell r="L857">
            <v>4440913</v>
          </cell>
          <cell r="M857">
            <v>4732912</v>
          </cell>
          <cell r="N857">
            <v>4396464</v>
          </cell>
          <cell r="O857">
            <v>4257898</v>
          </cell>
          <cell r="P857">
            <v>4527515</v>
          </cell>
          <cell r="Q857">
            <v>4025956</v>
          </cell>
          <cell r="R857">
            <v>4234293</v>
          </cell>
          <cell r="S857">
            <v>4203985</v>
          </cell>
          <cell r="T857">
            <v>565142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C857">
            <v>4846395</v>
          </cell>
          <cell r="AD857">
            <v>9135784</v>
          </cell>
          <cell r="AE857">
            <v>13564086</v>
          </cell>
          <cell r="AF857">
            <v>18148963</v>
          </cell>
          <cell r="AG857">
            <v>22877518</v>
          </cell>
          <cell r="AH857">
            <v>26867722</v>
          </cell>
          <cell r="AI857">
            <v>31711556</v>
          </cell>
          <cell r="AJ857">
            <v>36178902</v>
          </cell>
          <cell r="AK857">
            <v>40619815</v>
          </cell>
          <cell r="AL857">
            <v>45352727</v>
          </cell>
          <cell r="AM857">
            <v>49749191</v>
          </cell>
          <cell r="AN857">
            <v>54007089</v>
          </cell>
          <cell r="AO857">
            <v>4527515</v>
          </cell>
          <cell r="AP857">
            <v>8553471</v>
          </cell>
          <cell r="AQ857">
            <v>12787764</v>
          </cell>
          <cell r="AR857">
            <v>16991749</v>
          </cell>
          <cell r="AS857">
            <v>17556891</v>
          </cell>
          <cell r="AT857">
            <v>17556891</v>
          </cell>
          <cell r="AU857">
            <v>17556891</v>
          </cell>
          <cell r="AV857">
            <v>17556891</v>
          </cell>
          <cell r="AW857">
            <v>17556891</v>
          </cell>
          <cell r="AX857">
            <v>17556891</v>
          </cell>
          <cell r="AY857">
            <v>17556891</v>
          </cell>
          <cell r="AZ857">
            <v>17556891</v>
          </cell>
        </row>
        <row r="858"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</row>
        <row r="859">
          <cell r="C859">
            <v>3386725</v>
          </cell>
          <cell r="D859">
            <v>3385977</v>
          </cell>
          <cell r="E859">
            <v>3385287</v>
          </cell>
          <cell r="F859">
            <v>3384075</v>
          </cell>
          <cell r="G859">
            <v>3383162</v>
          </cell>
          <cell r="H859">
            <v>3381663</v>
          </cell>
          <cell r="I859">
            <v>2703576</v>
          </cell>
          <cell r="J859">
            <v>3376146</v>
          </cell>
          <cell r="K859">
            <v>3374411</v>
          </cell>
          <cell r="L859">
            <v>3374033</v>
          </cell>
          <cell r="M859">
            <v>3372169</v>
          </cell>
          <cell r="N859">
            <v>3371711</v>
          </cell>
          <cell r="O859">
            <v>3369796</v>
          </cell>
          <cell r="P859">
            <v>3368796</v>
          </cell>
          <cell r="Q859">
            <v>2693746</v>
          </cell>
          <cell r="R859">
            <v>3365290</v>
          </cell>
          <cell r="S859">
            <v>3364160</v>
          </cell>
          <cell r="T859">
            <v>672903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C859">
            <v>3385977</v>
          </cell>
          <cell r="AD859">
            <v>6771264</v>
          </cell>
          <cell r="AE859">
            <v>10155339</v>
          </cell>
          <cell r="AF859">
            <v>13538501</v>
          </cell>
          <cell r="AG859">
            <v>16920164</v>
          </cell>
          <cell r="AH859">
            <v>19623740</v>
          </cell>
          <cell r="AI859">
            <v>22999886</v>
          </cell>
          <cell r="AJ859">
            <v>26374297</v>
          </cell>
          <cell r="AK859">
            <v>29748330</v>
          </cell>
          <cell r="AL859">
            <v>33120499</v>
          </cell>
          <cell r="AM859">
            <v>36492210</v>
          </cell>
          <cell r="AN859">
            <v>39862006</v>
          </cell>
          <cell r="AO859">
            <v>3368796</v>
          </cell>
          <cell r="AP859">
            <v>6062542</v>
          </cell>
          <cell r="AQ859">
            <v>9427832</v>
          </cell>
          <cell r="AR859">
            <v>12791992</v>
          </cell>
          <cell r="AS859">
            <v>13464895</v>
          </cell>
          <cell r="AT859">
            <v>13464895</v>
          </cell>
          <cell r="AU859">
            <v>13464895</v>
          </cell>
          <cell r="AV859">
            <v>13464895</v>
          </cell>
          <cell r="AW859">
            <v>13464895</v>
          </cell>
          <cell r="AX859">
            <v>13464895</v>
          </cell>
          <cell r="AY859">
            <v>13464895</v>
          </cell>
          <cell r="AZ859">
            <v>13464895</v>
          </cell>
        </row>
        <row r="860">
          <cell r="C860">
            <v>125</v>
          </cell>
          <cell r="D860">
            <v>116</v>
          </cell>
          <cell r="E860">
            <v>98</v>
          </cell>
          <cell r="F860">
            <v>98</v>
          </cell>
          <cell r="G860">
            <v>103</v>
          </cell>
          <cell r="H860">
            <v>130</v>
          </cell>
          <cell r="I860">
            <v>83</v>
          </cell>
          <cell r="J860">
            <v>122</v>
          </cell>
          <cell r="K860">
            <v>101</v>
          </cell>
          <cell r="L860">
            <v>106</v>
          </cell>
          <cell r="M860">
            <v>98</v>
          </cell>
          <cell r="N860">
            <v>100</v>
          </cell>
          <cell r="O860">
            <v>97</v>
          </cell>
          <cell r="P860">
            <v>107</v>
          </cell>
          <cell r="Q860">
            <v>87</v>
          </cell>
          <cell r="R860">
            <v>88</v>
          </cell>
          <cell r="S860">
            <v>87</v>
          </cell>
          <cell r="T860">
            <v>10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C860">
            <v>116</v>
          </cell>
          <cell r="AD860">
            <v>214</v>
          </cell>
          <cell r="AE860">
            <v>312</v>
          </cell>
          <cell r="AF860">
            <v>415</v>
          </cell>
          <cell r="AG860">
            <v>545</v>
          </cell>
          <cell r="AH860">
            <v>628</v>
          </cell>
          <cell r="AI860">
            <v>750</v>
          </cell>
          <cell r="AJ860">
            <v>851</v>
          </cell>
          <cell r="AK860">
            <v>957</v>
          </cell>
          <cell r="AL860">
            <v>1055</v>
          </cell>
          <cell r="AM860">
            <v>1155</v>
          </cell>
          <cell r="AN860">
            <v>1252</v>
          </cell>
          <cell r="AO860">
            <v>107</v>
          </cell>
          <cell r="AP860">
            <v>194</v>
          </cell>
          <cell r="AQ860">
            <v>282</v>
          </cell>
          <cell r="AR860">
            <v>369</v>
          </cell>
          <cell r="AS860">
            <v>379</v>
          </cell>
          <cell r="AT860">
            <v>379</v>
          </cell>
          <cell r="AU860">
            <v>379</v>
          </cell>
          <cell r="AV860">
            <v>379</v>
          </cell>
          <cell r="AW860">
            <v>379</v>
          </cell>
          <cell r="AX860">
            <v>379</v>
          </cell>
          <cell r="AY860">
            <v>379</v>
          </cell>
          <cell r="AZ860">
            <v>379</v>
          </cell>
        </row>
        <row r="861">
          <cell r="C861">
            <v>265</v>
          </cell>
          <cell r="D861">
            <v>176</v>
          </cell>
          <cell r="E861">
            <v>175</v>
          </cell>
          <cell r="F861">
            <v>230</v>
          </cell>
          <cell r="G861">
            <v>211</v>
          </cell>
          <cell r="H861">
            <v>235</v>
          </cell>
          <cell r="I861">
            <v>189</v>
          </cell>
          <cell r="J861">
            <v>220</v>
          </cell>
          <cell r="K861">
            <v>237</v>
          </cell>
          <cell r="L861">
            <v>256</v>
          </cell>
          <cell r="M861">
            <v>201</v>
          </cell>
          <cell r="N861">
            <v>236</v>
          </cell>
          <cell r="O861">
            <v>175</v>
          </cell>
          <cell r="P861">
            <v>203</v>
          </cell>
          <cell r="Q861">
            <v>194</v>
          </cell>
          <cell r="R861">
            <v>193</v>
          </cell>
          <cell r="S861">
            <v>203</v>
          </cell>
          <cell r="T861">
            <v>22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C861">
            <v>176</v>
          </cell>
          <cell r="AD861">
            <v>351</v>
          </cell>
          <cell r="AE861">
            <v>581</v>
          </cell>
          <cell r="AF861">
            <v>792</v>
          </cell>
          <cell r="AG861">
            <v>1027</v>
          </cell>
          <cell r="AH861">
            <v>1216</v>
          </cell>
          <cell r="AI861">
            <v>1436</v>
          </cell>
          <cell r="AJ861">
            <v>1673</v>
          </cell>
          <cell r="AK861">
            <v>1929</v>
          </cell>
          <cell r="AL861">
            <v>2130</v>
          </cell>
          <cell r="AM861">
            <v>2366</v>
          </cell>
          <cell r="AN861">
            <v>2541</v>
          </cell>
          <cell r="AO861">
            <v>203</v>
          </cell>
          <cell r="AP861">
            <v>397</v>
          </cell>
          <cell r="AQ861">
            <v>590</v>
          </cell>
          <cell r="AR861">
            <v>793</v>
          </cell>
          <cell r="AS861">
            <v>815</v>
          </cell>
          <cell r="AT861">
            <v>815</v>
          </cell>
          <cell r="AU861">
            <v>815</v>
          </cell>
          <cell r="AV861">
            <v>815</v>
          </cell>
          <cell r="AW861">
            <v>815</v>
          </cell>
          <cell r="AX861">
            <v>815</v>
          </cell>
          <cell r="AY861">
            <v>815</v>
          </cell>
          <cell r="AZ861">
            <v>815</v>
          </cell>
        </row>
        <row r="862">
          <cell r="C862">
            <v>1442315</v>
          </cell>
          <cell r="D862">
            <v>1441590</v>
          </cell>
          <cell r="E862">
            <v>1441036</v>
          </cell>
          <cell r="F862">
            <v>1440246</v>
          </cell>
          <cell r="G862">
            <v>1439399</v>
          </cell>
          <cell r="H862">
            <v>1438314</v>
          </cell>
          <cell r="I862">
            <v>1149518</v>
          </cell>
          <cell r="J862">
            <v>1435088</v>
          </cell>
          <cell r="K862">
            <v>1433945</v>
          </cell>
          <cell r="L862">
            <v>1433349</v>
          </cell>
          <cell r="M862">
            <v>1432213</v>
          </cell>
          <cell r="N862">
            <v>1431636</v>
          </cell>
          <cell r="O862">
            <v>1430412</v>
          </cell>
          <cell r="P862">
            <v>1429665</v>
          </cell>
          <cell r="Q862">
            <v>1142843</v>
          </cell>
          <cell r="R862">
            <v>1427491</v>
          </cell>
          <cell r="S862">
            <v>1426743</v>
          </cell>
          <cell r="T862">
            <v>285377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C862">
            <v>1441590</v>
          </cell>
          <cell r="AD862">
            <v>2882626</v>
          </cell>
          <cell r="AE862">
            <v>4322872</v>
          </cell>
          <cell r="AF862">
            <v>5762271</v>
          </cell>
          <cell r="AG862">
            <v>7200585</v>
          </cell>
          <cell r="AH862">
            <v>8350103</v>
          </cell>
          <cell r="AI862">
            <v>9785191</v>
          </cell>
          <cell r="AJ862">
            <v>11219136</v>
          </cell>
          <cell r="AK862">
            <v>12652485</v>
          </cell>
          <cell r="AL862">
            <v>14084698</v>
          </cell>
          <cell r="AM862">
            <v>15516334</v>
          </cell>
          <cell r="AN862">
            <v>16946746</v>
          </cell>
          <cell r="AO862">
            <v>1429665</v>
          </cell>
          <cell r="AP862">
            <v>2572508</v>
          </cell>
          <cell r="AQ862">
            <v>3999999</v>
          </cell>
          <cell r="AR862">
            <v>5426742</v>
          </cell>
          <cell r="AS862">
            <v>5712119</v>
          </cell>
          <cell r="AT862">
            <v>5712119</v>
          </cell>
          <cell r="AU862">
            <v>5712119</v>
          </cell>
          <cell r="AV862">
            <v>5712119</v>
          </cell>
          <cell r="AW862">
            <v>5712119</v>
          </cell>
          <cell r="AX862">
            <v>5712119</v>
          </cell>
          <cell r="AY862">
            <v>5712119</v>
          </cell>
          <cell r="AZ862">
            <v>5712119</v>
          </cell>
        </row>
        <row r="863">
          <cell r="C863">
            <v>86</v>
          </cell>
          <cell r="D863">
            <v>54</v>
          </cell>
          <cell r="E863">
            <v>72</v>
          </cell>
          <cell r="F863">
            <v>93</v>
          </cell>
          <cell r="G863">
            <v>79</v>
          </cell>
          <cell r="H863">
            <v>85</v>
          </cell>
          <cell r="I863">
            <v>76</v>
          </cell>
          <cell r="J863">
            <v>75</v>
          </cell>
          <cell r="K863">
            <v>87</v>
          </cell>
          <cell r="L863">
            <v>126</v>
          </cell>
          <cell r="M863">
            <v>94</v>
          </cell>
          <cell r="N863">
            <v>89</v>
          </cell>
          <cell r="O863">
            <v>62</v>
          </cell>
          <cell r="P863">
            <v>71</v>
          </cell>
          <cell r="Q863">
            <v>62</v>
          </cell>
          <cell r="R863">
            <v>54</v>
          </cell>
          <cell r="S863">
            <v>67</v>
          </cell>
          <cell r="T863">
            <v>8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C863">
            <v>54</v>
          </cell>
          <cell r="AD863">
            <v>126</v>
          </cell>
          <cell r="AE863">
            <v>219</v>
          </cell>
          <cell r="AF863">
            <v>298</v>
          </cell>
          <cell r="AG863">
            <v>383</v>
          </cell>
          <cell r="AH863">
            <v>459</v>
          </cell>
          <cell r="AI863">
            <v>534</v>
          </cell>
          <cell r="AJ863">
            <v>621</v>
          </cell>
          <cell r="AK863">
            <v>747</v>
          </cell>
          <cell r="AL863">
            <v>841</v>
          </cell>
          <cell r="AM863">
            <v>930</v>
          </cell>
          <cell r="AN863">
            <v>992</v>
          </cell>
          <cell r="AO863">
            <v>71</v>
          </cell>
          <cell r="AP863">
            <v>133</v>
          </cell>
          <cell r="AQ863">
            <v>187</v>
          </cell>
          <cell r="AR863">
            <v>254</v>
          </cell>
          <cell r="AS863">
            <v>262</v>
          </cell>
          <cell r="AT863">
            <v>262</v>
          </cell>
          <cell r="AU863">
            <v>262</v>
          </cell>
          <cell r="AV863">
            <v>262</v>
          </cell>
          <cell r="AW863">
            <v>262</v>
          </cell>
          <cell r="AX863">
            <v>262</v>
          </cell>
          <cell r="AY863">
            <v>262</v>
          </cell>
          <cell r="AZ863">
            <v>262</v>
          </cell>
        </row>
        <row r="864">
          <cell r="C864">
            <v>612129</v>
          </cell>
          <cell r="D864">
            <v>612940</v>
          </cell>
          <cell r="E864">
            <v>613491</v>
          </cell>
          <cell r="F864">
            <v>614168</v>
          </cell>
          <cell r="G864">
            <v>615316</v>
          </cell>
          <cell r="H864">
            <v>615930</v>
          </cell>
          <cell r="I864">
            <v>493340</v>
          </cell>
          <cell r="J864">
            <v>617112</v>
          </cell>
          <cell r="K864">
            <v>617666</v>
          </cell>
          <cell r="L864">
            <v>618818</v>
          </cell>
          <cell r="M864">
            <v>619421</v>
          </cell>
          <cell r="N864">
            <v>620381</v>
          </cell>
          <cell r="O864">
            <v>621045</v>
          </cell>
          <cell r="P864">
            <v>621544</v>
          </cell>
          <cell r="Q864">
            <v>497607</v>
          </cell>
          <cell r="R864">
            <v>622534</v>
          </cell>
          <cell r="S864">
            <v>623235</v>
          </cell>
          <cell r="T864">
            <v>124787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C864">
            <v>612940</v>
          </cell>
          <cell r="AD864">
            <v>1226431</v>
          </cell>
          <cell r="AE864">
            <v>1840599</v>
          </cell>
          <cell r="AF864">
            <v>2455915</v>
          </cell>
          <cell r="AG864">
            <v>3071845</v>
          </cell>
          <cell r="AH864">
            <v>3565185</v>
          </cell>
          <cell r="AI864">
            <v>4182297</v>
          </cell>
          <cell r="AJ864">
            <v>4799963</v>
          </cell>
          <cell r="AK864">
            <v>5418781</v>
          </cell>
          <cell r="AL864">
            <v>6038202</v>
          </cell>
          <cell r="AM864">
            <v>6658583</v>
          </cell>
          <cell r="AN864">
            <v>7279628</v>
          </cell>
          <cell r="AO864">
            <v>621544</v>
          </cell>
          <cell r="AP864">
            <v>1119151</v>
          </cell>
          <cell r="AQ864">
            <v>1741685</v>
          </cell>
          <cell r="AR864">
            <v>2364920</v>
          </cell>
          <cell r="AS864">
            <v>2489707</v>
          </cell>
          <cell r="AT864">
            <v>2489707</v>
          </cell>
          <cell r="AU864">
            <v>2489707</v>
          </cell>
          <cell r="AV864">
            <v>2489707</v>
          </cell>
          <cell r="AW864">
            <v>2489707</v>
          </cell>
          <cell r="AX864">
            <v>2489707</v>
          </cell>
          <cell r="AY864">
            <v>2489707</v>
          </cell>
          <cell r="AZ864">
            <v>2489707</v>
          </cell>
        </row>
        <row r="865">
          <cell r="C865">
            <v>830100</v>
          </cell>
          <cell r="D865">
            <v>828596</v>
          </cell>
          <cell r="E865">
            <v>827473</v>
          </cell>
          <cell r="F865">
            <v>825985</v>
          </cell>
          <cell r="G865">
            <v>824004</v>
          </cell>
          <cell r="H865">
            <v>822299</v>
          </cell>
          <cell r="I865">
            <v>656102</v>
          </cell>
          <cell r="J865">
            <v>817901</v>
          </cell>
          <cell r="K865">
            <v>816192</v>
          </cell>
          <cell r="L865">
            <v>814405</v>
          </cell>
          <cell r="M865">
            <v>812698</v>
          </cell>
          <cell r="N865">
            <v>811166</v>
          </cell>
          <cell r="O865">
            <v>809305</v>
          </cell>
          <cell r="P865">
            <v>808050</v>
          </cell>
          <cell r="Q865">
            <v>645174</v>
          </cell>
          <cell r="R865">
            <v>804903</v>
          </cell>
          <cell r="S865">
            <v>803441</v>
          </cell>
          <cell r="T865">
            <v>160582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C865">
            <v>828596</v>
          </cell>
          <cell r="AD865">
            <v>1656069</v>
          </cell>
          <cell r="AE865">
            <v>2482054</v>
          </cell>
          <cell r="AF865">
            <v>3306058</v>
          </cell>
          <cell r="AG865">
            <v>4128357</v>
          </cell>
          <cell r="AH865">
            <v>4784459</v>
          </cell>
          <cell r="AI865">
            <v>5602360</v>
          </cell>
          <cell r="AJ865">
            <v>6418552</v>
          </cell>
          <cell r="AK865">
            <v>7232957</v>
          </cell>
          <cell r="AL865">
            <v>8045655</v>
          </cell>
          <cell r="AM865">
            <v>8856821</v>
          </cell>
          <cell r="AN865">
            <v>9666126</v>
          </cell>
          <cell r="AO865">
            <v>808050</v>
          </cell>
          <cell r="AP865">
            <v>1453224</v>
          </cell>
          <cell r="AQ865">
            <v>2258127</v>
          </cell>
          <cell r="AR865">
            <v>3061568</v>
          </cell>
          <cell r="AS865">
            <v>3222150</v>
          </cell>
          <cell r="AT865">
            <v>3222150</v>
          </cell>
          <cell r="AU865">
            <v>3222150</v>
          </cell>
          <cell r="AV865">
            <v>3222150</v>
          </cell>
          <cell r="AW865">
            <v>3222150</v>
          </cell>
          <cell r="AX865">
            <v>3222150</v>
          </cell>
          <cell r="AY865">
            <v>3222150</v>
          </cell>
          <cell r="AZ865">
            <v>3222150</v>
          </cell>
        </row>
        <row r="866">
          <cell r="C866">
            <v>1465278</v>
          </cell>
          <cell r="D866">
            <v>1465376</v>
          </cell>
          <cell r="E866">
            <v>1465334</v>
          </cell>
          <cell r="F866">
            <v>1465175</v>
          </cell>
          <cell r="G866">
            <v>1465303</v>
          </cell>
          <cell r="H866">
            <v>1464935</v>
          </cell>
          <cell r="I866">
            <v>1171554</v>
          </cell>
          <cell r="J866">
            <v>1463443</v>
          </cell>
          <cell r="K866">
            <v>1463088</v>
          </cell>
          <cell r="L866">
            <v>1463335</v>
          </cell>
          <cell r="M866">
            <v>1462890</v>
          </cell>
          <cell r="N866">
            <v>1462944</v>
          </cell>
          <cell r="O866">
            <v>1462613</v>
          </cell>
          <cell r="P866">
            <v>1462399</v>
          </cell>
          <cell r="Q866">
            <v>1169566</v>
          </cell>
          <cell r="R866">
            <v>1461483</v>
          </cell>
          <cell r="S866">
            <v>1461323</v>
          </cell>
          <cell r="T866">
            <v>292335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C866">
            <v>1465376</v>
          </cell>
          <cell r="AD866">
            <v>2930710</v>
          </cell>
          <cell r="AE866">
            <v>4395885</v>
          </cell>
          <cell r="AF866">
            <v>5861188</v>
          </cell>
          <cell r="AG866">
            <v>7326123</v>
          </cell>
          <cell r="AH866">
            <v>8497677</v>
          </cell>
          <cell r="AI866">
            <v>9961120</v>
          </cell>
          <cell r="AJ866">
            <v>11424208</v>
          </cell>
          <cell r="AK866">
            <v>12887543</v>
          </cell>
          <cell r="AL866">
            <v>14350433</v>
          </cell>
          <cell r="AM866">
            <v>15813377</v>
          </cell>
          <cell r="AN866">
            <v>17275990</v>
          </cell>
          <cell r="AO866">
            <v>1462399</v>
          </cell>
          <cell r="AP866">
            <v>2631965</v>
          </cell>
          <cell r="AQ866">
            <v>4093448</v>
          </cell>
          <cell r="AR866">
            <v>5554771</v>
          </cell>
          <cell r="AS866">
            <v>5847106</v>
          </cell>
          <cell r="AT866">
            <v>5847106</v>
          </cell>
          <cell r="AU866">
            <v>5847106</v>
          </cell>
          <cell r="AV866">
            <v>5847106</v>
          </cell>
          <cell r="AW866">
            <v>5847106</v>
          </cell>
          <cell r="AX866">
            <v>5847106</v>
          </cell>
          <cell r="AY866">
            <v>5847106</v>
          </cell>
          <cell r="AZ866">
            <v>5847106</v>
          </cell>
        </row>
        <row r="867">
          <cell r="C867">
            <v>478717</v>
          </cell>
          <cell r="D867">
            <v>478710</v>
          </cell>
          <cell r="E867">
            <v>478634</v>
          </cell>
          <cell r="F867">
            <v>478323</v>
          </cell>
          <cell r="G867">
            <v>478142</v>
          </cell>
          <cell r="H867">
            <v>478047</v>
          </cell>
          <cell r="I867">
            <v>382227</v>
          </cell>
          <cell r="J867">
            <v>477268</v>
          </cell>
          <cell r="K867">
            <v>477038</v>
          </cell>
          <cell r="L867">
            <v>476981</v>
          </cell>
          <cell r="M867">
            <v>476763</v>
          </cell>
          <cell r="N867">
            <v>476794</v>
          </cell>
          <cell r="O867">
            <v>476497</v>
          </cell>
          <cell r="P867">
            <v>476417</v>
          </cell>
          <cell r="Q867">
            <v>381055</v>
          </cell>
          <cell r="R867">
            <v>476034</v>
          </cell>
          <cell r="S867">
            <v>475802</v>
          </cell>
          <cell r="T867">
            <v>95159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C867">
            <v>478710</v>
          </cell>
          <cell r="AD867">
            <v>957344</v>
          </cell>
          <cell r="AE867">
            <v>1435667</v>
          </cell>
          <cell r="AF867">
            <v>1913809</v>
          </cell>
          <cell r="AG867">
            <v>2391856</v>
          </cell>
          <cell r="AH867">
            <v>2774083</v>
          </cell>
          <cell r="AI867">
            <v>3251351</v>
          </cell>
          <cell r="AJ867">
            <v>3728389</v>
          </cell>
          <cell r="AK867">
            <v>4205370</v>
          </cell>
          <cell r="AL867">
            <v>4682133</v>
          </cell>
          <cell r="AM867">
            <v>5158927</v>
          </cell>
          <cell r="AN867">
            <v>5635424</v>
          </cell>
          <cell r="AO867">
            <v>476417</v>
          </cell>
          <cell r="AP867">
            <v>857472</v>
          </cell>
          <cell r="AQ867">
            <v>1333506</v>
          </cell>
          <cell r="AR867">
            <v>1809308</v>
          </cell>
          <cell r="AS867">
            <v>1904467</v>
          </cell>
          <cell r="AT867">
            <v>1904467</v>
          </cell>
          <cell r="AU867">
            <v>1904467</v>
          </cell>
          <cell r="AV867">
            <v>1904467</v>
          </cell>
          <cell r="AW867">
            <v>1904467</v>
          </cell>
          <cell r="AX867">
            <v>1904467</v>
          </cell>
          <cell r="AY867">
            <v>1904467</v>
          </cell>
          <cell r="AZ867">
            <v>1904467</v>
          </cell>
        </row>
        <row r="868">
          <cell r="C868">
            <v>25</v>
          </cell>
          <cell r="D868">
            <v>9</v>
          </cell>
          <cell r="E868">
            <v>10</v>
          </cell>
          <cell r="F868">
            <v>3</v>
          </cell>
          <cell r="G868">
            <v>4</v>
          </cell>
          <cell r="H868">
            <v>2</v>
          </cell>
          <cell r="I868">
            <v>5</v>
          </cell>
          <cell r="J868">
            <v>5</v>
          </cell>
          <cell r="K868">
            <v>2</v>
          </cell>
          <cell r="L868">
            <v>6</v>
          </cell>
          <cell r="M868">
            <v>4</v>
          </cell>
          <cell r="N868">
            <v>1</v>
          </cell>
          <cell r="O868">
            <v>2</v>
          </cell>
          <cell r="P868">
            <v>5</v>
          </cell>
          <cell r="Q868">
            <v>1</v>
          </cell>
          <cell r="R868">
            <v>1</v>
          </cell>
          <cell r="S868">
            <v>2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C868">
            <v>9</v>
          </cell>
          <cell r="AD868">
            <v>19</v>
          </cell>
          <cell r="AE868">
            <v>22</v>
          </cell>
          <cell r="AF868">
            <v>26</v>
          </cell>
          <cell r="AG868">
            <v>28</v>
          </cell>
          <cell r="AH868">
            <v>33</v>
          </cell>
          <cell r="AI868">
            <v>38</v>
          </cell>
          <cell r="AJ868">
            <v>40</v>
          </cell>
          <cell r="AK868">
            <v>46</v>
          </cell>
          <cell r="AL868">
            <v>50</v>
          </cell>
          <cell r="AM868">
            <v>51</v>
          </cell>
          <cell r="AN868">
            <v>53</v>
          </cell>
          <cell r="AO868">
            <v>5</v>
          </cell>
          <cell r="AP868">
            <v>6</v>
          </cell>
          <cell r="AQ868">
            <v>7</v>
          </cell>
          <cell r="AR868">
            <v>9</v>
          </cell>
          <cell r="AS868">
            <v>9</v>
          </cell>
          <cell r="AT868">
            <v>9</v>
          </cell>
          <cell r="AU868">
            <v>9</v>
          </cell>
          <cell r="AV868">
            <v>9</v>
          </cell>
          <cell r="AW868">
            <v>9</v>
          </cell>
          <cell r="AX868">
            <v>9</v>
          </cell>
          <cell r="AY868">
            <v>9</v>
          </cell>
          <cell r="AZ868">
            <v>9</v>
          </cell>
        </row>
        <row r="869">
          <cell r="C869">
            <v>766213</v>
          </cell>
          <cell r="D869">
            <v>765159</v>
          </cell>
          <cell r="E869">
            <v>764856</v>
          </cell>
          <cell r="F869">
            <v>765288</v>
          </cell>
          <cell r="G869">
            <v>764262</v>
          </cell>
          <cell r="H869">
            <v>763308</v>
          </cell>
          <cell r="I869">
            <v>610631</v>
          </cell>
          <cell r="J869">
            <v>761552</v>
          </cell>
          <cell r="K869">
            <v>760679</v>
          </cell>
          <cell r="L869">
            <v>760109</v>
          </cell>
          <cell r="M869">
            <v>759419</v>
          </cell>
          <cell r="N869">
            <v>758406</v>
          </cell>
          <cell r="O869">
            <v>756850</v>
          </cell>
          <cell r="P869">
            <v>755869</v>
          </cell>
          <cell r="Q869">
            <v>604612</v>
          </cell>
          <cell r="R869">
            <v>754638</v>
          </cell>
          <cell r="S869">
            <v>753967</v>
          </cell>
          <cell r="T869">
            <v>150633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C869">
            <v>765159</v>
          </cell>
          <cell r="AD869">
            <v>1530015</v>
          </cell>
          <cell r="AE869">
            <v>2295303</v>
          </cell>
          <cell r="AF869">
            <v>3059565</v>
          </cell>
          <cell r="AG869">
            <v>3822873</v>
          </cell>
          <cell r="AH869">
            <v>4433504</v>
          </cell>
          <cell r="AI869">
            <v>5195056</v>
          </cell>
          <cell r="AJ869">
            <v>5955735</v>
          </cell>
          <cell r="AK869">
            <v>6715844</v>
          </cell>
          <cell r="AL869">
            <v>7475263</v>
          </cell>
          <cell r="AM869">
            <v>8233669</v>
          </cell>
          <cell r="AN869">
            <v>8990519</v>
          </cell>
          <cell r="AO869">
            <v>755869</v>
          </cell>
          <cell r="AP869">
            <v>1360481</v>
          </cell>
          <cell r="AQ869">
            <v>2115119</v>
          </cell>
          <cell r="AR869">
            <v>2869086</v>
          </cell>
          <cell r="AS869">
            <v>3019719</v>
          </cell>
          <cell r="AT869">
            <v>3019719</v>
          </cell>
          <cell r="AU869">
            <v>3019719</v>
          </cell>
          <cell r="AV869">
            <v>3019719</v>
          </cell>
          <cell r="AW869">
            <v>3019719</v>
          </cell>
          <cell r="AX869">
            <v>3019719</v>
          </cell>
          <cell r="AY869">
            <v>3019719</v>
          </cell>
          <cell r="AZ869">
            <v>3019719</v>
          </cell>
        </row>
        <row r="870">
          <cell r="C870">
            <v>395404</v>
          </cell>
          <cell r="D870">
            <v>395588</v>
          </cell>
          <cell r="E870">
            <v>395812</v>
          </cell>
          <cell r="F870">
            <v>396612</v>
          </cell>
          <cell r="G870">
            <v>396546</v>
          </cell>
          <cell r="H870">
            <v>396098</v>
          </cell>
          <cell r="I870">
            <v>317317</v>
          </cell>
          <cell r="J870">
            <v>396138</v>
          </cell>
          <cell r="K870">
            <v>396315</v>
          </cell>
          <cell r="L870">
            <v>396323</v>
          </cell>
          <cell r="M870">
            <v>396237</v>
          </cell>
          <cell r="N870">
            <v>395917</v>
          </cell>
          <cell r="O870">
            <v>395552</v>
          </cell>
          <cell r="P870">
            <v>395685</v>
          </cell>
          <cell r="Q870">
            <v>316638</v>
          </cell>
          <cell r="R870">
            <v>395942</v>
          </cell>
          <cell r="S870">
            <v>395870</v>
          </cell>
          <cell r="T870">
            <v>79152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C870">
            <v>395588</v>
          </cell>
          <cell r="AD870">
            <v>791400</v>
          </cell>
          <cell r="AE870">
            <v>1188012</v>
          </cell>
          <cell r="AF870">
            <v>1584558</v>
          </cell>
          <cell r="AG870">
            <v>1980656</v>
          </cell>
          <cell r="AH870">
            <v>2297973</v>
          </cell>
          <cell r="AI870">
            <v>2694111</v>
          </cell>
          <cell r="AJ870">
            <v>3090426</v>
          </cell>
          <cell r="AK870">
            <v>3486749</v>
          </cell>
          <cell r="AL870">
            <v>3882986</v>
          </cell>
          <cell r="AM870">
            <v>4278903</v>
          </cell>
          <cell r="AN870">
            <v>4674455</v>
          </cell>
          <cell r="AO870">
            <v>395685</v>
          </cell>
          <cell r="AP870">
            <v>712323</v>
          </cell>
          <cell r="AQ870">
            <v>1108265</v>
          </cell>
          <cell r="AR870">
            <v>1504135</v>
          </cell>
          <cell r="AS870">
            <v>1583287</v>
          </cell>
          <cell r="AT870">
            <v>1583287</v>
          </cell>
          <cell r="AU870">
            <v>1583287</v>
          </cell>
          <cell r="AV870">
            <v>1583287</v>
          </cell>
          <cell r="AW870">
            <v>1583287</v>
          </cell>
          <cell r="AX870">
            <v>1583287</v>
          </cell>
          <cell r="AY870">
            <v>1583287</v>
          </cell>
          <cell r="AZ870">
            <v>1583287</v>
          </cell>
        </row>
        <row r="871">
          <cell r="C871">
            <v>112</v>
          </cell>
          <cell r="D871">
            <v>166</v>
          </cell>
          <cell r="E871">
            <v>140</v>
          </cell>
          <cell r="F871">
            <v>134</v>
          </cell>
          <cell r="G871">
            <v>161</v>
          </cell>
          <cell r="H871">
            <v>208</v>
          </cell>
          <cell r="I871">
            <v>233</v>
          </cell>
          <cell r="J871">
            <v>187</v>
          </cell>
          <cell r="K871">
            <v>109</v>
          </cell>
          <cell r="L871">
            <v>165</v>
          </cell>
          <cell r="M871">
            <v>171</v>
          </cell>
          <cell r="N871">
            <v>182</v>
          </cell>
          <cell r="O871">
            <v>120</v>
          </cell>
          <cell r="P871">
            <v>149</v>
          </cell>
          <cell r="Q871">
            <v>271</v>
          </cell>
          <cell r="R871">
            <v>150</v>
          </cell>
          <cell r="S871">
            <v>118</v>
          </cell>
          <cell r="T871">
            <v>15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C871">
            <v>166</v>
          </cell>
          <cell r="AD871">
            <v>306</v>
          </cell>
          <cell r="AE871">
            <v>440</v>
          </cell>
          <cell r="AF871">
            <v>601</v>
          </cell>
          <cell r="AG871">
            <v>809</v>
          </cell>
          <cell r="AH871">
            <v>1042</v>
          </cell>
          <cell r="AI871">
            <v>1229</v>
          </cell>
          <cell r="AJ871">
            <v>1338</v>
          </cell>
          <cell r="AK871">
            <v>1503</v>
          </cell>
          <cell r="AL871">
            <v>1674</v>
          </cell>
          <cell r="AM871">
            <v>1856</v>
          </cell>
          <cell r="AN871">
            <v>1976</v>
          </cell>
          <cell r="AO871">
            <v>149</v>
          </cell>
          <cell r="AP871">
            <v>420</v>
          </cell>
          <cell r="AQ871">
            <v>570</v>
          </cell>
          <cell r="AR871">
            <v>688</v>
          </cell>
          <cell r="AS871">
            <v>703</v>
          </cell>
          <cell r="AT871">
            <v>703</v>
          </cell>
          <cell r="AU871">
            <v>703</v>
          </cell>
          <cell r="AV871">
            <v>703</v>
          </cell>
          <cell r="AW871">
            <v>703</v>
          </cell>
          <cell r="AX871">
            <v>703</v>
          </cell>
          <cell r="AY871">
            <v>703</v>
          </cell>
          <cell r="AZ871">
            <v>703</v>
          </cell>
        </row>
        <row r="872">
          <cell r="C872">
            <v>2386</v>
          </cell>
          <cell r="D872">
            <v>1699</v>
          </cell>
          <cell r="E872">
            <v>1792</v>
          </cell>
          <cell r="F872">
            <v>1965</v>
          </cell>
          <cell r="G872">
            <v>1714</v>
          </cell>
          <cell r="H872">
            <v>2033</v>
          </cell>
          <cell r="I872">
            <v>1601</v>
          </cell>
          <cell r="J872">
            <v>1633</v>
          </cell>
          <cell r="K872">
            <v>1527</v>
          </cell>
          <cell r="L872">
            <v>1723</v>
          </cell>
          <cell r="M872">
            <v>1769</v>
          </cell>
          <cell r="N872">
            <v>1818</v>
          </cell>
          <cell r="O872">
            <v>1711</v>
          </cell>
          <cell r="P872">
            <v>1377</v>
          </cell>
          <cell r="Q872">
            <v>1283</v>
          </cell>
          <cell r="R872">
            <v>1314</v>
          </cell>
          <cell r="S872">
            <v>1258</v>
          </cell>
          <cell r="T872">
            <v>135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C872">
            <v>1699</v>
          </cell>
          <cell r="AD872">
            <v>3491</v>
          </cell>
          <cell r="AE872">
            <v>5456</v>
          </cell>
          <cell r="AF872">
            <v>7170</v>
          </cell>
          <cell r="AG872">
            <v>9203</v>
          </cell>
          <cell r="AH872">
            <v>10804</v>
          </cell>
          <cell r="AI872">
            <v>12437</v>
          </cell>
          <cell r="AJ872">
            <v>13964</v>
          </cell>
          <cell r="AK872">
            <v>15687</v>
          </cell>
          <cell r="AL872">
            <v>17456</v>
          </cell>
          <cell r="AM872">
            <v>19274</v>
          </cell>
          <cell r="AN872">
            <v>20985</v>
          </cell>
          <cell r="AO872">
            <v>1377</v>
          </cell>
          <cell r="AP872">
            <v>2660</v>
          </cell>
          <cell r="AQ872">
            <v>3974</v>
          </cell>
          <cell r="AR872">
            <v>5232</v>
          </cell>
          <cell r="AS872">
            <v>5367</v>
          </cell>
          <cell r="AT872">
            <v>5367</v>
          </cell>
          <cell r="AU872">
            <v>5367</v>
          </cell>
          <cell r="AV872">
            <v>5367</v>
          </cell>
          <cell r="AW872">
            <v>5367</v>
          </cell>
          <cell r="AX872">
            <v>5367</v>
          </cell>
          <cell r="AY872">
            <v>5367</v>
          </cell>
          <cell r="AZ872">
            <v>5367</v>
          </cell>
        </row>
        <row r="873">
          <cell r="C873">
            <v>55</v>
          </cell>
          <cell r="D873">
            <v>49</v>
          </cell>
          <cell r="E873">
            <v>46</v>
          </cell>
          <cell r="F873">
            <v>46</v>
          </cell>
          <cell r="G873">
            <v>58</v>
          </cell>
          <cell r="H873">
            <v>63</v>
          </cell>
          <cell r="I873">
            <v>67</v>
          </cell>
          <cell r="J873">
            <v>103</v>
          </cell>
          <cell r="K873">
            <v>59</v>
          </cell>
          <cell r="L873">
            <v>64</v>
          </cell>
          <cell r="M873">
            <v>81</v>
          </cell>
          <cell r="N873">
            <v>55</v>
          </cell>
          <cell r="O873">
            <v>57</v>
          </cell>
          <cell r="P873">
            <v>93</v>
          </cell>
          <cell r="Q873">
            <v>48</v>
          </cell>
          <cell r="R873">
            <v>66</v>
          </cell>
          <cell r="S873">
            <v>48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C873">
            <v>49</v>
          </cell>
          <cell r="AD873">
            <v>95</v>
          </cell>
          <cell r="AE873">
            <v>141</v>
          </cell>
          <cell r="AF873">
            <v>199</v>
          </cell>
          <cell r="AG873">
            <v>262</v>
          </cell>
          <cell r="AH873">
            <v>329</v>
          </cell>
          <cell r="AI873">
            <v>432</v>
          </cell>
          <cell r="AJ873">
            <v>491</v>
          </cell>
          <cell r="AK873">
            <v>555</v>
          </cell>
          <cell r="AL873">
            <v>636</v>
          </cell>
          <cell r="AM873">
            <v>691</v>
          </cell>
          <cell r="AN873">
            <v>748</v>
          </cell>
          <cell r="AO873">
            <v>93</v>
          </cell>
          <cell r="AP873">
            <v>141</v>
          </cell>
          <cell r="AQ873">
            <v>207</v>
          </cell>
          <cell r="AR873">
            <v>255</v>
          </cell>
          <cell r="AS873">
            <v>255</v>
          </cell>
          <cell r="AT873">
            <v>255</v>
          </cell>
          <cell r="AU873">
            <v>255</v>
          </cell>
          <cell r="AV873">
            <v>255</v>
          </cell>
          <cell r="AW873">
            <v>255</v>
          </cell>
          <cell r="AX873">
            <v>255</v>
          </cell>
          <cell r="AY873">
            <v>255</v>
          </cell>
          <cell r="AZ873">
            <v>255</v>
          </cell>
        </row>
        <row r="874">
          <cell r="C874">
            <v>413</v>
          </cell>
          <cell r="D874">
            <v>467</v>
          </cell>
          <cell r="E874">
            <v>498</v>
          </cell>
          <cell r="F874">
            <v>520</v>
          </cell>
          <cell r="G874">
            <v>472</v>
          </cell>
          <cell r="H874">
            <v>469</v>
          </cell>
          <cell r="I874">
            <v>385</v>
          </cell>
          <cell r="J874">
            <v>458</v>
          </cell>
          <cell r="K874">
            <v>402</v>
          </cell>
          <cell r="L874">
            <v>436</v>
          </cell>
          <cell r="M874">
            <v>443</v>
          </cell>
          <cell r="N874">
            <v>419</v>
          </cell>
          <cell r="O874">
            <v>474</v>
          </cell>
          <cell r="P874">
            <v>511</v>
          </cell>
          <cell r="Q874">
            <v>476</v>
          </cell>
          <cell r="R874">
            <v>384</v>
          </cell>
          <cell r="S874">
            <v>395</v>
          </cell>
          <cell r="T874">
            <v>167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C874">
            <v>467</v>
          </cell>
          <cell r="AD874">
            <v>965</v>
          </cell>
          <cell r="AE874">
            <v>1485</v>
          </cell>
          <cell r="AF874">
            <v>1957</v>
          </cell>
          <cell r="AG874">
            <v>2426</v>
          </cell>
          <cell r="AH874">
            <v>2811</v>
          </cell>
          <cell r="AI874">
            <v>3269</v>
          </cell>
          <cell r="AJ874">
            <v>3671</v>
          </cell>
          <cell r="AK874">
            <v>4107</v>
          </cell>
          <cell r="AL874">
            <v>4550</v>
          </cell>
          <cell r="AM874">
            <v>4969</v>
          </cell>
          <cell r="AN874">
            <v>5443</v>
          </cell>
          <cell r="AO874">
            <v>511</v>
          </cell>
          <cell r="AP874">
            <v>987</v>
          </cell>
          <cell r="AQ874">
            <v>1371</v>
          </cell>
          <cell r="AR874">
            <v>1766</v>
          </cell>
          <cell r="AS874">
            <v>1933</v>
          </cell>
          <cell r="AT874">
            <v>1933</v>
          </cell>
          <cell r="AU874">
            <v>1933</v>
          </cell>
          <cell r="AV874">
            <v>1933</v>
          </cell>
          <cell r="AW874">
            <v>1933</v>
          </cell>
          <cell r="AX874">
            <v>1933</v>
          </cell>
          <cell r="AY874">
            <v>1933</v>
          </cell>
          <cell r="AZ874">
            <v>1933</v>
          </cell>
        </row>
        <row r="875">
          <cell r="C875">
            <v>413</v>
          </cell>
          <cell r="D875">
            <v>467</v>
          </cell>
          <cell r="E875">
            <v>498</v>
          </cell>
          <cell r="F875">
            <v>520</v>
          </cell>
          <cell r="G875">
            <v>472</v>
          </cell>
          <cell r="H875">
            <v>469</v>
          </cell>
          <cell r="I875">
            <v>385</v>
          </cell>
          <cell r="J875">
            <v>458</v>
          </cell>
          <cell r="K875">
            <v>402</v>
          </cell>
          <cell r="L875">
            <v>436</v>
          </cell>
          <cell r="M875">
            <v>443</v>
          </cell>
          <cell r="N875">
            <v>419</v>
          </cell>
          <cell r="O875">
            <v>474</v>
          </cell>
          <cell r="P875">
            <v>511</v>
          </cell>
          <cell r="Q875">
            <v>476</v>
          </cell>
          <cell r="R875">
            <v>384</v>
          </cell>
          <cell r="S875">
            <v>395</v>
          </cell>
          <cell r="T875">
            <v>167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C875">
            <v>467</v>
          </cell>
          <cell r="AD875">
            <v>965</v>
          </cell>
          <cell r="AE875">
            <v>1485</v>
          </cell>
          <cell r="AF875">
            <v>1957</v>
          </cell>
          <cell r="AG875">
            <v>2426</v>
          </cell>
          <cell r="AH875">
            <v>2811</v>
          </cell>
          <cell r="AI875">
            <v>3269</v>
          </cell>
          <cell r="AJ875">
            <v>3671</v>
          </cell>
          <cell r="AK875">
            <v>4107</v>
          </cell>
          <cell r="AL875">
            <v>4550</v>
          </cell>
          <cell r="AM875">
            <v>4969</v>
          </cell>
          <cell r="AN875">
            <v>5443</v>
          </cell>
          <cell r="AO875">
            <v>511</v>
          </cell>
          <cell r="AP875">
            <v>987</v>
          </cell>
          <cell r="AQ875">
            <v>1371</v>
          </cell>
          <cell r="AR875">
            <v>1766</v>
          </cell>
          <cell r="AS875">
            <v>1933</v>
          </cell>
          <cell r="AT875">
            <v>1933</v>
          </cell>
          <cell r="AU875">
            <v>1933</v>
          </cell>
          <cell r="AV875">
            <v>1933</v>
          </cell>
          <cell r="AW875">
            <v>1933</v>
          </cell>
          <cell r="AX875">
            <v>1933</v>
          </cell>
          <cell r="AY875">
            <v>1933</v>
          </cell>
          <cell r="AZ875">
            <v>1933</v>
          </cell>
        </row>
        <row r="876"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</row>
        <row r="877">
          <cell r="C877">
            <v>367843</v>
          </cell>
          <cell r="D877">
            <v>367190</v>
          </cell>
          <cell r="E877">
            <v>366568</v>
          </cell>
          <cell r="F877">
            <v>366011</v>
          </cell>
          <cell r="G877">
            <v>365311</v>
          </cell>
          <cell r="H877">
            <v>364437</v>
          </cell>
          <cell r="I877">
            <v>291028</v>
          </cell>
          <cell r="J877">
            <v>363033</v>
          </cell>
          <cell r="K877">
            <v>362267</v>
          </cell>
          <cell r="L877">
            <v>361398</v>
          </cell>
          <cell r="M877">
            <v>360718</v>
          </cell>
          <cell r="N877">
            <v>360015</v>
          </cell>
          <cell r="O877">
            <v>358936</v>
          </cell>
          <cell r="P877">
            <v>358054</v>
          </cell>
          <cell r="Q877">
            <v>285896</v>
          </cell>
          <cell r="R877">
            <v>356782</v>
          </cell>
          <cell r="S877">
            <v>356278</v>
          </cell>
          <cell r="T877">
            <v>71164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C877">
            <v>367190</v>
          </cell>
          <cell r="AD877">
            <v>733758</v>
          </cell>
          <cell r="AE877">
            <v>1099769</v>
          </cell>
          <cell r="AF877">
            <v>1465080</v>
          </cell>
          <cell r="AG877">
            <v>1829517</v>
          </cell>
          <cell r="AH877">
            <v>2120545</v>
          </cell>
          <cell r="AI877">
            <v>2483578</v>
          </cell>
          <cell r="AJ877">
            <v>2845845</v>
          </cell>
          <cell r="AK877">
            <v>3207243</v>
          </cell>
          <cell r="AL877">
            <v>3567961</v>
          </cell>
          <cell r="AM877">
            <v>3927976</v>
          </cell>
          <cell r="AN877">
            <v>4286912</v>
          </cell>
          <cell r="AO877">
            <v>358054</v>
          </cell>
          <cell r="AP877">
            <v>643950</v>
          </cell>
          <cell r="AQ877">
            <v>1000732</v>
          </cell>
          <cell r="AR877">
            <v>1357010</v>
          </cell>
          <cell r="AS877">
            <v>1428174</v>
          </cell>
          <cell r="AT877">
            <v>1428174</v>
          </cell>
          <cell r="AU877">
            <v>1428174</v>
          </cell>
          <cell r="AV877">
            <v>1428174</v>
          </cell>
          <cell r="AW877">
            <v>1428174</v>
          </cell>
          <cell r="AX877">
            <v>1428174</v>
          </cell>
          <cell r="AY877">
            <v>1428174</v>
          </cell>
          <cell r="AZ877">
            <v>1428174</v>
          </cell>
        </row>
        <row r="878">
          <cell r="C878">
            <v>30</v>
          </cell>
          <cell r="D878">
            <v>80</v>
          </cell>
          <cell r="E878">
            <v>66</v>
          </cell>
          <cell r="F878">
            <v>127</v>
          </cell>
          <cell r="G878">
            <v>47</v>
          </cell>
          <cell r="H878">
            <v>60</v>
          </cell>
          <cell r="I878">
            <v>35</v>
          </cell>
          <cell r="J878">
            <v>100</v>
          </cell>
          <cell r="K878">
            <v>37</v>
          </cell>
          <cell r="L878">
            <v>52</v>
          </cell>
          <cell r="M878">
            <v>48</v>
          </cell>
          <cell r="N878">
            <v>38</v>
          </cell>
          <cell r="O878">
            <v>61</v>
          </cell>
          <cell r="P878">
            <v>25</v>
          </cell>
          <cell r="Q878">
            <v>43</v>
          </cell>
          <cell r="R878">
            <v>78</v>
          </cell>
          <cell r="S878">
            <v>53</v>
          </cell>
          <cell r="T878">
            <v>5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C878">
            <v>80</v>
          </cell>
          <cell r="AD878">
            <v>146</v>
          </cell>
          <cell r="AE878">
            <v>273</v>
          </cell>
          <cell r="AF878">
            <v>320</v>
          </cell>
          <cell r="AG878">
            <v>380</v>
          </cell>
          <cell r="AH878">
            <v>415</v>
          </cell>
          <cell r="AI878">
            <v>515</v>
          </cell>
          <cell r="AJ878">
            <v>552</v>
          </cell>
          <cell r="AK878">
            <v>604</v>
          </cell>
          <cell r="AL878">
            <v>652</v>
          </cell>
          <cell r="AM878">
            <v>690</v>
          </cell>
          <cell r="AN878">
            <v>751</v>
          </cell>
          <cell r="AO878">
            <v>25</v>
          </cell>
          <cell r="AP878">
            <v>68</v>
          </cell>
          <cell r="AQ878">
            <v>146</v>
          </cell>
          <cell r="AR878">
            <v>199</v>
          </cell>
          <cell r="AS878">
            <v>204</v>
          </cell>
          <cell r="AT878">
            <v>204</v>
          </cell>
          <cell r="AU878">
            <v>204</v>
          </cell>
          <cell r="AV878">
            <v>204</v>
          </cell>
          <cell r="AW878">
            <v>204</v>
          </cell>
          <cell r="AX878">
            <v>204</v>
          </cell>
          <cell r="AY878">
            <v>204</v>
          </cell>
          <cell r="AZ878">
            <v>204</v>
          </cell>
        </row>
        <row r="879">
          <cell r="C879">
            <v>367813</v>
          </cell>
          <cell r="D879">
            <v>367110</v>
          </cell>
          <cell r="E879">
            <v>366502</v>
          </cell>
          <cell r="F879">
            <v>365884</v>
          </cell>
          <cell r="G879">
            <v>365264</v>
          </cell>
          <cell r="H879">
            <v>364377</v>
          </cell>
          <cell r="I879">
            <v>290993</v>
          </cell>
          <cell r="J879">
            <v>362933</v>
          </cell>
          <cell r="K879">
            <v>362230</v>
          </cell>
          <cell r="L879">
            <v>361346</v>
          </cell>
          <cell r="M879">
            <v>360670</v>
          </cell>
          <cell r="N879">
            <v>359977</v>
          </cell>
          <cell r="O879">
            <v>358875</v>
          </cell>
          <cell r="P879">
            <v>358029</v>
          </cell>
          <cell r="Q879">
            <v>285853</v>
          </cell>
          <cell r="R879">
            <v>356704</v>
          </cell>
          <cell r="S879">
            <v>356225</v>
          </cell>
          <cell r="T879">
            <v>71159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C879">
            <v>367110</v>
          </cell>
          <cell r="AD879">
            <v>733612</v>
          </cell>
          <cell r="AE879">
            <v>1099496</v>
          </cell>
          <cell r="AF879">
            <v>1464760</v>
          </cell>
          <cell r="AG879">
            <v>1829137</v>
          </cell>
          <cell r="AH879">
            <v>2120130</v>
          </cell>
          <cell r="AI879">
            <v>2483063</v>
          </cell>
          <cell r="AJ879">
            <v>2845293</v>
          </cell>
          <cell r="AK879">
            <v>3206639</v>
          </cell>
          <cell r="AL879">
            <v>3567309</v>
          </cell>
          <cell r="AM879">
            <v>3927286</v>
          </cell>
          <cell r="AN879">
            <v>4286161</v>
          </cell>
          <cell r="AO879">
            <v>358029</v>
          </cell>
          <cell r="AP879">
            <v>643882</v>
          </cell>
          <cell r="AQ879">
            <v>1000586</v>
          </cell>
          <cell r="AR879">
            <v>1356811</v>
          </cell>
          <cell r="AS879">
            <v>1427970</v>
          </cell>
          <cell r="AT879">
            <v>1427970</v>
          </cell>
          <cell r="AU879">
            <v>1427970</v>
          </cell>
          <cell r="AV879">
            <v>1427970</v>
          </cell>
          <cell r="AW879">
            <v>1427970</v>
          </cell>
          <cell r="AX879">
            <v>1427970</v>
          </cell>
          <cell r="AY879">
            <v>1427970</v>
          </cell>
          <cell r="AZ879">
            <v>1427970</v>
          </cell>
        </row>
        <row r="880"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</row>
        <row r="881"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</row>
        <row r="882"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</row>
        <row r="883">
          <cell r="C883">
            <v>1181120</v>
          </cell>
          <cell r="D883">
            <v>1363392</v>
          </cell>
          <cell r="E883">
            <v>1174438</v>
          </cell>
          <cell r="F883">
            <v>1231324</v>
          </cell>
          <cell r="G883">
            <v>1289170</v>
          </cell>
          <cell r="H883">
            <v>1346765</v>
          </cell>
          <cell r="I883">
            <v>1160208</v>
          </cell>
          <cell r="J883">
            <v>1398794</v>
          </cell>
          <cell r="K883">
            <v>1273464</v>
          </cell>
          <cell r="L883">
            <v>1269767</v>
          </cell>
          <cell r="M883">
            <v>1386510</v>
          </cell>
          <cell r="N883">
            <v>1262619</v>
          </cell>
          <cell r="O883">
            <v>1199786</v>
          </cell>
          <cell r="P883">
            <v>1315319</v>
          </cell>
          <cell r="Q883">
            <v>1192532</v>
          </cell>
          <cell r="R883">
            <v>1188756</v>
          </cell>
          <cell r="S883">
            <v>1185833</v>
          </cell>
          <cell r="T883">
            <v>118322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C883">
            <v>1363392</v>
          </cell>
          <cell r="AD883">
            <v>2537830</v>
          </cell>
          <cell r="AE883">
            <v>3769154</v>
          </cell>
          <cell r="AF883">
            <v>5058324</v>
          </cell>
          <cell r="AG883">
            <v>6405089</v>
          </cell>
          <cell r="AH883">
            <v>7565297</v>
          </cell>
          <cell r="AI883">
            <v>8964091</v>
          </cell>
          <cell r="AJ883">
            <v>10237555</v>
          </cell>
          <cell r="AK883">
            <v>11507322</v>
          </cell>
          <cell r="AL883">
            <v>12893832</v>
          </cell>
          <cell r="AM883">
            <v>14156451</v>
          </cell>
          <cell r="AN883">
            <v>15356237</v>
          </cell>
          <cell r="AO883">
            <v>1315319</v>
          </cell>
          <cell r="AP883">
            <v>2507851</v>
          </cell>
          <cell r="AQ883">
            <v>3696607</v>
          </cell>
          <cell r="AR883">
            <v>4882440</v>
          </cell>
          <cell r="AS883">
            <v>5000762</v>
          </cell>
          <cell r="AT883">
            <v>5000762</v>
          </cell>
          <cell r="AU883">
            <v>5000762</v>
          </cell>
          <cell r="AV883">
            <v>5000762</v>
          </cell>
          <cell r="AW883">
            <v>5000762</v>
          </cell>
          <cell r="AX883">
            <v>5000762</v>
          </cell>
          <cell r="AY883">
            <v>5000762</v>
          </cell>
          <cell r="AZ883">
            <v>5000762</v>
          </cell>
        </row>
        <row r="884">
          <cell r="C884">
            <v>2398</v>
          </cell>
          <cell r="D884">
            <v>2164</v>
          </cell>
          <cell r="E884">
            <v>2589</v>
          </cell>
          <cell r="F884">
            <v>1897</v>
          </cell>
          <cell r="G884">
            <v>2102</v>
          </cell>
          <cell r="H884">
            <v>2183</v>
          </cell>
          <cell r="I884">
            <v>3021</v>
          </cell>
          <cell r="J884">
            <v>2239</v>
          </cell>
          <cell r="K884">
            <v>2223</v>
          </cell>
          <cell r="L884">
            <v>1972</v>
          </cell>
          <cell r="M884">
            <v>2363</v>
          </cell>
          <cell r="N884">
            <v>2342</v>
          </cell>
          <cell r="O884">
            <v>2058</v>
          </cell>
          <cell r="P884">
            <v>2130</v>
          </cell>
          <cell r="Q884">
            <v>2115</v>
          </cell>
          <cell r="R884">
            <v>1788</v>
          </cell>
          <cell r="S884">
            <v>1406</v>
          </cell>
          <cell r="T884">
            <v>3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C884">
            <v>2164</v>
          </cell>
          <cell r="AD884">
            <v>4753</v>
          </cell>
          <cell r="AE884">
            <v>6650</v>
          </cell>
          <cell r="AF884">
            <v>8752</v>
          </cell>
          <cell r="AG884">
            <v>10935</v>
          </cell>
          <cell r="AH884">
            <v>13956</v>
          </cell>
          <cell r="AI884">
            <v>16195</v>
          </cell>
          <cell r="AJ884">
            <v>18418</v>
          </cell>
          <cell r="AK884">
            <v>20390</v>
          </cell>
          <cell r="AL884">
            <v>22753</v>
          </cell>
          <cell r="AM884">
            <v>25095</v>
          </cell>
          <cell r="AN884">
            <v>27153</v>
          </cell>
          <cell r="AO884">
            <v>2130</v>
          </cell>
          <cell r="AP884">
            <v>4245</v>
          </cell>
          <cell r="AQ884">
            <v>6033</v>
          </cell>
          <cell r="AR884">
            <v>7439</v>
          </cell>
          <cell r="AS884">
            <v>7442</v>
          </cell>
          <cell r="AT884">
            <v>7442</v>
          </cell>
          <cell r="AU884">
            <v>7442</v>
          </cell>
          <cell r="AV884">
            <v>7442</v>
          </cell>
          <cell r="AW884">
            <v>7442</v>
          </cell>
          <cell r="AX884">
            <v>7442</v>
          </cell>
          <cell r="AY884">
            <v>7442</v>
          </cell>
          <cell r="AZ884">
            <v>7442</v>
          </cell>
        </row>
        <row r="885">
          <cell r="C885">
            <v>88</v>
          </cell>
          <cell r="D885">
            <v>0</v>
          </cell>
          <cell r="E885">
            <v>69</v>
          </cell>
          <cell r="F885">
            <v>74</v>
          </cell>
          <cell r="G885">
            <v>61</v>
          </cell>
          <cell r="H885">
            <v>74</v>
          </cell>
          <cell r="I885">
            <v>45</v>
          </cell>
          <cell r="J885">
            <v>75</v>
          </cell>
          <cell r="K885">
            <v>40</v>
          </cell>
          <cell r="L885">
            <v>63</v>
          </cell>
          <cell r="M885">
            <v>79</v>
          </cell>
          <cell r="N885">
            <v>74</v>
          </cell>
          <cell r="O885">
            <v>57</v>
          </cell>
          <cell r="P885">
            <v>0</v>
          </cell>
          <cell r="Q885">
            <v>51</v>
          </cell>
          <cell r="R885">
            <v>64</v>
          </cell>
          <cell r="S885">
            <v>37</v>
          </cell>
          <cell r="T885">
            <v>8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C885">
            <v>0</v>
          </cell>
          <cell r="AD885">
            <v>69</v>
          </cell>
          <cell r="AE885">
            <v>143</v>
          </cell>
          <cell r="AF885">
            <v>204</v>
          </cell>
          <cell r="AG885">
            <v>278</v>
          </cell>
          <cell r="AH885">
            <v>323</v>
          </cell>
          <cell r="AI885">
            <v>398</v>
          </cell>
          <cell r="AJ885">
            <v>438</v>
          </cell>
          <cell r="AK885">
            <v>501</v>
          </cell>
          <cell r="AL885">
            <v>580</v>
          </cell>
          <cell r="AM885">
            <v>654</v>
          </cell>
          <cell r="AN885">
            <v>711</v>
          </cell>
          <cell r="AO885">
            <v>0</v>
          </cell>
          <cell r="AP885">
            <v>51</v>
          </cell>
          <cell r="AQ885">
            <v>115</v>
          </cell>
          <cell r="AR885">
            <v>152</v>
          </cell>
          <cell r="AS885">
            <v>160</v>
          </cell>
          <cell r="AT885">
            <v>160</v>
          </cell>
          <cell r="AU885">
            <v>160</v>
          </cell>
          <cell r="AV885">
            <v>160</v>
          </cell>
          <cell r="AW885">
            <v>160</v>
          </cell>
          <cell r="AX885">
            <v>160</v>
          </cell>
          <cell r="AY885">
            <v>160</v>
          </cell>
          <cell r="AZ885">
            <v>160</v>
          </cell>
        </row>
        <row r="886">
          <cell r="C886">
            <v>1178634</v>
          </cell>
          <cell r="D886">
            <v>1361228</v>
          </cell>
          <cell r="E886">
            <v>1171780</v>
          </cell>
          <cell r="F886">
            <v>1229353</v>
          </cell>
          <cell r="G886">
            <v>1287007</v>
          </cell>
          <cell r="H886">
            <v>1344508</v>
          </cell>
          <cell r="I886">
            <v>1157142</v>
          </cell>
          <cell r="J886">
            <v>1396480</v>
          </cell>
          <cell r="K886">
            <v>1271201</v>
          </cell>
          <cell r="L886">
            <v>1267732</v>
          </cell>
          <cell r="M886">
            <v>1384068</v>
          </cell>
          <cell r="N886">
            <v>1260203</v>
          </cell>
          <cell r="O886">
            <v>1197671</v>
          </cell>
          <cell r="P886">
            <v>1313189</v>
          </cell>
          <cell r="Q886">
            <v>1190366</v>
          </cell>
          <cell r="R886">
            <v>1186904</v>
          </cell>
          <cell r="S886">
            <v>1184390</v>
          </cell>
          <cell r="T886">
            <v>118311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C886">
            <v>1361228</v>
          </cell>
          <cell r="AD886">
            <v>2533008</v>
          </cell>
          <cell r="AE886">
            <v>3762361</v>
          </cell>
          <cell r="AF886">
            <v>5049368</v>
          </cell>
          <cell r="AG886">
            <v>6393876</v>
          </cell>
          <cell r="AH886">
            <v>7551018</v>
          </cell>
          <cell r="AI886">
            <v>8947498</v>
          </cell>
          <cell r="AJ886">
            <v>10218699</v>
          </cell>
          <cell r="AK886">
            <v>11486431</v>
          </cell>
          <cell r="AL886">
            <v>12870499</v>
          </cell>
          <cell r="AM886">
            <v>14130702</v>
          </cell>
          <cell r="AN886">
            <v>15328373</v>
          </cell>
          <cell r="AO886">
            <v>1313189</v>
          </cell>
          <cell r="AP886">
            <v>2503555</v>
          </cell>
          <cell r="AQ886">
            <v>3690459</v>
          </cell>
          <cell r="AR886">
            <v>4874849</v>
          </cell>
          <cell r="AS886">
            <v>4993160</v>
          </cell>
          <cell r="AT886">
            <v>4993160</v>
          </cell>
          <cell r="AU886">
            <v>4993160</v>
          </cell>
          <cell r="AV886">
            <v>4993160</v>
          </cell>
          <cell r="AW886">
            <v>4993160</v>
          </cell>
          <cell r="AX886">
            <v>4993160</v>
          </cell>
          <cell r="AY886">
            <v>4993160</v>
          </cell>
          <cell r="AZ886">
            <v>4993160</v>
          </cell>
        </row>
        <row r="887">
          <cell r="C887">
            <v>509908</v>
          </cell>
          <cell r="D887">
            <v>591741</v>
          </cell>
          <cell r="E887">
            <v>529575</v>
          </cell>
          <cell r="F887">
            <v>581919</v>
          </cell>
          <cell r="G887">
            <v>646480</v>
          </cell>
          <cell r="H887">
            <v>705726</v>
          </cell>
          <cell r="I887">
            <v>590068</v>
          </cell>
          <cell r="J887">
            <v>645987</v>
          </cell>
          <cell r="K887">
            <v>555037</v>
          </cell>
          <cell r="L887">
            <v>593111</v>
          </cell>
          <cell r="M887">
            <v>594856</v>
          </cell>
          <cell r="N887">
            <v>541570</v>
          </cell>
          <cell r="O887">
            <v>519550</v>
          </cell>
          <cell r="P887">
            <v>576608</v>
          </cell>
          <cell r="Q887">
            <v>544019</v>
          </cell>
          <cell r="R887">
            <v>524036</v>
          </cell>
          <cell r="S887">
            <v>529998</v>
          </cell>
          <cell r="T887">
            <v>84953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C887">
            <v>591741</v>
          </cell>
          <cell r="AD887">
            <v>1121316</v>
          </cell>
          <cell r="AE887">
            <v>1703235</v>
          </cell>
          <cell r="AF887">
            <v>2349715</v>
          </cell>
          <cell r="AG887">
            <v>3055441</v>
          </cell>
          <cell r="AH887">
            <v>3645509</v>
          </cell>
          <cell r="AI887">
            <v>4291496</v>
          </cell>
          <cell r="AJ887">
            <v>4846533</v>
          </cell>
          <cell r="AK887">
            <v>5439644</v>
          </cell>
          <cell r="AL887">
            <v>6034500</v>
          </cell>
          <cell r="AM887">
            <v>6576070</v>
          </cell>
          <cell r="AN887">
            <v>7095620</v>
          </cell>
          <cell r="AO887">
            <v>576608</v>
          </cell>
          <cell r="AP887">
            <v>1120627</v>
          </cell>
          <cell r="AQ887">
            <v>1644663</v>
          </cell>
          <cell r="AR887">
            <v>2174661</v>
          </cell>
          <cell r="AS887">
            <v>2259614</v>
          </cell>
          <cell r="AT887">
            <v>2259614</v>
          </cell>
          <cell r="AU887">
            <v>2259614</v>
          </cell>
          <cell r="AV887">
            <v>2259614</v>
          </cell>
          <cell r="AW887">
            <v>2259614</v>
          </cell>
          <cell r="AX887">
            <v>2259614</v>
          </cell>
          <cell r="AY887">
            <v>2259614</v>
          </cell>
          <cell r="AZ887">
            <v>2259614</v>
          </cell>
        </row>
        <row r="888"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</row>
        <row r="889">
          <cell r="C889">
            <v>509908</v>
          </cell>
          <cell r="D889">
            <v>591741</v>
          </cell>
          <cell r="E889">
            <v>529575</v>
          </cell>
          <cell r="F889">
            <v>581919</v>
          </cell>
          <cell r="G889">
            <v>646480</v>
          </cell>
          <cell r="H889">
            <v>705726</v>
          </cell>
          <cell r="I889">
            <v>590068</v>
          </cell>
          <cell r="J889">
            <v>645987</v>
          </cell>
          <cell r="K889">
            <v>555037</v>
          </cell>
          <cell r="L889">
            <v>593111</v>
          </cell>
          <cell r="M889">
            <v>594856</v>
          </cell>
          <cell r="N889">
            <v>541570</v>
          </cell>
          <cell r="O889">
            <v>519550</v>
          </cell>
          <cell r="P889">
            <v>576608</v>
          </cell>
          <cell r="Q889">
            <v>544019</v>
          </cell>
          <cell r="R889">
            <v>524036</v>
          </cell>
          <cell r="S889">
            <v>529998</v>
          </cell>
          <cell r="T889">
            <v>84953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C889">
            <v>591741</v>
          </cell>
          <cell r="AD889">
            <v>1121316</v>
          </cell>
          <cell r="AE889">
            <v>1703235</v>
          </cell>
          <cell r="AF889">
            <v>2349715</v>
          </cell>
          <cell r="AG889">
            <v>3055441</v>
          </cell>
          <cell r="AH889">
            <v>3645509</v>
          </cell>
          <cell r="AI889">
            <v>4291496</v>
          </cell>
          <cell r="AJ889">
            <v>4846533</v>
          </cell>
          <cell r="AK889">
            <v>5439644</v>
          </cell>
          <cell r="AL889">
            <v>6034500</v>
          </cell>
          <cell r="AM889">
            <v>6576070</v>
          </cell>
          <cell r="AN889">
            <v>7095620</v>
          </cell>
          <cell r="AO889">
            <v>576608</v>
          </cell>
          <cell r="AP889">
            <v>1120627</v>
          </cell>
          <cell r="AQ889">
            <v>1644663</v>
          </cell>
          <cell r="AR889">
            <v>2174661</v>
          </cell>
          <cell r="AS889">
            <v>2259614</v>
          </cell>
          <cell r="AT889">
            <v>2259614</v>
          </cell>
          <cell r="AU889">
            <v>2259614</v>
          </cell>
          <cell r="AV889">
            <v>2259614</v>
          </cell>
          <cell r="AW889">
            <v>2259614</v>
          </cell>
          <cell r="AX889">
            <v>2259614</v>
          </cell>
          <cell r="AY889">
            <v>2259614</v>
          </cell>
          <cell r="AZ889">
            <v>2259614</v>
          </cell>
        </row>
        <row r="890">
          <cell r="C890">
            <v>43263</v>
          </cell>
          <cell r="D890">
            <v>45049</v>
          </cell>
          <cell r="E890">
            <v>39092</v>
          </cell>
          <cell r="F890">
            <v>44146</v>
          </cell>
          <cell r="G890">
            <v>44836</v>
          </cell>
          <cell r="H890">
            <v>48119</v>
          </cell>
          <cell r="I890">
            <v>42312</v>
          </cell>
          <cell r="J890">
            <v>51001</v>
          </cell>
          <cell r="K890">
            <v>47069</v>
          </cell>
          <cell r="L890">
            <v>45505</v>
          </cell>
          <cell r="M890">
            <v>47591</v>
          </cell>
          <cell r="N890">
            <v>46242</v>
          </cell>
          <cell r="O890">
            <v>48210</v>
          </cell>
          <cell r="P890">
            <v>54152</v>
          </cell>
          <cell r="Q890">
            <v>42217</v>
          </cell>
          <cell r="R890">
            <v>45616</v>
          </cell>
          <cell r="S890">
            <v>47331</v>
          </cell>
          <cell r="T890">
            <v>8941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C890">
            <v>45049</v>
          </cell>
          <cell r="AD890">
            <v>84141</v>
          </cell>
          <cell r="AE890">
            <v>128287</v>
          </cell>
          <cell r="AF890">
            <v>173123</v>
          </cell>
          <cell r="AG890">
            <v>221242</v>
          </cell>
          <cell r="AH890">
            <v>263554</v>
          </cell>
          <cell r="AI890">
            <v>314555</v>
          </cell>
          <cell r="AJ890">
            <v>361624</v>
          </cell>
          <cell r="AK890">
            <v>407129</v>
          </cell>
          <cell r="AL890">
            <v>454720</v>
          </cell>
          <cell r="AM890">
            <v>500962</v>
          </cell>
          <cell r="AN890">
            <v>549172</v>
          </cell>
          <cell r="AO890">
            <v>54152</v>
          </cell>
          <cell r="AP890">
            <v>96369</v>
          </cell>
          <cell r="AQ890">
            <v>141985</v>
          </cell>
          <cell r="AR890">
            <v>189316</v>
          </cell>
          <cell r="AS890">
            <v>198257</v>
          </cell>
          <cell r="AT890">
            <v>198257</v>
          </cell>
          <cell r="AU890">
            <v>198257</v>
          </cell>
          <cell r="AV890">
            <v>198257</v>
          </cell>
          <cell r="AW890">
            <v>198257</v>
          </cell>
          <cell r="AX890">
            <v>198257</v>
          </cell>
          <cell r="AY890">
            <v>198257</v>
          </cell>
          <cell r="AZ890">
            <v>198257</v>
          </cell>
        </row>
        <row r="891">
          <cell r="C891">
            <v>16287</v>
          </cell>
          <cell r="D891">
            <v>16484</v>
          </cell>
          <cell r="E891">
            <v>13235</v>
          </cell>
          <cell r="F891">
            <v>16861</v>
          </cell>
          <cell r="G891">
            <v>16323</v>
          </cell>
          <cell r="H891">
            <v>19914</v>
          </cell>
          <cell r="I891">
            <v>17812</v>
          </cell>
          <cell r="J891">
            <v>20319</v>
          </cell>
          <cell r="K891">
            <v>16778</v>
          </cell>
          <cell r="L891">
            <v>17482</v>
          </cell>
          <cell r="M891">
            <v>18644</v>
          </cell>
          <cell r="N891">
            <v>18002</v>
          </cell>
          <cell r="O891">
            <v>18820</v>
          </cell>
          <cell r="P891">
            <v>25470</v>
          </cell>
          <cell r="Q891">
            <v>16867</v>
          </cell>
          <cell r="R891">
            <v>17694</v>
          </cell>
          <cell r="S891">
            <v>18213</v>
          </cell>
          <cell r="T891">
            <v>5099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C891">
            <v>16484</v>
          </cell>
          <cell r="AD891">
            <v>29719</v>
          </cell>
          <cell r="AE891">
            <v>46580</v>
          </cell>
          <cell r="AF891">
            <v>62903</v>
          </cell>
          <cell r="AG891">
            <v>82817</v>
          </cell>
          <cell r="AH891">
            <v>100629</v>
          </cell>
          <cell r="AI891">
            <v>120948</v>
          </cell>
          <cell r="AJ891">
            <v>137726</v>
          </cell>
          <cell r="AK891">
            <v>155208</v>
          </cell>
          <cell r="AL891">
            <v>173852</v>
          </cell>
          <cell r="AM891">
            <v>191854</v>
          </cell>
          <cell r="AN891">
            <v>210674</v>
          </cell>
          <cell r="AO891">
            <v>25470</v>
          </cell>
          <cell r="AP891">
            <v>42337</v>
          </cell>
          <cell r="AQ891">
            <v>60031</v>
          </cell>
          <cell r="AR891">
            <v>78244</v>
          </cell>
          <cell r="AS891">
            <v>83343</v>
          </cell>
          <cell r="AT891">
            <v>83343</v>
          </cell>
          <cell r="AU891">
            <v>83343</v>
          </cell>
          <cell r="AV891">
            <v>83343</v>
          </cell>
          <cell r="AW891">
            <v>83343</v>
          </cell>
          <cell r="AX891">
            <v>83343</v>
          </cell>
          <cell r="AY891">
            <v>83343</v>
          </cell>
          <cell r="AZ891">
            <v>83343</v>
          </cell>
        </row>
        <row r="892">
          <cell r="C892">
            <v>5496</v>
          </cell>
          <cell r="D892">
            <v>5941</v>
          </cell>
          <cell r="E892">
            <v>4826</v>
          </cell>
          <cell r="F892">
            <v>7415</v>
          </cell>
          <cell r="G892">
            <v>7395</v>
          </cell>
          <cell r="H892">
            <v>6794</v>
          </cell>
          <cell r="I892">
            <v>5519</v>
          </cell>
          <cell r="J892">
            <v>6149</v>
          </cell>
          <cell r="K892">
            <v>4774</v>
          </cell>
          <cell r="L892">
            <v>5126</v>
          </cell>
          <cell r="M892">
            <v>5767</v>
          </cell>
          <cell r="N892">
            <v>5712</v>
          </cell>
          <cell r="O892">
            <v>6071</v>
          </cell>
          <cell r="P892">
            <v>5956</v>
          </cell>
          <cell r="Q892">
            <v>5363</v>
          </cell>
          <cell r="R892">
            <v>5329</v>
          </cell>
          <cell r="S892">
            <v>5341</v>
          </cell>
          <cell r="T892">
            <v>519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C892">
            <v>5941</v>
          </cell>
          <cell r="AD892">
            <v>10767</v>
          </cell>
          <cell r="AE892">
            <v>18182</v>
          </cell>
          <cell r="AF892">
            <v>25577</v>
          </cell>
          <cell r="AG892">
            <v>32371</v>
          </cell>
          <cell r="AH892">
            <v>37890</v>
          </cell>
          <cell r="AI892">
            <v>44039</v>
          </cell>
          <cell r="AJ892">
            <v>48813</v>
          </cell>
          <cell r="AK892">
            <v>53939</v>
          </cell>
          <cell r="AL892">
            <v>59706</v>
          </cell>
          <cell r="AM892">
            <v>65418</v>
          </cell>
          <cell r="AN892">
            <v>71489</v>
          </cell>
          <cell r="AO892">
            <v>5956</v>
          </cell>
          <cell r="AP892">
            <v>11319</v>
          </cell>
          <cell r="AQ892">
            <v>16648</v>
          </cell>
          <cell r="AR892">
            <v>21989</v>
          </cell>
          <cell r="AS892">
            <v>22508</v>
          </cell>
          <cell r="AT892">
            <v>22508</v>
          </cell>
          <cell r="AU892">
            <v>22508</v>
          </cell>
          <cell r="AV892">
            <v>22508</v>
          </cell>
          <cell r="AW892">
            <v>22508</v>
          </cell>
          <cell r="AX892">
            <v>22508</v>
          </cell>
          <cell r="AY892">
            <v>22508</v>
          </cell>
          <cell r="AZ892">
            <v>22508</v>
          </cell>
        </row>
        <row r="893">
          <cell r="C893">
            <v>9946</v>
          </cell>
          <cell r="D893">
            <v>9685</v>
          </cell>
          <cell r="E893">
            <v>7631</v>
          </cell>
          <cell r="F893">
            <v>8624</v>
          </cell>
          <cell r="G893">
            <v>8044</v>
          </cell>
          <cell r="H893">
            <v>12275</v>
          </cell>
          <cell r="I893">
            <v>11575</v>
          </cell>
          <cell r="J893">
            <v>13351</v>
          </cell>
          <cell r="K893">
            <v>11271</v>
          </cell>
          <cell r="L893">
            <v>11565</v>
          </cell>
          <cell r="M893">
            <v>12032</v>
          </cell>
          <cell r="N893">
            <v>11557</v>
          </cell>
          <cell r="O893">
            <v>12026</v>
          </cell>
          <cell r="P893">
            <v>18794</v>
          </cell>
          <cell r="Q893">
            <v>10834</v>
          </cell>
          <cell r="R893">
            <v>11610</v>
          </cell>
          <cell r="S893">
            <v>12139</v>
          </cell>
          <cell r="T893">
            <v>4228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C893">
            <v>9685</v>
          </cell>
          <cell r="AD893">
            <v>17316</v>
          </cell>
          <cell r="AE893">
            <v>25940</v>
          </cell>
          <cell r="AF893">
            <v>33984</v>
          </cell>
          <cell r="AG893">
            <v>46259</v>
          </cell>
          <cell r="AH893">
            <v>57834</v>
          </cell>
          <cell r="AI893">
            <v>71185</v>
          </cell>
          <cell r="AJ893">
            <v>82456</v>
          </cell>
          <cell r="AK893">
            <v>94021</v>
          </cell>
          <cell r="AL893">
            <v>106053</v>
          </cell>
          <cell r="AM893">
            <v>117610</v>
          </cell>
          <cell r="AN893">
            <v>129636</v>
          </cell>
          <cell r="AO893">
            <v>18794</v>
          </cell>
          <cell r="AP893">
            <v>29628</v>
          </cell>
          <cell r="AQ893">
            <v>41238</v>
          </cell>
          <cell r="AR893">
            <v>53377</v>
          </cell>
          <cell r="AS893">
            <v>57605</v>
          </cell>
          <cell r="AT893">
            <v>57605</v>
          </cell>
          <cell r="AU893">
            <v>57605</v>
          </cell>
          <cell r="AV893">
            <v>57605</v>
          </cell>
          <cell r="AW893">
            <v>57605</v>
          </cell>
          <cell r="AX893">
            <v>57605</v>
          </cell>
          <cell r="AY893">
            <v>57605</v>
          </cell>
          <cell r="AZ893">
            <v>57605</v>
          </cell>
        </row>
        <row r="894">
          <cell r="C894">
            <v>845</v>
          </cell>
          <cell r="D894">
            <v>858</v>
          </cell>
          <cell r="E894">
            <v>778</v>
          </cell>
          <cell r="F894">
            <v>822</v>
          </cell>
          <cell r="G894">
            <v>884</v>
          </cell>
          <cell r="H894">
            <v>845</v>
          </cell>
          <cell r="I894">
            <v>718</v>
          </cell>
          <cell r="J894">
            <v>819</v>
          </cell>
          <cell r="K894">
            <v>733</v>
          </cell>
          <cell r="L894">
            <v>791</v>
          </cell>
          <cell r="M894">
            <v>845</v>
          </cell>
          <cell r="N894">
            <v>733</v>
          </cell>
          <cell r="O894">
            <v>723</v>
          </cell>
          <cell r="P894">
            <v>720</v>
          </cell>
          <cell r="Q894">
            <v>670</v>
          </cell>
          <cell r="R894">
            <v>755</v>
          </cell>
          <cell r="S894">
            <v>733</v>
          </cell>
          <cell r="T894">
            <v>352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C894">
            <v>858</v>
          </cell>
          <cell r="AD894">
            <v>1636</v>
          </cell>
          <cell r="AE894">
            <v>2458</v>
          </cell>
          <cell r="AF894">
            <v>3342</v>
          </cell>
          <cell r="AG894">
            <v>4187</v>
          </cell>
          <cell r="AH894">
            <v>4905</v>
          </cell>
          <cell r="AI894">
            <v>5724</v>
          </cell>
          <cell r="AJ894">
            <v>6457</v>
          </cell>
          <cell r="AK894">
            <v>7248</v>
          </cell>
          <cell r="AL894">
            <v>8093</v>
          </cell>
          <cell r="AM894">
            <v>8826</v>
          </cell>
          <cell r="AN894">
            <v>9549</v>
          </cell>
          <cell r="AO894">
            <v>720</v>
          </cell>
          <cell r="AP894">
            <v>1390</v>
          </cell>
          <cell r="AQ894">
            <v>2145</v>
          </cell>
          <cell r="AR894">
            <v>2878</v>
          </cell>
          <cell r="AS894">
            <v>3230</v>
          </cell>
          <cell r="AT894">
            <v>3230</v>
          </cell>
          <cell r="AU894">
            <v>3230</v>
          </cell>
          <cell r="AV894">
            <v>3230</v>
          </cell>
          <cell r="AW894">
            <v>3230</v>
          </cell>
          <cell r="AX894">
            <v>3230</v>
          </cell>
          <cell r="AY894">
            <v>3230</v>
          </cell>
          <cell r="AZ894">
            <v>3230</v>
          </cell>
        </row>
        <row r="895">
          <cell r="C895">
            <v>1522</v>
          </cell>
          <cell r="D895">
            <v>1848</v>
          </cell>
          <cell r="E895">
            <v>1512</v>
          </cell>
          <cell r="F895">
            <v>1468</v>
          </cell>
          <cell r="G895">
            <v>1562</v>
          </cell>
          <cell r="H895">
            <v>1683</v>
          </cell>
          <cell r="I895">
            <v>1337</v>
          </cell>
          <cell r="J895">
            <v>1619</v>
          </cell>
          <cell r="K895">
            <v>1419</v>
          </cell>
          <cell r="L895">
            <v>1371</v>
          </cell>
          <cell r="M895">
            <v>1512</v>
          </cell>
          <cell r="N895">
            <v>1316</v>
          </cell>
          <cell r="O895">
            <v>1309</v>
          </cell>
          <cell r="P895">
            <v>1437</v>
          </cell>
          <cell r="Q895">
            <v>1116</v>
          </cell>
          <cell r="R895">
            <v>1192</v>
          </cell>
          <cell r="S895">
            <v>1237</v>
          </cell>
          <cell r="T895">
            <v>130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C895">
            <v>1848</v>
          </cell>
          <cell r="AD895">
            <v>3360</v>
          </cell>
          <cell r="AE895">
            <v>4828</v>
          </cell>
          <cell r="AF895">
            <v>6390</v>
          </cell>
          <cell r="AG895">
            <v>8073</v>
          </cell>
          <cell r="AH895">
            <v>9410</v>
          </cell>
          <cell r="AI895">
            <v>11029</v>
          </cell>
          <cell r="AJ895">
            <v>12448</v>
          </cell>
          <cell r="AK895">
            <v>13819</v>
          </cell>
          <cell r="AL895">
            <v>15331</v>
          </cell>
          <cell r="AM895">
            <v>16647</v>
          </cell>
          <cell r="AN895">
            <v>17956</v>
          </cell>
          <cell r="AO895">
            <v>1437</v>
          </cell>
          <cell r="AP895">
            <v>2553</v>
          </cell>
          <cell r="AQ895">
            <v>3745</v>
          </cell>
          <cell r="AR895">
            <v>4982</v>
          </cell>
          <cell r="AS895">
            <v>5112</v>
          </cell>
          <cell r="AT895">
            <v>5112</v>
          </cell>
          <cell r="AU895">
            <v>5112</v>
          </cell>
          <cell r="AV895">
            <v>5112</v>
          </cell>
          <cell r="AW895">
            <v>5112</v>
          </cell>
          <cell r="AX895">
            <v>5112</v>
          </cell>
          <cell r="AY895">
            <v>5112</v>
          </cell>
          <cell r="AZ895">
            <v>5112</v>
          </cell>
        </row>
        <row r="896">
          <cell r="C896">
            <v>322</v>
          </cell>
          <cell r="D896">
            <v>367</v>
          </cell>
          <cell r="E896">
            <v>315</v>
          </cell>
          <cell r="F896">
            <v>338</v>
          </cell>
          <cell r="G896">
            <v>323</v>
          </cell>
          <cell r="H896">
            <v>354</v>
          </cell>
          <cell r="I896">
            <v>239</v>
          </cell>
          <cell r="J896">
            <v>369</v>
          </cell>
          <cell r="K896">
            <v>216</v>
          </cell>
          <cell r="L896">
            <v>318</v>
          </cell>
          <cell r="M896">
            <v>346</v>
          </cell>
          <cell r="N896">
            <v>216</v>
          </cell>
          <cell r="O896">
            <v>199</v>
          </cell>
          <cell r="P896">
            <v>281</v>
          </cell>
          <cell r="Q896">
            <v>203</v>
          </cell>
          <cell r="R896">
            <v>194</v>
          </cell>
          <cell r="S896">
            <v>149</v>
          </cell>
          <cell r="T896">
            <v>38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C896">
            <v>367</v>
          </cell>
          <cell r="AD896">
            <v>682</v>
          </cell>
          <cell r="AE896">
            <v>1020</v>
          </cell>
          <cell r="AF896">
            <v>1343</v>
          </cell>
          <cell r="AG896">
            <v>1697</v>
          </cell>
          <cell r="AH896">
            <v>1936</v>
          </cell>
          <cell r="AI896">
            <v>2305</v>
          </cell>
          <cell r="AJ896">
            <v>2521</v>
          </cell>
          <cell r="AK896">
            <v>2839</v>
          </cell>
          <cell r="AL896">
            <v>3185</v>
          </cell>
          <cell r="AM896">
            <v>3401</v>
          </cell>
          <cell r="AN896">
            <v>3600</v>
          </cell>
          <cell r="AO896">
            <v>281</v>
          </cell>
          <cell r="AP896">
            <v>484</v>
          </cell>
          <cell r="AQ896">
            <v>678</v>
          </cell>
          <cell r="AR896">
            <v>827</v>
          </cell>
          <cell r="AS896">
            <v>865</v>
          </cell>
          <cell r="AT896">
            <v>865</v>
          </cell>
          <cell r="AU896">
            <v>865</v>
          </cell>
          <cell r="AV896">
            <v>865</v>
          </cell>
          <cell r="AW896">
            <v>865</v>
          </cell>
          <cell r="AX896">
            <v>865</v>
          </cell>
          <cell r="AY896">
            <v>865</v>
          </cell>
          <cell r="AZ896">
            <v>865</v>
          </cell>
        </row>
        <row r="897">
          <cell r="C897">
            <v>1200</v>
          </cell>
          <cell r="D897">
            <v>1481</v>
          </cell>
          <cell r="E897">
            <v>1197</v>
          </cell>
          <cell r="F897">
            <v>1130</v>
          </cell>
          <cell r="G897">
            <v>1239</v>
          </cell>
          <cell r="H897">
            <v>1329</v>
          </cell>
          <cell r="I897">
            <v>1098</v>
          </cell>
          <cell r="J897">
            <v>1250</v>
          </cell>
          <cell r="K897">
            <v>1203</v>
          </cell>
          <cell r="L897">
            <v>1053</v>
          </cell>
          <cell r="M897">
            <v>1166</v>
          </cell>
          <cell r="N897">
            <v>1100</v>
          </cell>
          <cell r="O897">
            <v>1110</v>
          </cell>
          <cell r="P897">
            <v>1156</v>
          </cell>
          <cell r="Q897">
            <v>913</v>
          </cell>
          <cell r="R897">
            <v>998</v>
          </cell>
          <cell r="S897">
            <v>1088</v>
          </cell>
          <cell r="T897">
            <v>92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C897">
            <v>1481</v>
          </cell>
          <cell r="AD897">
            <v>2678</v>
          </cell>
          <cell r="AE897">
            <v>3808</v>
          </cell>
          <cell r="AF897">
            <v>5047</v>
          </cell>
          <cell r="AG897">
            <v>6376</v>
          </cell>
          <cell r="AH897">
            <v>7474</v>
          </cell>
          <cell r="AI897">
            <v>8724</v>
          </cell>
          <cell r="AJ897">
            <v>9927</v>
          </cell>
          <cell r="AK897">
            <v>10980</v>
          </cell>
          <cell r="AL897">
            <v>12146</v>
          </cell>
          <cell r="AM897">
            <v>13246</v>
          </cell>
          <cell r="AN897">
            <v>14356</v>
          </cell>
          <cell r="AO897">
            <v>1156</v>
          </cell>
          <cell r="AP897">
            <v>2069</v>
          </cell>
          <cell r="AQ897">
            <v>3067</v>
          </cell>
          <cell r="AR897">
            <v>4155</v>
          </cell>
          <cell r="AS897">
            <v>4247</v>
          </cell>
          <cell r="AT897">
            <v>4247</v>
          </cell>
          <cell r="AU897">
            <v>4247</v>
          </cell>
          <cell r="AV897">
            <v>4247</v>
          </cell>
          <cell r="AW897">
            <v>4247</v>
          </cell>
          <cell r="AX897">
            <v>4247</v>
          </cell>
          <cell r="AY897">
            <v>4247</v>
          </cell>
          <cell r="AZ897">
            <v>4247</v>
          </cell>
        </row>
        <row r="898">
          <cell r="C898">
            <v>7867</v>
          </cell>
          <cell r="D898">
            <v>8343</v>
          </cell>
          <cell r="E898">
            <v>8453</v>
          </cell>
          <cell r="F898">
            <v>8679</v>
          </cell>
          <cell r="G898">
            <v>8560</v>
          </cell>
          <cell r="H898">
            <v>8405</v>
          </cell>
          <cell r="I898">
            <v>6950</v>
          </cell>
          <cell r="J898">
            <v>8970</v>
          </cell>
          <cell r="K898">
            <v>8998</v>
          </cell>
          <cell r="L898">
            <v>8030</v>
          </cell>
          <cell r="M898">
            <v>8066</v>
          </cell>
          <cell r="N898">
            <v>8551</v>
          </cell>
          <cell r="O898">
            <v>9376</v>
          </cell>
          <cell r="P898">
            <v>8826</v>
          </cell>
          <cell r="Q898">
            <v>7171</v>
          </cell>
          <cell r="R898">
            <v>9484</v>
          </cell>
          <cell r="S898">
            <v>9769</v>
          </cell>
          <cell r="T898">
            <v>1919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C898">
            <v>8343</v>
          </cell>
          <cell r="AD898">
            <v>16796</v>
          </cell>
          <cell r="AE898">
            <v>25475</v>
          </cell>
          <cell r="AF898">
            <v>34035</v>
          </cell>
          <cell r="AG898">
            <v>42440</v>
          </cell>
          <cell r="AH898">
            <v>49390</v>
          </cell>
          <cell r="AI898">
            <v>58360</v>
          </cell>
          <cell r="AJ898">
            <v>67358</v>
          </cell>
          <cell r="AK898">
            <v>75388</v>
          </cell>
          <cell r="AL898">
            <v>83454</v>
          </cell>
          <cell r="AM898">
            <v>92005</v>
          </cell>
          <cell r="AN898">
            <v>101381</v>
          </cell>
          <cell r="AO898">
            <v>8826</v>
          </cell>
          <cell r="AP898">
            <v>15997</v>
          </cell>
          <cell r="AQ898">
            <v>25481</v>
          </cell>
          <cell r="AR898">
            <v>35250</v>
          </cell>
          <cell r="AS898">
            <v>37169</v>
          </cell>
          <cell r="AT898">
            <v>37169</v>
          </cell>
          <cell r="AU898">
            <v>37169</v>
          </cell>
          <cell r="AV898">
            <v>37169</v>
          </cell>
          <cell r="AW898">
            <v>37169</v>
          </cell>
          <cell r="AX898">
            <v>37169</v>
          </cell>
          <cell r="AY898">
            <v>37169</v>
          </cell>
          <cell r="AZ898">
            <v>37169</v>
          </cell>
        </row>
        <row r="899">
          <cell r="C899">
            <v>221</v>
          </cell>
          <cell r="D899">
            <v>226</v>
          </cell>
          <cell r="E899">
            <v>256</v>
          </cell>
          <cell r="F899">
            <v>184</v>
          </cell>
          <cell r="G899">
            <v>175</v>
          </cell>
          <cell r="H899">
            <v>227</v>
          </cell>
          <cell r="I899">
            <v>203</v>
          </cell>
          <cell r="J899">
            <v>209</v>
          </cell>
          <cell r="K899">
            <v>212</v>
          </cell>
          <cell r="L899">
            <v>152</v>
          </cell>
          <cell r="M899">
            <v>220</v>
          </cell>
          <cell r="N899">
            <v>172</v>
          </cell>
          <cell r="O899">
            <v>196</v>
          </cell>
          <cell r="P899">
            <v>211</v>
          </cell>
          <cell r="Q899">
            <v>169</v>
          </cell>
          <cell r="R899">
            <v>196</v>
          </cell>
          <cell r="S899">
            <v>201</v>
          </cell>
          <cell r="T899">
            <v>19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C899">
            <v>226</v>
          </cell>
          <cell r="AD899">
            <v>482</v>
          </cell>
          <cell r="AE899">
            <v>666</v>
          </cell>
          <cell r="AF899">
            <v>841</v>
          </cell>
          <cell r="AG899">
            <v>1068</v>
          </cell>
          <cell r="AH899">
            <v>1271</v>
          </cell>
          <cell r="AI899">
            <v>1480</v>
          </cell>
          <cell r="AJ899">
            <v>1692</v>
          </cell>
          <cell r="AK899">
            <v>1844</v>
          </cell>
          <cell r="AL899">
            <v>2064</v>
          </cell>
          <cell r="AM899">
            <v>2236</v>
          </cell>
          <cell r="AN899">
            <v>2432</v>
          </cell>
          <cell r="AO899">
            <v>211</v>
          </cell>
          <cell r="AP899">
            <v>380</v>
          </cell>
          <cell r="AQ899">
            <v>576</v>
          </cell>
          <cell r="AR899">
            <v>777</v>
          </cell>
          <cell r="AS899">
            <v>796</v>
          </cell>
          <cell r="AT899">
            <v>796</v>
          </cell>
          <cell r="AU899">
            <v>796</v>
          </cell>
          <cell r="AV899">
            <v>796</v>
          </cell>
          <cell r="AW899">
            <v>796</v>
          </cell>
          <cell r="AX899">
            <v>796</v>
          </cell>
          <cell r="AY899">
            <v>796</v>
          </cell>
          <cell r="AZ899">
            <v>796</v>
          </cell>
        </row>
        <row r="900">
          <cell r="C900">
            <v>7646</v>
          </cell>
          <cell r="D900">
            <v>8117</v>
          </cell>
          <cell r="E900">
            <v>8197</v>
          </cell>
          <cell r="F900">
            <v>8495</v>
          </cell>
          <cell r="G900">
            <v>8385</v>
          </cell>
          <cell r="H900">
            <v>8178</v>
          </cell>
          <cell r="I900">
            <v>6747</v>
          </cell>
          <cell r="J900">
            <v>8761</v>
          </cell>
          <cell r="K900">
            <v>8786</v>
          </cell>
          <cell r="L900">
            <v>7878</v>
          </cell>
          <cell r="M900">
            <v>7846</v>
          </cell>
          <cell r="N900">
            <v>8379</v>
          </cell>
          <cell r="O900">
            <v>9180</v>
          </cell>
          <cell r="P900">
            <v>8615</v>
          </cell>
          <cell r="Q900">
            <v>7002</v>
          </cell>
          <cell r="R900">
            <v>9288</v>
          </cell>
          <cell r="S900">
            <v>9568</v>
          </cell>
          <cell r="T900">
            <v>1900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C900">
            <v>8117</v>
          </cell>
          <cell r="AD900">
            <v>16314</v>
          </cell>
          <cell r="AE900">
            <v>24809</v>
          </cell>
          <cell r="AF900">
            <v>33194</v>
          </cell>
          <cell r="AG900">
            <v>41372</v>
          </cell>
          <cell r="AH900">
            <v>48119</v>
          </cell>
          <cell r="AI900">
            <v>56880</v>
          </cell>
          <cell r="AJ900">
            <v>65666</v>
          </cell>
          <cell r="AK900">
            <v>73544</v>
          </cell>
          <cell r="AL900">
            <v>81390</v>
          </cell>
          <cell r="AM900">
            <v>89769</v>
          </cell>
          <cell r="AN900">
            <v>98949</v>
          </cell>
          <cell r="AO900">
            <v>8615</v>
          </cell>
          <cell r="AP900">
            <v>15617</v>
          </cell>
          <cell r="AQ900">
            <v>24905</v>
          </cell>
          <cell r="AR900">
            <v>34473</v>
          </cell>
          <cell r="AS900">
            <v>36373</v>
          </cell>
          <cell r="AT900">
            <v>36373</v>
          </cell>
          <cell r="AU900">
            <v>36373</v>
          </cell>
          <cell r="AV900">
            <v>36373</v>
          </cell>
          <cell r="AW900">
            <v>36373</v>
          </cell>
          <cell r="AX900">
            <v>36373</v>
          </cell>
          <cell r="AY900">
            <v>36373</v>
          </cell>
          <cell r="AZ900">
            <v>36373</v>
          </cell>
        </row>
        <row r="901">
          <cell r="C901">
            <v>866</v>
          </cell>
          <cell r="D901">
            <v>918</v>
          </cell>
          <cell r="E901">
            <v>808</v>
          </cell>
          <cell r="F901">
            <v>923</v>
          </cell>
          <cell r="G901">
            <v>916</v>
          </cell>
          <cell r="H901">
            <v>945</v>
          </cell>
          <cell r="I901">
            <v>765</v>
          </cell>
          <cell r="J901">
            <v>847</v>
          </cell>
          <cell r="K901">
            <v>853</v>
          </cell>
          <cell r="L901">
            <v>848</v>
          </cell>
          <cell r="M901">
            <v>897</v>
          </cell>
          <cell r="N901">
            <v>912</v>
          </cell>
          <cell r="O901">
            <v>908</v>
          </cell>
          <cell r="P901">
            <v>972</v>
          </cell>
          <cell r="Q901">
            <v>896</v>
          </cell>
          <cell r="R901">
            <v>1011</v>
          </cell>
          <cell r="S901">
            <v>986</v>
          </cell>
          <cell r="T901">
            <v>55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C901">
            <v>918</v>
          </cell>
          <cell r="AD901">
            <v>1726</v>
          </cell>
          <cell r="AE901">
            <v>2649</v>
          </cell>
          <cell r="AF901">
            <v>3565</v>
          </cell>
          <cell r="AG901">
            <v>4510</v>
          </cell>
          <cell r="AH901">
            <v>5275</v>
          </cell>
          <cell r="AI901">
            <v>6122</v>
          </cell>
          <cell r="AJ901">
            <v>6975</v>
          </cell>
          <cell r="AK901">
            <v>7823</v>
          </cell>
          <cell r="AL901">
            <v>8720</v>
          </cell>
          <cell r="AM901">
            <v>9632</v>
          </cell>
          <cell r="AN901">
            <v>10540</v>
          </cell>
          <cell r="AO901">
            <v>972</v>
          </cell>
          <cell r="AP901">
            <v>1868</v>
          </cell>
          <cell r="AQ901">
            <v>2879</v>
          </cell>
          <cell r="AR901">
            <v>3865</v>
          </cell>
          <cell r="AS901">
            <v>3920</v>
          </cell>
          <cell r="AT901">
            <v>3920</v>
          </cell>
          <cell r="AU901">
            <v>3920</v>
          </cell>
          <cell r="AV901">
            <v>3920</v>
          </cell>
          <cell r="AW901">
            <v>3920</v>
          </cell>
          <cell r="AX901">
            <v>3920</v>
          </cell>
          <cell r="AY901">
            <v>3920</v>
          </cell>
          <cell r="AZ901">
            <v>3920</v>
          </cell>
        </row>
        <row r="902">
          <cell r="C902">
            <v>452</v>
          </cell>
          <cell r="D902">
            <v>488</v>
          </cell>
          <cell r="E902">
            <v>455</v>
          </cell>
          <cell r="F902">
            <v>561</v>
          </cell>
          <cell r="G902">
            <v>514</v>
          </cell>
          <cell r="H902">
            <v>565</v>
          </cell>
          <cell r="I902">
            <v>460</v>
          </cell>
          <cell r="J902">
            <v>514</v>
          </cell>
          <cell r="K902">
            <v>489</v>
          </cell>
          <cell r="L902">
            <v>483</v>
          </cell>
          <cell r="M902">
            <v>493</v>
          </cell>
          <cell r="N902">
            <v>541</v>
          </cell>
          <cell r="O902">
            <v>613</v>
          </cell>
          <cell r="P902">
            <v>589</v>
          </cell>
          <cell r="Q902">
            <v>588</v>
          </cell>
          <cell r="R902">
            <v>584</v>
          </cell>
          <cell r="S902">
            <v>549</v>
          </cell>
          <cell r="T902">
            <v>28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C902">
            <v>488</v>
          </cell>
          <cell r="AD902">
            <v>943</v>
          </cell>
          <cell r="AE902">
            <v>1504</v>
          </cell>
          <cell r="AF902">
            <v>2018</v>
          </cell>
          <cell r="AG902">
            <v>2583</v>
          </cell>
          <cell r="AH902">
            <v>3043</v>
          </cell>
          <cell r="AI902">
            <v>3557</v>
          </cell>
          <cell r="AJ902">
            <v>4046</v>
          </cell>
          <cell r="AK902">
            <v>4529</v>
          </cell>
          <cell r="AL902">
            <v>5022</v>
          </cell>
          <cell r="AM902">
            <v>5563</v>
          </cell>
          <cell r="AN902">
            <v>6176</v>
          </cell>
          <cell r="AO902">
            <v>589</v>
          </cell>
          <cell r="AP902">
            <v>1177</v>
          </cell>
          <cell r="AQ902">
            <v>1761</v>
          </cell>
          <cell r="AR902">
            <v>2310</v>
          </cell>
          <cell r="AS902">
            <v>2338</v>
          </cell>
          <cell r="AT902">
            <v>2338</v>
          </cell>
          <cell r="AU902">
            <v>2338</v>
          </cell>
          <cell r="AV902">
            <v>2338</v>
          </cell>
          <cell r="AW902">
            <v>2338</v>
          </cell>
          <cell r="AX902">
            <v>2338</v>
          </cell>
          <cell r="AY902">
            <v>2338</v>
          </cell>
          <cell r="AZ902">
            <v>2338</v>
          </cell>
        </row>
        <row r="903">
          <cell r="C903">
            <v>414</v>
          </cell>
          <cell r="D903">
            <v>430</v>
          </cell>
          <cell r="E903">
            <v>353</v>
          </cell>
          <cell r="F903">
            <v>362</v>
          </cell>
          <cell r="G903">
            <v>402</v>
          </cell>
          <cell r="H903">
            <v>380</v>
          </cell>
          <cell r="I903">
            <v>305</v>
          </cell>
          <cell r="J903">
            <v>333</v>
          </cell>
          <cell r="K903">
            <v>364</v>
          </cell>
          <cell r="L903">
            <v>365</v>
          </cell>
          <cell r="M903">
            <v>404</v>
          </cell>
          <cell r="N903">
            <v>371</v>
          </cell>
          <cell r="O903">
            <v>295</v>
          </cell>
          <cell r="P903">
            <v>383</v>
          </cell>
          <cell r="Q903">
            <v>308</v>
          </cell>
          <cell r="R903">
            <v>427</v>
          </cell>
          <cell r="S903">
            <v>437</v>
          </cell>
          <cell r="T903">
            <v>27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C903">
            <v>430</v>
          </cell>
          <cell r="AD903">
            <v>783</v>
          </cell>
          <cell r="AE903">
            <v>1145</v>
          </cell>
          <cell r="AF903">
            <v>1547</v>
          </cell>
          <cell r="AG903">
            <v>1927</v>
          </cell>
          <cell r="AH903">
            <v>2232</v>
          </cell>
          <cell r="AI903">
            <v>2565</v>
          </cell>
          <cell r="AJ903">
            <v>2929</v>
          </cell>
          <cell r="AK903">
            <v>3294</v>
          </cell>
          <cell r="AL903">
            <v>3698</v>
          </cell>
          <cell r="AM903">
            <v>4069</v>
          </cell>
          <cell r="AN903">
            <v>4364</v>
          </cell>
          <cell r="AO903">
            <v>383</v>
          </cell>
          <cell r="AP903">
            <v>691</v>
          </cell>
          <cell r="AQ903">
            <v>1118</v>
          </cell>
          <cell r="AR903">
            <v>1555</v>
          </cell>
          <cell r="AS903">
            <v>1582</v>
          </cell>
          <cell r="AT903">
            <v>1582</v>
          </cell>
          <cell r="AU903">
            <v>1582</v>
          </cell>
          <cell r="AV903">
            <v>1582</v>
          </cell>
          <cell r="AW903">
            <v>1582</v>
          </cell>
          <cell r="AX903">
            <v>1582</v>
          </cell>
          <cell r="AY903">
            <v>1582</v>
          </cell>
          <cell r="AZ903">
            <v>1582</v>
          </cell>
        </row>
        <row r="904">
          <cell r="C904">
            <v>12543</v>
          </cell>
          <cell r="D904">
            <v>13926</v>
          </cell>
          <cell r="E904">
            <v>12480</v>
          </cell>
          <cell r="F904">
            <v>13302</v>
          </cell>
          <cell r="G904">
            <v>13916</v>
          </cell>
          <cell r="H904">
            <v>13744</v>
          </cell>
          <cell r="I904">
            <v>12375</v>
          </cell>
          <cell r="J904">
            <v>14594</v>
          </cell>
          <cell r="K904">
            <v>13847</v>
          </cell>
          <cell r="L904">
            <v>14001</v>
          </cell>
          <cell r="M904">
            <v>15118</v>
          </cell>
          <cell r="N904">
            <v>14570</v>
          </cell>
          <cell r="O904">
            <v>13355</v>
          </cell>
          <cell r="P904">
            <v>14216</v>
          </cell>
          <cell r="Q904">
            <v>13533</v>
          </cell>
          <cell r="R904">
            <v>13568</v>
          </cell>
          <cell r="S904">
            <v>13652</v>
          </cell>
          <cell r="T904">
            <v>1351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C904">
            <v>13926</v>
          </cell>
          <cell r="AD904">
            <v>26406</v>
          </cell>
          <cell r="AE904">
            <v>39708</v>
          </cell>
          <cell r="AF904">
            <v>53624</v>
          </cell>
          <cell r="AG904">
            <v>67368</v>
          </cell>
          <cell r="AH904">
            <v>79743</v>
          </cell>
          <cell r="AI904">
            <v>94337</v>
          </cell>
          <cell r="AJ904">
            <v>108184</v>
          </cell>
          <cell r="AK904">
            <v>122185</v>
          </cell>
          <cell r="AL904">
            <v>137303</v>
          </cell>
          <cell r="AM904">
            <v>151873</v>
          </cell>
          <cell r="AN904">
            <v>165228</v>
          </cell>
          <cell r="AO904">
            <v>14216</v>
          </cell>
          <cell r="AP904">
            <v>27749</v>
          </cell>
          <cell r="AQ904">
            <v>41317</v>
          </cell>
          <cell r="AR904">
            <v>54969</v>
          </cell>
          <cell r="AS904">
            <v>56320</v>
          </cell>
          <cell r="AT904">
            <v>56320</v>
          </cell>
          <cell r="AU904">
            <v>56320</v>
          </cell>
          <cell r="AV904">
            <v>56320</v>
          </cell>
          <cell r="AW904">
            <v>56320</v>
          </cell>
          <cell r="AX904">
            <v>56320</v>
          </cell>
          <cell r="AY904">
            <v>56320</v>
          </cell>
          <cell r="AZ904">
            <v>56320</v>
          </cell>
        </row>
        <row r="905">
          <cell r="C905">
            <v>12514</v>
          </cell>
          <cell r="D905">
            <v>13861</v>
          </cell>
          <cell r="E905">
            <v>12444</v>
          </cell>
          <cell r="F905">
            <v>13257</v>
          </cell>
          <cell r="G905">
            <v>13888</v>
          </cell>
          <cell r="H905">
            <v>13703</v>
          </cell>
          <cell r="I905">
            <v>12341</v>
          </cell>
          <cell r="J905">
            <v>14558</v>
          </cell>
          <cell r="K905">
            <v>13807</v>
          </cell>
          <cell r="L905">
            <v>13977</v>
          </cell>
          <cell r="M905">
            <v>15074</v>
          </cell>
          <cell r="N905">
            <v>14545</v>
          </cell>
          <cell r="O905">
            <v>13292</v>
          </cell>
          <cell r="P905">
            <v>14187</v>
          </cell>
          <cell r="Q905">
            <v>13506</v>
          </cell>
          <cell r="R905">
            <v>13515</v>
          </cell>
          <cell r="S905">
            <v>13629</v>
          </cell>
          <cell r="T905">
            <v>1348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C905">
            <v>13861</v>
          </cell>
          <cell r="AD905">
            <v>26305</v>
          </cell>
          <cell r="AE905">
            <v>39562</v>
          </cell>
          <cell r="AF905">
            <v>53450</v>
          </cell>
          <cell r="AG905">
            <v>67153</v>
          </cell>
          <cell r="AH905">
            <v>79494</v>
          </cell>
          <cell r="AI905">
            <v>94052</v>
          </cell>
          <cell r="AJ905">
            <v>107859</v>
          </cell>
          <cell r="AK905">
            <v>121836</v>
          </cell>
          <cell r="AL905">
            <v>136910</v>
          </cell>
          <cell r="AM905">
            <v>151455</v>
          </cell>
          <cell r="AN905">
            <v>164747</v>
          </cell>
          <cell r="AO905">
            <v>14187</v>
          </cell>
          <cell r="AP905">
            <v>27693</v>
          </cell>
          <cell r="AQ905">
            <v>41208</v>
          </cell>
          <cell r="AR905">
            <v>54837</v>
          </cell>
          <cell r="AS905">
            <v>56185</v>
          </cell>
          <cell r="AT905">
            <v>56185</v>
          </cell>
          <cell r="AU905">
            <v>56185</v>
          </cell>
          <cell r="AV905">
            <v>56185</v>
          </cell>
          <cell r="AW905">
            <v>56185</v>
          </cell>
          <cell r="AX905">
            <v>56185</v>
          </cell>
          <cell r="AY905">
            <v>56185</v>
          </cell>
          <cell r="AZ905">
            <v>56185</v>
          </cell>
        </row>
        <row r="906">
          <cell r="C906">
            <v>29</v>
          </cell>
          <cell r="D906">
            <v>65</v>
          </cell>
          <cell r="E906">
            <v>36</v>
          </cell>
          <cell r="F906">
            <v>45</v>
          </cell>
          <cell r="G906">
            <v>28</v>
          </cell>
          <cell r="H906">
            <v>41</v>
          </cell>
          <cell r="I906">
            <v>34</v>
          </cell>
          <cell r="J906">
            <v>36</v>
          </cell>
          <cell r="K906">
            <v>40</v>
          </cell>
          <cell r="L906">
            <v>24</v>
          </cell>
          <cell r="M906">
            <v>44</v>
          </cell>
          <cell r="N906">
            <v>25</v>
          </cell>
          <cell r="O906">
            <v>63</v>
          </cell>
          <cell r="P906">
            <v>29</v>
          </cell>
          <cell r="Q906">
            <v>27</v>
          </cell>
          <cell r="R906">
            <v>53</v>
          </cell>
          <cell r="S906">
            <v>23</v>
          </cell>
          <cell r="T906">
            <v>3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C906">
            <v>65</v>
          </cell>
          <cell r="AD906">
            <v>101</v>
          </cell>
          <cell r="AE906">
            <v>146</v>
          </cell>
          <cell r="AF906">
            <v>174</v>
          </cell>
          <cell r="AG906">
            <v>215</v>
          </cell>
          <cell r="AH906">
            <v>249</v>
          </cell>
          <cell r="AI906">
            <v>285</v>
          </cell>
          <cell r="AJ906">
            <v>325</v>
          </cell>
          <cell r="AK906">
            <v>349</v>
          </cell>
          <cell r="AL906">
            <v>393</v>
          </cell>
          <cell r="AM906">
            <v>418</v>
          </cell>
          <cell r="AN906">
            <v>481</v>
          </cell>
          <cell r="AO906">
            <v>29</v>
          </cell>
          <cell r="AP906">
            <v>56</v>
          </cell>
          <cell r="AQ906">
            <v>109</v>
          </cell>
          <cell r="AR906">
            <v>132</v>
          </cell>
          <cell r="AS906">
            <v>135</v>
          </cell>
          <cell r="AT906">
            <v>135</v>
          </cell>
          <cell r="AU906">
            <v>135</v>
          </cell>
          <cell r="AV906">
            <v>135</v>
          </cell>
          <cell r="AW906">
            <v>135</v>
          </cell>
          <cell r="AX906">
            <v>135</v>
          </cell>
          <cell r="AY906">
            <v>135</v>
          </cell>
          <cell r="AZ906">
            <v>135</v>
          </cell>
        </row>
        <row r="907"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</row>
        <row r="908">
          <cell r="C908">
            <v>3922</v>
          </cell>
          <cell r="D908">
            <v>3305</v>
          </cell>
          <cell r="E908">
            <v>2392</v>
          </cell>
          <cell r="F908">
            <v>2755</v>
          </cell>
          <cell r="G908">
            <v>3357</v>
          </cell>
          <cell r="H908">
            <v>3194</v>
          </cell>
          <cell r="I908">
            <v>2883</v>
          </cell>
          <cell r="J908">
            <v>4388</v>
          </cell>
          <cell r="K908">
            <v>4934</v>
          </cell>
          <cell r="L908">
            <v>3561</v>
          </cell>
          <cell r="M908">
            <v>3082</v>
          </cell>
          <cell r="N908">
            <v>2673</v>
          </cell>
          <cell r="O908">
            <v>4221</v>
          </cell>
          <cell r="P908">
            <v>2987</v>
          </cell>
          <cell r="Q908">
            <v>2398</v>
          </cell>
          <cell r="R908">
            <v>2404</v>
          </cell>
          <cell r="S908">
            <v>3275</v>
          </cell>
          <cell r="T908">
            <v>369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C908">
            <v>3305</v>
          </cell>
          <cell r="AD908">
            <v>5697</v>
          </cell>
          <cell r="AE908">
            <v>8452</v>
          </cell>
          <cell r="AF908">
            <v>11809</v>
          </cell>
          <cell r="AG908">
            <v>15003</v>
          </cell>
          <cell r="AH908">
            <v>17886</v>
          </cell>
          <cell r="AI908">
            <v>22274</v>
          </cell>
          <cell r="AJ908">
            <v>27208</v>
          </cell>
          <cell r="AK908">
            <v>30769</v>
          </cell>
          <cell r="AL908">
            <v>33851</v>
          </cell>
          <cell r="AM908">
            <v>36524</v>
          </cell>
          <cell r="AN908">
            <v>40745</v>
          </cell>
          <cell r="AO908">
            <v>2987</v>
          </cell>
          <cell r="AP908">
            <v>5385</v>
          </cell>
          <cell r="AQ908">
            <v>7789</v>
          </cell>
          <cell r="AR908">
            <v>11064</v>
          </cell>
          <cell r="AS908">
            <v>11433</v>
          </cell>
          <cell r="AT908">
            <v>11433</v>
          </cell>
          <cell r="AU908">
            <v>11433</v>
          </cell>
          <cell r="AV908">
            <v>11433</v>
          </cell>
          <cell r="AW908">
            <v>11433</v>
          </cell>
          <cell r="AX908">
            <v>11433</v>
          </cell>
          <cell r="AY908">
            <v>11433</v>
          </cell>
          <cell r="AZ908">
            <v>11433</v>
          </cell>
        </row>
        <row r="909">
          <cell r="C909">
            <v>256</v>
          </cell>
          <cell r="D909">
            <v>225</v>
          </cell>
          <cell r="E909">
            <v>212</v>
          </cell>
          <cell r="F909">
            <v>158</v>
          </cell>
          <cell r="G909">
            <v>202</v>
          </cell>
          <cell r="H909">
            <v>234</v>
          </cell>
          <cell r="I909">
            <v>190</v>
          </cell>
          <cell r="J909">
            <v>264</v>
          </cell>
          <cell r="K909">
            <v>240</v>
          </cell>
          <cell r="L909">
            <v>212</v>
          </cell>
          <cell r="M909">
            <v>272</v>
          </cell>
          <cell r="N909">
            <v>218</v>
          </cell>
          <cell r="O909">
            <v>221</v>
          </cell>
          <cell r="P909">
            <v>244</v>
          </cell>
          <cell r="Q909">
            <v>236</v>
          </cell>
          <cell r="R909">
            <v>263</v>
          </cell>
          <cell r="S909">
            <v>199</v>
          </cell>
          <cell r="T909">
            <v>18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C909">
            <v>225</v>
          </cell>
          <cell r="AD909">
            <v>437</v>
          </cell>
          <cell r="AE909">
            <v>595</v>
          </cell>
          <cell r="AF909">
            <v>797</v>
          </cell>
          <cell r="AG909">
            <v>1031</v>
          </cell>
          <cell r="AH909">
            <v>1221</v>
          </cell>
          <cell r="AI909">
            <v>1485</v>
          </cell>
          <cell r="AJ909">
            <v>1725</v>
          </cell>
          <cell r="AK909">
            <v>1937</v>
          </cell>
          <cell r="AL909">
            <v>2209</v>
          </cell>
          <cell r="AM909">
            <v>2427</v>
          </cell>
          <cell r="AN909">
            <v>2648</v>
          </cell>
          <cell r="AO909">
            <v>244</v>
          </cell>
          <cell r="AP909">
            <v>480</v>
          </cell>
          <cell r="AQ909">
            <v>743</v>
          </cell>
          <cell r="AR909">
            <v>942</v>
          </cell>
          <cell r="AS909">
            <v>960</v>
          </cell>
          <cell r="AT909">
            <v>960</v>
          </cell>
          <cell r="AU909">
            <v>960</v>
          </cell>
          <cell r="AV909">
            <v>960</v>
          </cell>
          <cell r="AW909">
            <v>960</v>
          </cell>
          <cell r="AX909">
            <v>960</v>
          </cell>
          <cell r="AY909">
            <v>960</v>
          </cell>
          <cell r="AZ909">
            <v>960</v>
          </cell>
        </row>
        <row r="910">
          <cell r="C910">
            <v>613592</v>
          </cell>
          <cell r="D910">
            <v>599624</v>
          </cell>
          <cell r="E910">
            <v>543875</v>
          </cell>
          <cell r="F910">
            <v>595660</v>
          </cell>
          <cell r="G910">
            <v>659795</v>
          </cell>
          <cell r="H910">
            <v>683514</v>
          </cell>
          <cell r="I910">
            <v>582191</v>
          </cell>
          <cell r="J910">
            <v>676173</v>
          </cell>
          <cell r="K910">
            <v>579475</v>
          </cell>
          <cell r="L910">
            <v>631721</v>
          </cell>
          <cell r="M910">
            <v>650803</v>
          </cell>
          <cell r="N910">
            <v>624138</v>
          </cell>
          <cell r="O910">
            <v>702129</v>
          </cell>
          <cell r="P910">
            <v>660257</v>
          </cell>
          <cell r="Q910">
            <v>593384</v>
          </cell>
          <cell r="R910">
            <v>672774</v>
          </cell>
          <cell r="S910">
            <v>681168</v>
          </cell>
          <cell r="T910">
            <v>115972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C910">
            <v>599624</v>
          </cell>
          <cell r="AD910">
            <v>1143499</v>
          </cell>
          <cell r="AE910">
            <v>1739159</v>
          </cell>
          <cell r="AF910">
            <v>2398954</v>
          </cell>
          <cell r="AG910">
            <v>3082468</v>
          </cell>
          <cell r="AH910">
            <v>3664659</v>
          </cell>
          <cell r="AI910">
            <v>4340832</v>
          </cell>
          <cell r="AJ910">
            <v>4920307</v>
          </cell>
          <cell r="AK910">
            <v>5552028</v>
          </cell>
          <cell r="AL910">
            <v>6202831</v>
          </cell>
          <cell r="AM910">
            <v>6826969</v>
          </cell>
          <cell r="AN910">
            <v>7529098</v>
          </cell>
          <cell r="AO910">
            <v>660257</v>
          </cell>
          <cell r="AP910">
            <v>1253641</v>
          </cell>
          <cell r="AQ910">
            <v>1926415</v>
          </cell>
          <cell r="AR910">
            <v>2607583</v>
          </cell>
          <cell r="AS910">
            <v>2723555</v>
          </cell>
          <cell r="AT910">
            <v>2723555</v>
          </cell>
          <cell r="AU910">
            <v>2723555</v>
          </cell>
          <cell r="AV910">
            <v>2723555</v>
          </cell>
          <cell r="AW910">
            <v>2723555</v>
          </cell>
          <cell r="AX910">
            <v>2723555</v>
          </cell>
          <cell r="AY910">
            <v>2723555</v>
          </cell>
          <cell r="AZ910">
            <v>2723555</v>
          </cell>
        </row>
        <row r="911">
          <cell r="C911">
            <v>40647</v>
          </cell>
          <cell r="D911">
            <v>21650</v>
          </cell>
          <cell r="E911">
            <v>21874</v>
          </cell>
          <cell r="F911">
            <v>39316</v>
          </cell>
          <cell r="G911">
            <v>19418</v>
          </cell>
          <cell r="H911">
            <v>68835</v>
          </cell>
          <cell r="I911">
            <v>41662</v>
          </cell>
          <cell r="J911">
            <v>18594</v>
          </cell>
          <cell r="K911">
            <v>21970</v>
          </cell>
          <cell r="L911">
            <v>42283</v>
          </cell>
          <cell r="M911">
            <v>20726</v>
          </cell>
          <cell r="N911">
            <v>24450</v>
          </cell>
          <cell r="O911">
            <v>42766</v>
          </cell>
          <cell r="P911">
            <v>25111</v>
          </cell>
          <cell r="Q911">
            <v>23950</v>
          </cell>
          <cell r="R911">
            <v>39050</v>
          </cell>
          <cell r="S911">
            <v>24689</v>
          </cell>
          <cell r="T911">
            <v>3044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C911">
            <v>21650</v>
          </cell>
          <cell r="AD911">
            <v>43524</v>
          </cell>
          <cell r="AE911">
            <v>82840</v>
          </cell>
          <cell r="AF911">
            <v>102258</v>
          </cell>
          <cell r="AG911">
            <v>171093</v>
          </cell>
          <cell r="AH911">
            <v>212755</v>
          </cell>
          <cell r="AI911">
            <v>231349</v>
          </cell>
          <cell r="AJ911">
            <v>253319</v>
          </cell>
          <cell r="AK911">
            <v>295602</v>
          </cell>
          <cell r="AL911">
            <v>316328</v>
          </cell>
          <cell r="AM911">
            <v>340778</v>
          </cell>
          <cell r="AN911">
            <v>383544</v>
          </cell>
          <cell r="AO911">
            <v>25111</v>
          </cell>
          <cell r="AP911">
            <v>49061</v>
          </cell>
          <cell r="AQ911">
            <v>88111</v>
          </cell>
          <cell r="AR911">
            <v>112800</v>
          </cell>
          <cell r="AS911">
            <v>115844</v>
          </cell>
          <cell r="AT911">
            <v>115844</v>
          </cell>
          <cell r="AU911">
            <v>115844</v>
          </cell>
          <cell r="AV911">
            <v>115844</v>
          </cell>
          <cell r="AW911">
            <v>115844</v>
          </cell>
          <cell r="AX911">
            <v>115844</v>
          </cell>
          <cell r="AY911">
            <v>115844</v>
          </cell>
          <cell r="AZ911">
            <v>115844</v>
          </cell>
        </row>
        <row r="912">
          <cell r="C912">
            <v>28385</v>
          </cell>
          <cell r="D912">
            <v>7903</v>
          </cell>
          <cell r="E912">
            <v>12163</v>
          </cell>
          <cell r="F912">
            <v>27979</v>
          </cell>
          <cell r="G912">
            <v>7729</v>
          </cell>
          <cell r="H912">
            <v>12341</v>
          </cell>
          <cell r="I912">
            <v>26799</v>
          </cell>
          <cell r="J912">
            <v>7705</v>
          </cell>
          <cell r="K912">
            <v>11995</v>
          </cell>
          <cell r="L912">
            <v>27427</v>
          </cell>
          <cell r="M912">
            <v>7743</v>
          </cell>
          <cell r="N912">
            <v>11829</v>
          </cell>
          <cell r="O912">
            <v>25773</v>
          </cell>
          <cell r="P912">
            <v>8212</v>
          </cell>
          <cell r="Q912">
            <v>10814</v>
          </cell>
          <cell r="R912">
            <v>25170</v>
          </cell>
          <cell r="S912">
            <v>7720</v>
          </cell>
          <cell r="T912">
            <v>1584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C912">
            <v>7903</v>
          </cell>
          <cell r="AD912">
            <v>20066</v>
          </cell>
          <cell r="AE912">
            <v>48045</v>
          </cell>
          <cell r="AF912">
            <v>55774</v>
          </cell>
          <cell r="AG912">
            <v>68115</v>
          </cell>
          <cell r="AH912">
            <v>94914</v>
          </cell>
          <cell r="AI912">
            <v>102619</v>
          </cell>
          <cell r="AJ912">
            <v>114614</v>
          </cell>
          <cell r="AK912">
            <v>142041</v>
          </cell>
          <cell r="AL912">
            <v>149784</v>
          </cell>
          <cell r="AM912">
            <v>161613</v>
          </cell>
          <cell r="AN912">
            <v>187386</v>
          </cell>
          <cell r="AO912">
            <v>8212</v>
          </cell>
          <cell r="AP912">
            <v>19026</v>
          </cell>
          <cell r="AQ912">
            <v>44196</v>
          </cell>
          <cell r="AR912">
            <v>51916</v>
          </cell>
          <cell r="AS912">
            <v>53500</v>
          </cell>
          <cell r="AT912">
            <v>53500</v>
          </cell>
          <cell r="AU912">
            <v>53500</v>
          </cell>
          <cell r="AV912">
            <v>53500</v>
          </cell>
          <cell r="AW912">
            <v>53500</v>
          </cell>
          <cell r="AX912">
            <v>53500</v>
          </cell>
          <cell r="AY912">
            <v>53500</v>
          </cell>
          <cell r="AZ912">
            <v>53500</v>
          </cell>
        </row>
        <row r="913">
          <cell r="C913">
            <v>1775</v>
          </cell>
          <cell r="D913">
            <v>1015</v>
          </cell>
          <cell r="E913">
            <v>647</v>
          </cell>
          <cell r="F913">
            <v>766</v>
          </cell>
          <cell r="G913">
            <v>1095</v>
          </cell>
          <cell r="H913">
            <v>44735</v>
          </cell>
          <cell r="I913">
            <v>5440</v>
          </cell>
          <cell r="J913">
            <v>1309</v>
          </cell>
          <cell r="K913">
            <v>461</v>
          </cell>
          <cell r="L913">
            <v>4481</v>
          </cell>
          <cell r="M913">
            <v>1005</v>
          </cell>
          <cell r="N913">
            <v>2266</v>
          </cell>
          <cell r="O913">
            <v>1529</v>
          </cell>
          <cell r="P913">
            <v>1283</v>
          </cell>
          <cell r="Q913">
            <v>631</v>
          </cell>
          <cell r="R913">
            <v>1149</v>
          </cell>
          <cell r="S913">
            <v>5192</v>
          </cell>
          <cell r="T913">
            <v>606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C913">
            <v>1015</v>
          </cell>
          <cell r="AD913">
            <v>1662</v>
          </cell>
          <cell r="AE913">
            <v>2428</v>
          </cell>
          <cell r="AF913">
            <v>3523</v>
          </cell>
          <cell r="AG913">
            <v>48258</v>
          </cell>
          <cell r="AH913">
            <v>53698</v>
          </cell>
          <cell r="AI913">
            <v>55007</v>
          </cell>
          <cell r="AJ913">
            <v>55468</v>
          </cell>
          <cell r="AK913">
            <v>59949</v>
          </cell>
          <cell r="AL913">
            <v>60954</v>
          </cell>
          <cell r="AM913">
            <v>63220</v>
          </cell>
          <cell r="AN913">
            <v>64749</v>
          </cell>
          <cell r="AO913">
            <v>1283</v>
          </cell>
          <cell r="AP913">
            <v>1914</v>
          </cell>
          <cell r="AQ913">
            <v>3063</v>
          </cell>
          <cell r="AR913">
            <v>8255</v>
          </cell>
          <cell r="AS913">
            <v>8861</v>
          </cell>
          <cell r="AT913">
            <v>8861</v>
          </cell>
          <cell r="AU913">
            <v>8861</v>
          </cell>
          <cell r="AV913">
            <v>8861</v>
          </cell>
          <cell r="AW913">
            <v>8861</v>
          </cell>
          <cell r="AX913">
            <v>8861</v>
          </cell>
          <cell r="AY913">
            <v>8861</v>
          </cell>
          <cell r="AZ913">
            <v>8861</v>
          </cell>
        </row>
        <row r="914">
          <cell r="C914">
            <v>934</v>
          </cell>
          <cell r="D914">
            <v>906</v>
          </cell>
          <cell r="E914">
            <v>761</v>
          </cell>
          <cell r="F914">
            <v>935</v>
          </cell>
          <cell r="G914">
            <v>599</v>
          </cell>
          <cell r="H914">
            <v>820</v>
          </cell>
          <cell r="I914">
            <v>798</v>
          </cell>
          <cell r="J914">
            <v>709</v>
          </cell>
          <cell r="K914">
            <v>796</v>
          </cell>
          <cell r="L914">
            <v>1012</v>
          </cell>
          <cell r="M914">
            <v>759</v>
          </cell>
          <cell r="N914">
            <v>799</v>
          </cell>
          <cell r="O914">
            <v>897</v>
          </cell>
          <cell r="P914">
            <v>873</v>
          </cell>
          <cell r="Q914">
            <v>935</v>
          </cell>
          <cell r="R914">
            <v>718</v>
          </cell>
          <cell r="S914">
            <v>894</v>
          </cell>
          <cell r="T914">
            <v>40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C914">
            <v>906</v>
          </cell>
          <cell r="AD914">
            <v>1667</v>
          </cell>
          <cell r="AE914">
            <v>2602</v>
          </cell>
          <cell r="AF914">
            <v>3201</v>
          </cell>
          <cell r="AG914">
            <v>4021</v>
          </cell>
          <cell r="AH914">
            <v>4819</v>
          </cell>
          <cell r="AI914">
            <v>5528</v>
          </cell>
          <cell r="AJ914">
            <v>6324</v>
          </cell>
          <cell r="AK914">
            <v>7336</v>
          </cell>
          <cell r="AL914">
            <v>8095</v>
          </cell>
          <cell r="AM914">
            <v>8894</v>
          </cell>
          <cell r="AN914">
            <v>9791</v>
          </cell>
          <cell r="AO914">
            <v>873</v>
          </cell>
          <cell r="AP914">
            <v>1808</v>
          </cell>
          <cell r="AQ914">
            <v>2526</v>
          </cell>
          <cell r="AR914">
            <v>3420</v>
          </cell>
          <cell r="AS914">
            <v>3460</v>
          </cell>
          <cell r="AT914">
            <v>3460</v>
          </cell>
          <cell r="AU914">
            <v>3460</v>
          </cell>
          <cell r="AV914">
            <v>3460</v>
          </cell>
          <cell r="AW914">
            <v>3460</v>
          </cell>
          <cell r="AX914">
            <v>3460</v>
          </cell>
          <cell r="AY914">
            <v>3460</v>
          </cell>
          <cell r="AZ914">
            <v>3460</v>
          </cell>
        </row>
        <row r="915">
          <cell r="C915">
            <v>6284</v>
          </cell>
          <cell r="D915">
            <v>10091</v>
          </cell>
          <cell r="E915">
            <v>6703</v>
          </cell>
          <cell r="F915">
            <v>6985</v>
          </cell>
          <cell r="G915">
            <v>7485</v>
          </cell>
          <cell r="H915">
            <v>8092</v>
          </cell>
          <cell r="I915">
            <v>6033</v>
          </cell>
          <cell r="J915">
            <v>7114</v>
          </cell>
          <cell r="K915">
            <v>6881</v>
          </cell>
          <cell r="L915">
            <v>6865</v>
          </cell>
          <cell r="M915">
            <v>9251</v>
          </cell>
          <cell r="N915">
            <v>7774</v>
          </cell>
          <cell r="O915">
            <v>9927</v>
          </cell>
          <cell r="P915">
            <v>12853</v>
          </cell>
          <cell r="Q915">
            <v>9049</v>
          </cell>
          <cell r="R915">
            <v>9265</v>
          </cell>
          <cell r="S915">
            <v>9027</v>
          </cell>
          <cell r="T915">
            <v>635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C915">
            <v>10091</v>
          </cell>
          <cell r="AD915">
            <v>16794</v>
          </cell>
          <cell r="AE915">
            <v>23779</v>
          </cell>
          <cell r="AF915">
            <v>31264</v>
          </cell>
          <cell r="AG915">
            <v>39356</v>
          </cell>
          <cell r="AH915">
            <v>45389</v>
          </cell>
          <cell r="AI915">
            <v>52503</v>
          </cell>
          <cell r="AJ915">
            <v>59384</v>
          </cell>
          <cell r="AK915">
            <v>66249</v>
          </cell>
          <cell r="AL915">
            <v>75500</v>
          </cell>
          <cell r="AM915">
            <v>83274</v>
          </cell>
          <cell r="AN915">
            <v>93201</v>
          </cell>
          <cell r="AO915">
            <v>12853</v>
          </cell>
          <cell r="AP915">
            <v>21902</v>
          </cell>
          <cell r="AQ915">
            <v>31167</v>
          </cell>
          <cell r="AR915">
            <v>40194</v>
          </cell>
          <cell r="AS915">
            <v>40829</v>
          </cell>
          <cell r="AT915">
            <v>40829</v>
          </cell>
          <cell r="AU915">
            <v>40829</v>
          </cell>
          <cell r="AV915">
            <v>40829</v>
          </cell>
          <cell r="AW915">
            <v>40829</v>
          </cell>
          <cell r="AX915">
            <v>40829</v>
          </cell>
          <cell r="AY915">
            <v>40829</v>
          </cell>
          <cell r="AZ915">
            <v>40829</v>
          </cell>
        </row>
        <row r="916">
          <cell r="C916">
            <v>4546</v>
          </cell>
          <cell r="D916">
            <v>7748</v>
          </cell>
          <cell r="E916">
            <v>4966</v>
          </cell>
          <cell r="F916">
            <v>4909</v>
          </cell>
          <cell r="G916">
            <v>5945</v>
          </cell>
          <cell r="H916">
            <v>5890</v>
          </cell>
          <cell r="I916">
            <v>4589</v>
          </cell>
          <cell r="J916">
            <v>5536</v>
          </cell>
          <cell r="K916">
            <v>5214</v>
          </cell>
          <cell r="L916">
            <v>4936</v>
          </cell>
          <cell r="M916">
            <v>7176</v>
          </cell>
          <cell r="N916">
            <v>5370</v>
          </cell>
          <cell r="O916">
            <v>8486</v>
          </cell>
          <cell r="P916">
            <v>10656</v>
          </cell>
          <cell r="Q916">
            <v>7275</v>
          </cell>
          <cell r="R916">
            <v>7469</v>
          </cell>
          <cell r="S916">
            <v>7034</v>
          </cell>
          <cell r="T916">
            <v>434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C916">
            <v>7748</v>
          </cell>
          <cell r="AD916">
            <v>12714</v>
          </cell>
          <cell r="AE916">
            <v>17623</v>
          </cell>
          <cell r="AF916">
            <v>23568</v>
          </cell>
          <cell r="AG916">
            <v>29458</v>
          </cell>
          <cell r="AH916">
            <v>34047</v>
          </cell>
          <cell r="AI916">
            <v>39583</v>
          </cell>
          <cell r="AJ916">
            <v>44797</v>
          </cell>
          <cell r="AK916">
            <v>49733</v>
          </cell>
          <cell r="AL916">
            <v>56909</v>
          </cell>
          <cell r="AM916">
            <v>62279</v>
          </cell>
          <cell r="AN916">
            <v>70765</v>
          </cell>
          <cell r="AO916">
            <v>10656</v>
          </cell>
          <cell r="AP916">
            <v>17931</v>
          </cell>
          <cell r="AQ916">
            <v>25400</v>
          </cell>
          <cell r="AR916">
            <v>32434</v>
          </cell>
          <cell r="AS916">
            <v>32868</v>
          </cell>
          <cell r="AT916">
            <v>32868</v>
          </cell>
          <cell r="AU916">
            <v>32868</v>
          </cell>
          <cell r="AV916">
            <v>32868</v>
          </cell>
          <cell r="AW916">
            <v>32868</v>
          </cell>
          <cell r="AX916">
            <v>32868</v>
          </cell>
          <cell r="AY916">
            <v>32868</v>
          </cell>
          <cell r="AZ916">
            <v>32868</v>
          </cell>
        </row>
        <row r="917">
          <cell r="C917">
            <v>1738</v>
          </cell>
          <cell r="D917">
            <v>2343</v>
          </cell>
          <cell r="E917">
            <v>1737</v>
          </cell>
          <cell r="F917">
            <v>2076</v>
          </cell>
          <cell r="G917">
            <v>1540</v>
          </cell>
          <cell r="H917">
            <v>2202</v>
          </cell>
          <cell r="I917">
            <v>1444</v>
          </cell>
          <cell r="J917">
            <v>1578</v>
          </cell>
          <cell r="K917">
            <v>1667</v>
          </cell>
          <cell r="L917">
            <v>1929</v>
          </cell>
          <cell r="M917">
            <v>2075</v>
          </cell>
          <cell r="N917">
            <v>2404</v>
          </cell>
          <cell r="O917">
            <v>1441</v>
          </cell>
          <cell r="P917">
            <v>2197</v>
          </cell>
          <cell r="Q917">
            <v>1774</v>
          </cell>
          <cell r="R917">
            <v>1796</v>
          </cell>
          <cell r="S917">
            <v>1993</v>
          </cell>
          <cell r="T917">
            <v>201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C917">
            <v>2343</v>
          </cell>
          <cell r="AD917">
            <v>4080</v>
          </cell>
          <cell r="AE917">
            <v>6156</v>
          </cell>
          <cell r="AF917">
            <v>7696</v>
          </cell>
          <cell r="AG917">
            <v>9898</v>
          </cell>
          <cell r="AH917">
            <v>11342</v>
          </cell>
          <cell r="AI917">
            <v>12920</v>
          </cell>
          <cell r="AJ917">
            <v>14587</v>
          </cell>
          <cell r="AK917">
            <v>16516</v>
          </cell>
          <cell r="AL917">
            <v>18591</v>
          </cell>
          <cell r="AM917">
            <v>20995</v>
          </cell>
          <cell r="AN917">
            <v>22436</v>
          </cell>
          <cell r="AO917">
            <v>2197</v>
          </cell>
          <cell r="AP917">
            <v>3971</v>
          </cell>
          <cell r="AQ917">
            <v>5767</v>
          </cell>
          <cell r="AR917">
            <v>7760</v>
          </cell>
          <cell r="AS917">
            <v>7961</v>
          </cell>
          <cell r="AT917">
            <v>7961</v>
          </cell>
          <cell r="AU917">
            <v>7961</v>
          </cell>
          <cell r="AV917">
            <v>7961</v>
          </cell>
          <cell r="AW917">
            <v>7961</v>
          </cell>
          <cell r="AX917">
            <v>7961</v>
          </cell>
          <cell r="AY917">
            <v>7961</v>
          </cell>
          <cell r="AZ917">
            <v>7961</v>
          </cell>
        </row>
        <row r="918">
          <cell r="C918">
            <v>68</v>
          </cell>
          <cell r="D918">
            <v>75</v>
          </cell>
          <cell r="E918">
            <v>67</v>
          </cell>
          <cell r="F918">
            <v>82</v>
          </cell>
          <cell r="G918">
            <v>104</v>
          </cell>
          <cell r="H918">
            <v>107</v>
          </cell>
          <cell r="I918">
            <v>152</v>
          </cell>
          <cell r="J918">
            <v>129</v>
          </cell>
          <cell r="K918">
            <v>97</v>
          </cell>
          <cell r="L918">
            <v>126</v>
          </cell>
          <cell r="M918">
            <v>128</v>
          </cell>
          <cell r="N918">
            <v>105</v>
          </cell>
          <cell r="O918">
            <v>171</v>
          </cell>
          <cell r="P918">
            <v>169</v>
          </cell>
          <cell r="Q918">
            <v>98</v>
          </cell>
          <cell r="R918">
            <v>94</v>
          </cell>
          <cell r="S918">
            <v>127</v>
          </cell>
          <cell r="T918">
            <v>9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C918">
            <v>75</v>
          </cell>
          <cell r="AD918">
            <v>142</v>
          </cell>
          <cell r="AE918">
            <v>224</v>
          </cell>
          <cell r="AF918">
            <v>328</v>
          </cell>
          <cell r="AG918">
            <v>435</v>
          </cell>
          <cell r="AH918">
            <v>587</v>
          </cell>
          <cell r="AI918">
            <v>716</v>
          </cell>
          <cell r="AJ918">
            <v>813</v>
          </cell>
          <cell r="AK918">
            <v>939</v>
          </cell>
          <cell r="AL918">
            <v>1067</v>
          </cell>
          <cell r="AM918">
            <v>1172</v>
          </cell>
          <cell r="AN918">
            <v>1343</v>
          </cell>
          <cell r="AO918">
            <v>169</v>
          </cell>
          <cell r="AP918">
            <v>267</v>
          </cell>
          <cell r="AQ918">
            <v>361</v>
          </cell>
          <cell r="AR918">
            <v>488</v>
          </cell>
          <cell r="AS918">
            <v>497</v>
          </cell>
          <cell r="AT918">
            <v>497</v>
          </cell>
          <cell r="AU918">
            <v>497</v>
          </cell>
          <cell r="AV918">
            <v>497</v>
          </cell>
          <cell r="AW918">
            <v>497</v>
          </cell>
          <cell r="AX918">
            <v>497</v>
          </cell>
          <cell r="AY918">
            <v>497</v>
          </cell>
          <cell r="AZ918">
            <v>497</v>
          </cell>
        </row>
        <row r="919">
          <cell r="C919">
            <v>3201</v>
          </cell>
          <cell r="D919">
            <v>1660</v>
          </cell>
          <cell r="E919">
            <v>1533</v>
          </cell>
          <cell r="F919">
            <v>2569</v>
          </cell>
          <cell r="G919">
            <v>2406</v>
          </cell>
          <cell r="H919">
            <v>2740</v>
          </cell>
          <cell r="I919">
            <v>2440</v>
          </cell>
          <cell r="J919">
            <v>1628</v>
          </cell>
          <cell r="K919">
            <v>1740</v>
          </cell>
          <cell r="L919">
            <v>2372</v>
          </cell>
          <cell r="M919">
            <v>1840</v>
          </cell>
          <cell r="N919">
            <v>1677</v>
          </cell>
          <cell r="O919">
            <v>4469</v>
          </cell>
          <cell r="P919">
            <v>1721</v>
          </cell>
          <cell r="Q919">
            <v>2423</v>
          </cell>
          <cell r="R919">
            <v>2654</v>
          </cell>
          <cell r="S919">
            <v>1729</v>
          </cell>
          <cell r="T919">
            <v>170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C919">
            <v>1660</v>
          </cell>
          <cell r="AD919">
            <v>3193</v>
          </cell>
          <cell r="AE919">
            <v>5762</v>
          </cell>
          <cell r="AF919">
            <v>8168</v>
          </cell>
          <cell r="AG919">
            <v>10908</v>
          </cell>
          <cell r="AH919">
            <v>13348</v>
          </cell>
          <cell r="AI919">
            <v>14976</v>
          </cell>
          <cell r="AJ919">
            <v>16716</v>
          </cell>
          <cell r="AK919">
            <v>19088</v>
          </cell>
          <cell r="AL919">
            <v>20928</v>
          </cell>
          <cell r="AM919">
            <v>22605</v>
          </cell>
          <cell r="AN919">
            <v>27074</v>
          </cell>
          <cell r="AO919">
            <v>1721</v>
          </cell>
          <cell r="AP919">
            <v>4144</v>
          </cell>
          <cell r="AQ919">
            <v>6798</v>
          </cell>
          <cell r="AR919">
            <v>8527</v>
          </cell>
          <cell r="AS919">
            <v>8697</v>
          </cell>
          <cell r="AT919">
            <v>8697</v>
          </cell>
          <cell r="AU919">
            <v>8697</v>
          </cell>
          <cell r="AV919">
            <v>8697</v>
          </cell>
          <cell r="AW919">
            <v>8697</v>
          </cell>
          <cell r="AX919">
            <v>8697</v>
          </cell>
          <cell r="AY919">
            <v>8697</v>
          </cell>
          <cell r="AZ919">
            <v>8697</v>
          </cell>
        </row>
        <row r="920">
          <cell r="C920">
            <v>6</v>
          </cell>
          <cell r="D920">
            <v>4</v>
          </cell>
          <cell r="E920">
            <v>5</v>
          </cell>
          <cell r="F920">
            <v>4</v>
          </cell>
          <cell r="G920">
            <v>4</v>
          </cell>
          <cell r="H920">
            <v>6</v>
          </cell>
          <cell r="I920">
            <v>7</v>
          </cell>
          <cell r="J920">
            <v>8</v>
          </cell>
          <cell r="K920">
            <v>32</v>
          </cell>
          <cell r="L920">
            <v>21</v>
          </cell>
          <cell r="M920">
            <v>18</v>
          </cell>
          <cell r="N920">
            <v>33</v>
          </cell>
          <cell r="O920">
            <v>9</v>
          </cell>
          <cell r="P920">
            <v>4</v>
          </cell>
          <cell r="Q920">
            <v>20</v>
          </cell>
          <cell r="R920">
            <v>21</v>
          </cell>
          <cell r="S920">
            <v>18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C920">
            <v>4</v>
          </cell>
          <cell r="AD920">
            <v>9</v>
          </cell>
          <cell r="AE920">
            <v>13</v>
          </cell>
          <cell r="AF920">
            <v>17</v>
          </cell>
          <cell r="AG920">
            <v>23</v>
          </cell>
          <cell r="AH920">
            <v>30</v>
          </cell>
          <cell r="AI920">
            <v>38</v>
          </cell>
          <cell r="AJ920">
            <v>70</v>
          </cell>
          <cell r="AK920">
            <v>91</v>
          </cell>
          <cell r="AL920">
            <v>109</v>
          </cell>
          <cell r="AM920">
            <v>142</v>
          </cell>
          <cell r="AN920">
            <v>151</v>
          </cell>
          <cell r="AO920">
            <v>4</v>
          </cell>
          <cell r="AP920">
            <v>24</v>
          </cell>
          <cell r="AQ920">
            <v>45</v>
          </cell>
          <cell r="AR920">
            <v>63</v>
          </cell>
          <cell r="AS920">
            <v>63</v>
          </cell>
          <cell r="AT920">
            <v>63</v>
          </cell>
          <cell r="AU920">
            <v>63</v>
          </cell>
          <cell r="AV920">
            <v>63</v>
          </cell>
          <cell r="AW920">
            <v>63</v>
          </cell>
          <cell r="AX920">
            <v>63</v>
          </cell>
          <cell r="AY920">
            <v>63</v>
          </cell>
          <cell r="AZ920">
            <v>63</v>
          </cell>
        </row>
        <row r="921">
          <cell r="C921">
            <v>29</v>
          </cell>
          <cell r="D921">
            <v>25</v>
          </cell>
          <cell r="E921">
            <v>23</v>
          </cell>
          <cell r="F921">
            <v>27</v>
          </cell>
          <cell r="G921">
            <v>21</v>
          </cell>
          <cell r="H921">
            <v>31</v>
          </cell>
          <cell r="I921">
            <v>28</v>
          </cell>
          <cell r="J921">
            <v>38</v>
          </cell>
          <cell r="K921">
            <v>32</v>
          </cell>
          <cell r="L921">
            <v>19</v>
          </cell>
          <cell r="M921">
            <v>29</v>
          </cell>
          <cell r="N921">
            <v>23</v>
          </cell>
          <cell r="O921">
            <v>26</v>
          </cell>
          <cell r="P921">
            <v>21</v>
          </cell>
          <cell r="Q921">
            <v>17</v>
          </cell>
          <cell r="R921">
            <v>21</v>
          </cell>
          <cell r="S921">
            <v>23</v>
          </cell>
          <cell r="T921">
            <v>1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C921">
            <v>25</v>
          </cell>
          <cell r="AD921">
            <v>48</v>
          </cell>
          <cell r="AE921">
            <v>75</v>
          </cell>
          <cell r="AF921">
            <v>96</v>
          </cell>
          <cell r="AG921">
            <v>127</v>
          </cell>
          <cell r="AH921">
            <v>155</v>
          </cell>
          <cell r="AI921">
            <v>193</v>
          </cell>
          <cell r="AJ921">
            <v>225</v>
          </cell>
          <cell r="AK921">
            <v>244</v>
          </cell>
          <cell r="AL921">
            <v>273</v>
          </cell>
          <cell r="AM921">
            <v>296</v>
          </cell>
          <cell r="AN921">
            <v>322</v>
          </cell>
          <cell r="AO921">
            <v>21</v>
          </cell>
          <cell r="AP921">
            <v>38</v>
          </cell>
          <cell r="AQ921">
            <v>59</v>
          </cell>
          <cell r="AR921">
            <v>82</v>
          </cell>
          <cell r="AS921">
            <v>83</v>
          </cell>
          <cell r="AT921">
            <v>83</v>
          </cell>
          <cell r="AU921">
            <v>83</v>
          </cell>
          <cell r="AV921">
            <v>83</v>
          </cell>
          <cell r="AW921">
            <v>83</v>
          </cell>
          <cell r="AX921">
            <v>83</v>
          </cell>
          <cell r="AY921">
            <v>83</v>
          </cell>
          <cell r="AZ921">
            <v>83</v>
          </cell>
        </row>
        <row r="922">
          <cell r="C922">
            <v>3166</v>
          </cell>
          <cell r="D922">
            <v>1631</v>
          </cell>
          <cell r="E922">
            <v>1505</v>
          </cell>
          <cell r="F922">
            <v>2538</v>
          </cell>
          <cell r="G922">
            <v>2381</v>
          </cell>
          <cell r="H922">
            <v>2703</v>
          </cell>
          <cell r="I922">
            <v>2405</v>
          </cell>
          <cell r="J922">
            <v>1582</v>
          </cell>
          <cell r="K922">
            <v>1676</v>
          </cell>
          <cell r="L922">
            <v>2332</v>
          </cell>
          <cell r="M922">
            <v>1793</v>
          </cell>
          <cell r="N922">
            <v>1621</v>
          </cell>
          <cell r="O922">
            <v>4434</v>
          </cell>
          <cell r="P922">
            <v>1696</v>
          </cell>
          <cell r="Q922">
            <v>2386</v>
          </cell>
          <cell r="R922">
            <v>2612</v>
          </cell>
          <cell r="S922">
            <v>1688</v>
          </cell>
          <cell r="T922">
            <v>169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C922">
            <v>1631</v>
          </cell>
          <cell r="AD922">
            <v>3136</v>
          </cell>
          <cell r="AE922">
            <v>5674</v>
          </cell>
          <cell r="AF922">
            <v>8055</v>
          </cell>
          <cell r="AG922">
            <v>10758</v>
          </cell>
          <cell r="AH922">
            <v>13163</v>
          </cell>
          <cell r="AI922">
            <v>14745</v>
          </cell>
          <cell r="AJ922">
            <v>16421</v>
          </cell>
          <cell r="AK922">
            <v>18753</v>
          </cell>
          <cell r="AL922">
            <v>20546</v>
          </cell>
          <cell r="AM922">
            <v>22167</v>
          </cell>
          <cell r="AN922">
            <v>26601</v>
          </cell>
          <cell r="AO922">
            <v>1696</v>
          </cell>
          <cell r="AP922">
            <v>4082</v>
          </cell>
          <cell r="AQ922">
            <v>6694</v>
          </cell>
          <cell r="AR922">
            <v>8382</v>
          </cell>
          <cell r="AS922">
            <v>8551</v>
          </cell>
          <cell r="AT922">
            <v>8551</v>
          </cell>
          <cell r="AU922">
            <v>8551</v>
          </cell>
          <cell r="AV922">
            <v>8551</v>
          </cell>
          <cell r="AW922">
            <v>8551</v>
          </cell>
          <cell r="AX922">
            <v>8551</v>
          </cell>
          <cell r="AY922">
            <v>8551</v>
          </cell>
          <cell r="AZ922">
            <v>8551</v>
          </cell>
        </row>
        <row r="923">
          <cell r="C923">
            <v>6678</v>
          </cell>
          <cell r="D923">
            <v>7160</v>
          </cell>
          <cell r="E923">
            <v>6417</v>
          </cell>
          <cell r="F923">
            <v>6728</v>
          </cell>
          <cell r="G923">
            <v>7192</v>
          </cell>
          <cell r="H923">
            <v>7455</v>
          </cell>
          <cell r="I923">
            <v>6574</v>
          </cell>
          <cell r="J923">
            <v>7863</v>
          </cell>
          <cell r="K923">
            <v>6839</v>
          </cell>
          <cell r="L923">
            <v>6917</v>
          </cell>
          <cell r="M923">
            <v>7877</v>
          </cell>
          <cell r="N923">
            <v>7383</v>
          </cell>
          <cell r="O923">
            <v>7421</v>
          </cell>
          <cell r="P923">
            <v>7824</v>
          </cell>
          <cell r="Q923">
            <v>10105</v>
          </cell>
          <cell r="R923">
            <v>18206</v>
          </cell>
          <cell r="S923">
            <v>18081</v>
          </cell>
          <cell r="T923">
            <v>3684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C923">
            <v>7160</v>
          </cell>
          <cell r="AD923">
            <v>13577</v>
          </cell>
          <cell r="AE923">
            <v>20305</v>
          </cell>
          <cell r="AF923">
            <v>27497</v>
          </cell>
          <cell r="AG923">
            <v>34952</v>
          </cell>
          <cell r="AH923">
            <v>41526</v>
          </cell>
          <cell r="AI923">
            <v>49389</v>
          </cell>
          <cell r="AJ923">
            <v>56228</v>
          </cell>
          <cell r="AK923">
            <v>63145</v>
          </cell>
          <cell r="AL923">
            <v>71022</v>
          </cell>
          <cell r="AM923">
            <v>78405</v>
          </cell>
          <cell r="AN923">
            <v>85826</v>
          </cell>
          <cell r="AO923">
            <v>7824</v>
          </cell>
          <cell r="AP923">
            <v>17929</v>
          </cell>
          <cell r="AQ923">
            <v>36135</v>
          </cell>
          <cell r="AR923">
            <v>54216</v>
          </cell>
          <cell r="AS923">
            <v>57900</v>
          </cell>
          <cell r="AT923">
            <v>57900</v>
          </cell>
          <cell r="AU923">
            <v>57900</v>
          </cell>
          <cell r="AV923">
            <v>57900</v>
          </cell>
          <cell r="AW923">
            <v>57900</v>
          </cell>
          <cell r="AX923">
            <v>57900</v>
          </cell>
          <cell r="AY923">
            <v>57900</v>
          </cell>
          <cell r="AZ923">
            <v>57900</v>
          </cell>
        </row>
        <row r="924"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</row>
        <row r="925">
          <cell r="C925">
            <v>6678</v>
          </cell>
          <cell r="D925">
            <v>7160</v>
          </cell>
          <cell r="E925">
            <v>6417</v>
          </cell>
          <cell r="F925">
            <v>6728</v>
          </cell>
          <cell r="G925">
            <v>7192</v>
          </cell>
          <cell r="H925">
            <v>7455</v>
          </cell>
          <cell r="I925">
            <v>6574</v>
          </cell>
          <cell r="J925">
            <v>7863</v>
          </cell>
          <cell r="K925">
            <v>6839</v>
          </cell>
          <cell r="L925">
            <v>6917</v>
          </cell>
          <cell r="M925">
            <v>7877</v>
          </cell>
          <cell r="N925">
            <v>7383</v>
          </cell>
          <cell r="O925">
            <v>7421</v>
          </cell>
          <cell r="P925">
            <v>7824</v>
          </cell>
          <cell r="Q925">
            <v>10105</v>
          </cell>
          <cell r="R925">
            <v>18206</v>
          </cell>
          <cell r="S925">
            <v>18081</v>
          </cell>
          <cell r="T925">
            <v>3684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C925">
            <v>7160</v>
          </cell>
          <cell r="AD925">
            <v>13577</v>
          </cell>
          <cell r="AE925">
            <v>20305</v>
          </cell>
          <cell r="AF925">
            <v>27497</v>
          </cell>
          <cell r="AG925">
            <v>34952</v>
          </cell>
          <cell r="AH925">
            <v>41526</v>
          </cell>
          <cell r="AI925">
            <v>49389</v>
          </cell>
          <cell r="AJ925">
            <v>56228</v>
          </cell>
          <cell r="AK925">
            <v>63145</v>
          </cell>
          <cell r="AL925">
            <v>71022</v>
          </cell>
          <cell r="AM925">
            <v>78405</v>
          </cell>
          <cell r="AN925">
            <v>85826</v>
          </cell>
          <cell r="AO925">
            <v>7824</v>
          </cell>
          <cell r="AP925">
            <v>17929</v>
          </cell>
          <cell r="AQ925">
            <v>36135</v>
          </cell>
          <cell r="AR925">
            <v>54216</v>
          </cell>
          <cell r="AS925">
            <v>57900</v>
          </cell>
          <cell r="AT925">
            <v>57900</v>
          </cell>
          <cell r="AU925">
            <v>57900</v>
          </cell>
          <cell r="AV925">
            <v>57900</v>
          </cell>
          <cell r="AW925">
            <v>57900</v>
          </cell>
          <cell r="AX925">
            <v>57900</v>
          </cell>
          <cell r="AY925">
            <v>57900</v>
          </cell>
          <cell r="AZ925">
            <v>57900</v>
          </cell>
        </row>
        <row r="926">
          <cell r="C926">
            <v>2459</v>
          </cell>
          <cell r="D926">
            <v>2487</v>
          </cell>
          <cell r="E926">
            <v>2494</v>
          </cell>
          <cell r="F926">
            <v>2388</v>
          </cell>
          <cell r="G926">
            <v>2481</v>
          </cell>
          <cell r="H926">
            <v>2539</v>
          </cell>
          <cell r="I926">
            <v>2497</v>
          </cell>
          <cell r="J926">
            <v>2462</v>
          </cell>
          <cell r="K926">
            <v>2505</v>
          </cell>
          <cell r="L926">
            <v>2345</v>
          </cell>
          <cell r="M926">
            <v>2418</v>
          </cell>
          <cell r="N926">
            <v>2513</v>
          </cell>
          <cell r="O926">
            <v>2458</v>
          </cell>
          <cell r="P926">
            <v>2471</v>
          </cell>
          <cell r="Q926">
            <v>2409</v>
          </cell>
          <cell r="R926">
            <v>2025</v>
          </cell>
          <cell r="S926">
            <v>1906</v>
          </cell>
          <cell r="T926">
            <v>1868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C926">
            <v>2487</v>
          </cell>
          <cell r="AD926">
            <v>4981</v>
          </cell>
          <cell r="AE926">
            <v>7369</v>
          </cell>
          <cell r="AF926">
            <v>9850</v>
          </cell>
          <cell r="AG926">
            <v>12389</v>
          </cell>
          <cell r="AH926">
            <v>14886</v>
          </cell>
          <cell r="AI926">
            <v>17348</v>
          </cell>
          <cell r="AJ926">
            <v>19853</v>
          </cell>
          <cell r="AK926">
            <v>22198</v>
          </cell>
          <cell r="AL926">
            <v>24616</v>
          </cell>
          <cell r="AM926">
            <v>27129</v>
          </cell>
          <cell r="AN926">
            <v>29587</v>
          </cell>
          <cell r="AO926">
            <v>2471</v>
          </cell>
          <cell r="AP926">
            <v>4880</v>
          </cell>
          <cell r="AQ926">
            <v>6905</v>
          </cell>
          <cell r="AR926">
            <v>8811</v>
          </cell>
          <cell r="AS926">
            <v>10679</v>
          </cell>
          <cell r="AT926">
            <v>10679</v>
          </cell>
          <cell r="AU926">
            <v>10679</v>
          </cell>
          <cell r="AV926">
            <v>10679</v>
          </cell>
          <cell r="AW926">
            <v>10679</v>
          </cell>
          <cell r="AX926">
            <v>10679</v>
          </cell>
          <cell r="AY926">
            <v>10679</v>
          </cell>
          <cell r="AZ926">
            <v>10679</v>
          </cell>
        </row>
        <row r="927">
          <cell r="C927">
            <v>4219</v>
          </cell>
          <cell r="D927">
            <v>4673</v>
          </cell>
          <cell r="E927">
            <v>3923</v>
          </cell>
          <cell r="F927">
            <v>4339</v>
          </cell>
          <cell r="G927">
            <v>4711</v>
          </cell>
          <cell r="H927">
            <v>4916</v>
          </cell>
          <cell r="I927">
            <v>4077</v>
          </cell>
          <cell r="J927">
            <v>5401</v>
          </cell>
          <cell r="K927">
            <v>4334</v>
          </cell>
          <cell r="L927">
            <v>4572</v>
          </cell>
          <cell r="M927">
            <v>5459</v>
          </cell>
          <cell r="N927">
            <v>4870</v>
          </cell>
          <cell r="O927">
            <v>4963</v>
          </cell>
          <cell r="P927">
            <v>5353</v>
          </cell>
          <cell r="Q927">
            <v>7696</v>
          </cell>
          <cell r="R927">
            <v>16181</v>
          </cell>
          <cell r="S927">
            <v>16175</v>
          </cell>
          <cell r="T927">
            <v>1816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C927">
            <v>4673</v>
          </cell>
          <cell r="AD927">
            <v>8596</v>
          </cell>
          <cell r="AE927">
            <v>12935</v>
          </cell>
          <cell r="AF927">
            <v>17646</v>
          </cell>
          <cell r="AG927">
            <v>22562</v>
          </cell>
          <cell r="AH927">
            <v>26639</v>
          </cell>
          <cell r="AI927">
            <v>32040</v>
          </cell>
          <cell r="AJ927">
            <v>36374</v>
          </cell>
          <cell r="AK927">
            <v>40946</v>
          </cell>
          <cell r="AL927">
            <v>46405</v>
          </cell>
          <cell r="AM927">
            <v>51275</v>
          </cell>
          <cell r="AN927">
            <v>56238</v>
          </cell>
          <cell r="AO927">
            <v>5353</v>
          </cell>
          <cell r="AP927">
            <v>13049</v>
          </cell>
          <cell r="AQ927">
            <v>29230</v>
          </cell>
          <cell r="AR927">
            <v>45405</v>
          </cell>
          <cell r="AS927">
            <v>47221</v>
          </cell>
          <cell r="AT927">
            <v>47221</v>
          </cell>
          <cell r="AU927">
            <v>47221</v>
          </cell>
          <cell r="AV927">
            <v>47221</v>
          </cell>
          <cell r="AW927">
            <v>47221</v>
          </cell>
          <cell r="AX927">
            <v>47221</v>
          </cell>
          <cell r="AY927">
            <v>47221</v>
          </cell>
          <cell r="AZ927">
            <v>47221</v>
          </cell>
        </row>
        <row r="928">
          <cell r="C928">
            <v>0</v>
          </cell>
          <cell r="D928">
            <v>0</v>
          </cell>
          <cell r="E928">
            <v>0</v>
          </cell>
          <cell r="F928">
            <v>1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C928">
            <v>0</v>
          </cell>
          <cell r="AD928">
            <v>0</v>
          </cell>
          <cell r="AE928">
            <v>1</v>
          </cell>
          <cell r="AF928">
            <v>1</v>
          </cell>
          <cell r="AG928">
            <v>1</v>
          </cell>
          <cell r="AH928">
            <v>1</v>
          </cell>
          <cell r="AI928">
            <v>1</v>
          </cell>
          <cell r="AJ928">
            <v>1</v>
          </cell>
          <cell r="AK928">
            <v>1</v>
          </cell>
          <cell r="AL928">
            <v>1</v>
          </cell>
          <cell r="AM928">
            <v>1</v>
          </cell>
          <cell r="AN928">
            <v>1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</row>
        <row r="929">
          <cell r="C929">
            <v>63440</v>
          </cell>
          <cell r="D929">
            <v>64384</v>
          </cell>
          <cell r="E929">
            <v>57091</v>
          </cell>
          <cell r="F929">
            <v>61345</v>
          </cell>
          <cell r="G929">
            <v>70217</v>
          </cell>
          <cell r="H929">
            <v>70910</v>
          </cell>
          <cell r="I929">
            <v>60971</v>
          </cell>
          <cell r="J929">
            <v>71845</v>
          </cell>
          <cell r="K929">
            <v>65141</v>
          </cell>
          <cell r="L929">
            <v>71504</v>
          </cell>
          <cell r="M929">
            <v>77882</v>
          </cell>
          <cell r="N929">
            <v>69990</v>
          </cell>
          <cell r="O929">
            <v>74639</v>
          </cell>
          <cell r="P929">
            <v>74745</v>
          </cell>
          <cell r="Q929">
            <v>65517</v>
          </cell>
          <cell r="R929">
            <v>68407</v>
          </cell>
          <cell r="S929">
            <v>77367</v>
          </cell>
          <cell r="T929">
            <v>10970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C929">
            <v>64384</v>
          </cell>
          <cell r="AD929">
            <v>121475</v>
          </cell>
          <cell r="AE929">
            <v>182820</v>
          </cell>
          <cell r="AF929">
            <v>253037</v>
          </cell>
          <cell r="AG929">
            <v>323947</v>
          </cell>
          <cell r="AH929">
            <v>384918</v>
          </cell>
          <cell r="AI929">
            <v>456763</v>
          </cell>
          <cell r="AJ929">
            <v>521904</v>
          </cell>
          <cell r="AK929">
            <v>593408</v>
          </cell>
          <cell r="AL929">
            <v>671290</v>
          </cell>
          <cell r="AM929">
            <v>741280</v>
          </cell>
          <cell r="AN929">
            <v>815919</v>
          </cell>
          <cell r="AO929">
            <v>74745</v>
          </cell>
          <cell r="AP929">
            <v>140262</v>
          </cell>
          <cell r="AQ929">
            <v>208669</v>
          </cell>
          <cell r="AR929">
            <v>286036</v>
          </cell>
          <cell r="AS929">
            <v>297006</v>
          </cell>
          <cell r="AT929">
            <v>297006</v>
          </cell>
          <cell r="AU929">
            <v>297006</v>
          </cell>
          <cell r="AV929">
            <v>297006</v>
          </cell>
          <cell r="AW929">
            <v>297006</v>
          </cell>
          <cell r="AX929">
            <v>297006</v>
          </cell>
          <cell r="AY929">
            <v>297006</v>
          </cell>
          <cell r="AZ929">
            <v>297006</v>
          </cell>
        </row>
        <row r="930">
          <cell r="C930">
            <v>63382</v>
          </cell>
          <cell r="D930">
            <v>64330</v>
          </cell>
          <cell r="E930">
            <v>57042</v>
          </cell>
          <cell r="F930">
            <v>61235</v>
          </cell>
          <cell r="G930">
            <v>70173</v>
          </cell>
          <cell r="H930">
            <v>70836</v>
          </cell>
          <cell r="I930">
            <v>60924</v>
          </cell>
          <cell r="J930">
            <v>71775</v>
          </cell>
          <cell r="K930">
            <v>65039</v>
          </cell>
          <cell r="L930">
            <v>70453</v>
          </cell>
          <cell r="M930">
            <v>77807</v>
          </cell>
          <cell r="N930">
            <v>69938</v>
          </cell>
          <cell r="O930">
            <v>74561</v>
          </cell>
          <cell r="P930">
            <v>74685</v>
          </cell>
          <cell r="Q930">
            <v>65423</v>
          </cell>
          <cell r="R930">
            <v>68350</v>
          </cell>
          <cell r="S930">
            <v>70421</v>
          </cell>
          <cell r="T930">
            <v>10963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C930">
            <v>64330</v>
          </cell>
          <cell r="AD930">
            <v>121372</v>
          </cell>
          <cell r="AE930">
            <v>182607</v>
          </cell>
          <cell r="AF930">
            <v>252780</v>
          </cell>
          <cell r="AG930">
            <v>323616</v>
          </cell>
          <cell r="AH930">
            <v>384540</v>
          </cell>
          <cell r="AI930">
            <v>456315</v>
          </cell>
          <cell r="AJ930">
            <v>521354</v>
          </cell>
          <cell r="AK930">
            <v>591807</v>
          </cell>
          <cell r="AL930">
            <v>669614</v>
          </cell>
          <cell r="AM930">
            <v>739552</v>
          </cell>
          <cell r="AN930">
            <v>814113</v>
          </cell>
          <cell r="AO930">
            <v>74685</v>
          </cell>
          <cell r="AP930">
            <v>140108</v>
          </cell>
          <cell r="AQ930">
            <v>208458</v>
          </cell>
          <cell r="AR930">
            <v>278879</v>
          </cell>
          <cell r="AS930">
            <v>289842</v>
          </cell>
          <cell r="AT930">
            <v>289842</v>
          </cell>
          <cell r="AU930">
            <v>289842</v>
          </cell>
          <cell r="AV930">
            <v>289842</v>
          </cell>
          <cell r="AW930">
            <v>289842</v>
          </cell>
          <cell r="AX930">
            <v>289842</v>
          </cell>
          <cell r="AY930">
            <v>289842</v>
          </cell>
          <cell r="AZ930">
            <v>289842</v>
          </cell>
        </row>
        <row r="931">
          <cell r="C931">
            <v>58</v>
          </cell>
          <cell r="D931">
            <v>54</v>
          </cell>
          <cell r="E931">
            <v>49</v>
          </cell>
          <cell r="F931">
            <v>110</v>
          </cell>
          <cell r="G931">
            <v>44</v>
          </cell>
          <cell r="H931">
            <v>74</v>
          </cell>
          <cell r="I931">
            <v>47</v>
          </cell>
          <cell r="J931">
            <v>70</v>
          </cell>
          <cell r="K931">
            <v>102</v>
          </cell>
          <cell r="L931">
            <v>1051</v>
          </cell>
          <cell r="M931">
            <v>75</v>
          </cell>
          <cell r="N931">
            <v>52</v>
          </cell>
          <cell r="O931">
            <v>78</v>
          </cell>
          <cell r="P931">
            <v>60</v>
          </cell>
          <cell r="Q931">
            <v>94</v>
          </cell>
          <cell r="R931">
            <v>57</v>
          </cell>
          <cell r="S931">
            <v>6946</v>
          </cell>
          <cell r="T931">
            <v>7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C931">
            <v>54</v>
          </cell>
          <cell r="AD931">
            <v>103</v>
          </cell>
          <cell r="AE931">
            <v>213</v>
          </cell>
          <cell r="AF931">
            <v>257</v>
          </cell>
          <cell r="AG931">
            <v>331</v>
          </cell>
          <cell r="AH931">
            <v>378</v>
          </cell>
          <cell r="AI931">
            <v>448</v>
          </cell>
          <cell r="AJ931">
            <v>550</v>
          </cell>
          <cell r="AK931">
            <v>1601</v>
          </cell>
          <cell r="AL931">
            <v>1676</v>
          </cell>
          <cell r="AM931">
            <v>1728</v>
          </cell>
          <cell r="AN931">
            <v>1806</v>
          </cell>
          <cell r="AO931">
            <v>60</v>
          </cell>
          <cell r="AP931">
            <v>154</v>
          </cell>
          <cell r="AQ931">
            <v>211</v>
          </cell>
          <cell r="AR931">
            <v>7157</v>
          </cell>
          <cell r="AS931">
            <v>7164</v>
          </cell>
          <cell r="AT931">
            <v>7164</v>
          </cell>
          <cell r="AU931">
            <v>7164</v>
          </cell>
          <cell r="AV931">
            <v>7164</v>
          </cell>
          <cell r="AW931">
            <v>7164</v>
          </cell>
          <cell r="AX931">
            <v>7164</v>
          </cell>
          <cell r="AY931">
            <v>7164</v>
          </cell>
          <cell r="AZ931">
            <v>7164</v>
          </cell>
        </row>
        <row r="932">
          <cell r="C932">
            <v>554</v>
          </cell>
          <cell r="D932">
            <v>810</v>
          </cell>
          <cell r="E932">
            <v>636</v>
          </cell>
          <cell r="F932">
            <v>916</v>
          </cell>
          <cell r="G932">
            <v>707</v>
          </cell>
          <cell r="H932">
            <v>645</v>
          </cell>
          <cell r="I932">
            <v>503</v>
          </cell>
          <cell r="J932">
            <v>741</v>
          </cell>
          <cell r="K932">
            <v>783</v>
          </cell>
          <cell r="L932">
            <v>566</v>
          </cell>
          <cell r="M932">
            <v>683</v>
          </cell>
          <cell r="N932">
            <v>624</v>
          </cell>
          <cell r="O932">
            <v>500</v>
          </cell>
          <cell r="P932">
            <v>767</v>
          </cell>
          <cell r="Q932">
            <v>527</v>
          </cell>
          <cell r="R932">
            <v>927</v>
          </cell>
          <cell r="S932">
            <v>626</v>
          </cell>
          <cell r="T932">
            <v>10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C932">
            <v>810</v>
          </cell>
          <cell r="AD932">
            <v>1446</v>
          </cell>
          <cell r="AE932">
            <v>2362</v>
          </cell>
          <cell r="AF932">
            <v>3069</v>
          </cell>
          <cell r="AG932">
            <v>3714</v>
          </cell>
          <cell r="AH932">
            <v>4217</v>
          </cell>
          <cell r="AI932">
            <v>4958</v>
          </cell>
          <cell r="AJ932">
            <v>5741</v>
          </cell>
          <cell r="AK932">
            <v>6307</v>
          </cell>
          <cell r="AL932">
            <v>6990</v>
          </cell>
          <cell r="AM932">
            <v>7614</v>
          </cell>
          <cell r="AN932">
            <v>8114</v>
          </cell>
          <cell r="AO932">
            <v>767</v>
          </cell>
          <cell r="AP932">
            <v>1294</v>
          </cell>
          <cell r="AQ932">
            <v>2221</v>
          </cell>
          <cell r="AR932">
            <v>2847</v>
          </cell>
          <cell r="AS932">
            <v>2857</v>
          </cell>
          <cell r="AT932">
            <v>2857</v>
          </cell>
          <cell r="AU932">
            <v>2857</v>
          </cell>
          <cell r="AV932">
            <v>2857</v>
          </cell>
          <cell r="AW932">
            <v>2857</v>
          </cell>
          <cell r="AX932">
            <v>2857</v>
          </cell>
          <cell r="AY932">
            <v>2857</v>
          </cell>
          <cell r="AZ932">
            <v>2857</v>
          </cell>
        </row>
        <row r="933">
          <cell r="C933">
            <v>145</v>
          </cell>
          <cell r="D933">
            <v>2033</v>
          </cell>
          <cell r="E933">
            <v>1186</v>
          </cell>
          <cell r="F933">
            <v>682</v>
          </cell>
          <cell r="G933">
            <v>414</v>
          </cell>
          <cell r="H933">
            <v>307</v>
          </cell>
          <cell r="I933">
            <v>249</v>
          </cell>
          <cell r="J933">
            <v>215</v>
          </cell>
          <cell r="K933">
            <v>127</v>
          </cell>
          <cell r="L933">
            <v>140</v>
          </cell>
          <cell r="M933">
            <v>227</v>
          </cell>
          <cell r="N933">
            <v>171</v>
          </cell>
          <cell r="O933">
            <v>124</v>
          </cell>
          <cell r="P933">
            <v>2153</v>
          </cell>
          <cell r="Q933">
            <v>1070</v>
          </cell>
          <cell r="R933">
            <v>619</v>
          </cell>
          <cell r="S933">
            <v>336</v>
          </cell>
          <cell r="T933">
            <v>13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C933">
            <v>2033</v>
          </cell>
          <cell r="AD933">
            <v>3219</v>
          </cell>
          <cell r="AE933">
            <v>3901</v>
          </cell>
          <cell r="AF933">
            <v>4315</v>
          </cell>
          <cell r="AG933">
            <v>4622</v>
          </cell>
          <cell r="AH933">
            <v>4871</v>
          </cell>
          <cell r="AI933">
            <v>5086</v>
          </cell>
          <cell r="AJ933">
            <v>5213</v>
          </cell>
          <cell r="AK933">
            <v>5353</v>
          </cell>
          <cell r="AL933">
            <v>5580</v>
          </cell>
          <cell r="AM933">
            <v>5751</v>
          </cell>
          <cell r="AN933">
            <v>5875</v>
          </cell>
          <cell r="AO933">
            <v>2153</v>
          </cell>
          <cell r="AP933">
            <v>3223</v>
          </cell>
          <cell r="AQ933">
            <v>3842</v>
          </cell>
          <cell r="AR933">
            <v>4178</v>
          </cell>
          <cell r="AS933">
            <v>4191</v>
          </cell>
          <cell r="AT933">
            <v>4191</v>
          </cell>
          <cell r="AU933">
            <v>4191</v>
          </cell>
          <cell r="AV933">
            <v>4191</v>
          </cell>
          <cell r="AW933">
            <v>4191</v>
          </cell>
          <cell r="AX933">
            <v>4191</v>
          </cell>
          <cell r="AY933">
            <v>4191</v>
          </cell>
          <cell r="AZ933">
            <v>4191</v>
          </cell>
        </row>
        <row r="934">
          <cell r="C934">
            <v>137</v>
          </cell>
          <cell r="D934">
            <v>2021</v>
          </cell>
          <cell r="E934">
            <v>1178</v>
          </cell>
          <cell r="F934">
            <v>675</v>
          </cell>
          <cell r="G934">
            <v>401</v>
          </cell>
          <cell r="H934">
            <v>294</v>
          </cell>
          <cell r="I934">
            <v>239</v>
          </cell>
          <cell r="J934">
            <v>205</v>
          </cell>
          <cell r="K934">
            <v>116</v>
          </cell>
          <cell r="L934">
            <v>135</v>
          </cell>
          <cell r="M934">
            <v>215</v>
          </cell>
          <cell r="N934">
            <v>164</v>
          </cell>
          <cell r="O934">
            <v>121</v>
          </cell>
          <cell r="P934">
            <v>2143</v>
          </cell>
          <cell r="Q934">
            <v>1058</v>
          </cell>
          <cell r="R934">
            <v>612</v>
          </cell>
          <cell r="S934">
            <v>330</v>
          </cell>
          <cell r="T934">
            <v>13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C934">
            <v>2021</v>
          </cell>
          <cell r="AD934">
            <v>3199</v>
          </cell>
          <cell r="AE934">
            <v>3874</v>
          </cell>
          <cell r="AF934">
            <v>4275</v>
          </cell>
          <cell r="AG934">
            <v>4569</v>
          </cell>
          <cell r="AH934">
            <v>4808</v>
          </cell>
          <cell r="AI934">
            <v>5013</v>
          </cell>
          <cell r="AJ934">
            <v>5129</v>
          </cell>
          <cell r="AK934">
            <v>5264</v>
          </cell>
          <cell r="AL934">
            <v>5479</v>
          </cell>
          <cell r="AM934">
            <v>5643</v>
          </cell>
          <cell r="AN934">
            <v>5764</v>
          </cell>
          <cell r="AO934">
            <v>2143</v>
          </cell>
          <cell r="AP934">
            <v>3201</v>
          </cell>
          <cell r="AQ934">
            <v>3813</v>
          </cell>
          <cell r="AR934">
            <v>4143</v>
          </cell>
          <cell r="AS934">
            <v>4156</v>
          </cell>
          <cell r="AT934">
            <v>4156</v>
          </cell>
          <cell r="AU934">
            <v>4156</v>
          </cell>
          <cell r="AV934">
            <v>4156</v>
          </cell>
          <cell r="AW934">
            <v>4156</v>
          </cell>
          <cell r="AX934">
            <v>4156</v>
          </cell>
          <cell r="AY934">
            <v>4156</v>
          </cell>
          <cell r="AZ934">
            <v>4156</v>
          </cell>
        </row>
        <row r="935">
          <cell r="C935">
            <v>8</v>
          </cell>
          <cell r="D935">
            <v>12</v>
          </cell>
          <cell r="E935">
            <v>8</v>
          </cell>
          <cell r="F935">
            <v>7</v>
          </cell>
          <cell r="G935">
            <v>13</v>
          </cell>
          <cell r="H935">
            <v>13</v>
          </cell>
          <cell r="I935">
            <v>10</v>
          </cell>
          <cell r="J935">
            <v>10</v>
          </cell>
          <cell r="K935">
            <v>11</v>
          </cell>
          <cell r="L935">
            <v>5</v>
          </cell>
          <cell r="M935">
            <v>12</v>
          </cell>
          <cell r="N935">
            <v>7</v>
          </cell>
          <cell r="O935">
            <v>3</v>
          </cell>
          <cell r="P935">
            <v>10</v>
          </cell>
          <cell r="Q935">
            <v>12</v>
          </cell>
          <cell r="R935">
            <v>7</v>
          </cell>
          <cell r="S935">
            <v>6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C935">
            <v>12</v>
          </cell>
          <cell r="AD935">
            <v>20</v>
          </cell>
          <cell r="AE935">
            <v>27</v>
          </cell>
          <cell r="AF935">
            <v>40</v>
          </cell>
          <cell r="AG935">
            <v>53</v>
          </cell>
          <cell r="AH935">
            <v>63</v>
          </cell>
          <cell r="AI935">
            <v>73</v>
          </cell>
          <cell r="AJ935">
            <v>84</v>
          </cell>
          <cell r="AK935">
            <v>89</v>
          </cell>
          <cell r="AL935">
            <v>101</v>
          </cell>
          <cell r="AM935">
            <v>108</v>
          </cell>
          <cell r="AN935">
            <v>111</v>
          </cell>
          <cell r="AO935">
            <v>10</v>
          </cell>
          <cell r="AP935">
            <v>22</v>
          </cell>
          <cell r="AQ935">
            <v>29</v>
          </cell>
          <cell r="AR935">
            <v>35</v>
          </cell>
          <cell r="AS935">
            <v>35</v>
          </cell>
          <cell r="AT935">
            <v>35</v>
          </cell>
          <cell r="AU935">
            <v>35</v>
          </cell>
          <cell r="AV935">
            <v>35</v>
          </cell>
          <cell r="AW935">
            <v>35</v>
          </cell>
          <cell r="AX935">
            <v>35</v>
          </cell>
          <cell r="AY935">
            <v>35</v>
          </cell>
          <cell r="AZ935">
            <v>35</v>
          </cell>
        </row>
        <row r="936">
          <cell r="C936">
            <v>1802</v>
          </cell>
          <cell r="D936">
            <v>1771</v>
          </cell>
          <cell r="E936">
            <v>1656</v>
          </cell>
          <cell r="F936">
            <v>1718</v>
          </cell>
          <cell r="G936">
            <v>1751</v>
          </cell>
          <cell r="H936">
            <v>2226</v>
          </cell>
          <cell r="I936">
            <v>1432</v>
          </cell>
          <cell r="J936">
            <v>1623</v>
          </cell>
          <cell r="K936">
            <v>1432</v>
          </cell>
          <cell r="L936">
            <v>1416</v>
          </cell>
          <cell r="M936">
            <v>1652</v>
          </cell>
          <cell r="N936">
            <v>1497</v>
          </cell>
          <cell r="O936">
            <v>1472</v>
          </cell>
          <cell r="P936">
            <v>1408</v>
          </cell>
          <cell r="Q936">
            <v>1441</v>
          </cell>
          <cell r="R936">
            <v>1460</v>
          </cell>
          <cell r="S936">
            <v>1343</v>
          </cell>
          <cell r="T936">
            <v>134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C936">
            <v>1771</v>
          </cell>
          <cell r="AD936">
            <v>3427</v>
          </cell>
          <cell r="AE936">
            <v>5145</v>
          </cell>
          <cell r="AF936">
            <v>6896</v>
          </cell>
          <cell r="AG936">
            <v>9122</v>
          </cell>
          <cell r="AH936">
            <v>10554</v>
          </cell>
          <cell r="AI936">
            <v>12177</v>
          </cell>
          <cell r="AJ936">
            <v>13609</v>
          </cell>
          <cell r="AK936">
            <v>15025</v>
          </cell>
          <cell r="AL936">
            <v>16677</v>
          </cell>
          <cell r="AM936">
            <v>18174</v>
          </cell>
          <cell r="AN936">
            <v>19646</v>
          </cell>
          <cell r="AO936">
            <v>1408</v>
          </cell>
          <cell r="AP936">
            <v>2849</v>
          </cell>
          <cell r="AQ936">
            <v>4309</v>
          </cell>
          <cell r="AR936">
            <v>5652</v>
          </cell>
          <cell r="AS936">
            <v>5786</v>
          </cell>
          <cell r="AT936">
            <v>5786</v>
          </cell>
          <cell r="AU936">
            <v>5786</v>
          </cell>
          <cell r="AV936">
            <v>5786</v>
          </cell>
          <cell r="AW936">
            <v>5786</v>
          </cell>
          <cell r="AX936">
            <v>5786</v>
          </cell>
          <cell r="AY936">
            <v>5786</v>
          </cell>
          <cell r="AZ936">
            <v>5786</v>
          </cell>
        </row>
        <row r="937">
          <cell r="C937">
            <v>500326</v>
          </cell>
          <cell r="D937">
            <v>501816</v>
          </cell>
          <cell r="E937">
            <v>455015</v>
          </cell>
          <cell r="F937">
            <v>484955</v>
          </cell>
          <cell r="G937">
            <v>560096</v>
          </cell>
          <cell r="H937">
            <v>533136</v>
          </cell>
          <cell r="I937">
            <v>470800</v>
          </cell>
          <cell r="J937">
            <v>575292</v>
          </cell>
          <cell r="K937">
            <v>483183</v>
          </cell>
          <cell r="L937">
            <v>508895</v>
          </cell>
          <cell r="M937">
            <v>541756</v>
          </cell>
          <cell r="N937">
            <v>520023</v>
          </cell>
          <cell r="O937">
            <v>575207</v>
          </cell>
          <cell r="P937">
            <v>548249</v>
          </cell>
          <cell r="Q937">
            <v>490774</v>
          </cell>
          <cell r="R937">
            <v>544105</v>
          </cell>
          <cell r="S937">
            <v>558726</v>
          </cell>
          <cell r="T937">
            <v>98117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C937">
            <v>501816</v>
          </cell>
          <cell r="AD937">
            <v>956831</v>
          </cell>
          <cell r="AE937">
            <v>1441786</v>
          </cell>
          <cell r="AF937">
            <v>2001882</v>
          </cell>
          <cell r="AG937">
            <v>2535018</v>
          </cell>
          <cell r="AH937">
            <v>3005818</v>
          </cell>
          <cell r="AI937">
            <v>3581110</v>
          </cell>
          <cell r="AJ937">
            <v>4064293</v>
          </cell>
          <cell r="AK937">
            <v>4573188</v>
          </cell>
          <cell r="AL937">
            <v>5114944</v>
          </cell>
          <cell r="AM937">
            <v>5634967</v>
          </cell>
          <cell r="AN937">
            <v>6210174</v>
          </cell>
          <cell r="AO937">
            <v>548249</v>
          </cell>
          <cell r="AP937">
            <v>1039023</v>
          </cell>
          <cell r="AQ937">
            <v>1583128</v>
          </cell>
          <cell r="AR937">
            <v>2141854</v>
          </cell>
          <cell r="AS937">
            <v>2239971</v>
          </cell>
          <cell r="AT937">
            <v>2239971</v>
          </cell>
          <cell r="AU937">
            <v>2239971</v>
          </cell>
          <cell r="AV937">
            <v>2239971</v>
          </cell>
          <cell r="AW937">
            <v>2239971</v>
          </cell>
          <cell r="AX937">
            <v>2239971</v>
          </cell>
          <cell r="AY937">
            <v>2239971</v>
          </cell>
          <cell r="AZ937">
            <v>2239971</v>
          </cell>
        </row>
        <row r="938">
          <cell r="C938">
            <v>2755608</v>
          </cell>
          <cell r="D938">
            <v>3172261</v>
          </cell>
          <cell r="E938">
            <v>2771437</v>
          </cell>
          <cell r="F938">
            <v>2922798</v>
          </cell>
          <cell r="G938">
            <v>3001172</v>
          </cell>
          <cell r="H938">
            <v>3086268</v>
          </cell>
          <cell r="I938">
            <v>2675980</v>
          </cell>
          <cell r="J938">
            <v>3085256</v>
          </cell>
          <cell r="K938">
            <v>2784472</v>
          </cell>
          <cell r="L938">
            <v>2765548</v>
          </cell>
          <cell r="M938">
            <v>2979421</v>
          </cell>
          <cell r="N938">
            <v>2699661</v>
          </cell>
          <cell r="O938">
            <v>2559005</v>
          </cell>
          <cell r="P938">
            <v>2777089</v>
          </cell>
          <cell r="Q938">
            <v>2544972</v>
          </cell>
          <cell r="R938">
            <v>2589336</v>
          </cell>
          <cell r="S938">
            <v>2613958</v>
          </cell>
          <cell r="T938">
            <v>268203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C938">
            <v>3172261</v>
          </cell>
          <cell r="AD938">
            <v>5943698</v>
          </cell>
          <cell r="AE938">
            <v>8866496</v>
          </cell>
          <cell r="AF938">
            <v>11867668</v>
          </cell>
          <cell r="AG938">
            <v>14953936</v>
          </cell>
          <cell r="AH938">
            <v>17629916</v>
          </cell>
          <cell r="AI938">
            <v>20715172</v>
          </cell>
          <cell r="AJ938">
            <v>23499644</v>
          </cell>
          <cell r="AK938">
            <v>26265192</v>
          </cell>
          <cell r="AL938">
            <v>29244613</v>
          </cell>
          <cell r="AM938">
            <v>31944274</v>
          </cell>
          <cell r="AN938">
            <v>34503279</v>
          </cell>
          <cell r="AO938">
            <v>2777089</v>
          </cell>
          <cell r="AP938">
            <v>5322061</v>
          </cell>
          <cell r="AQ938">
            <v>7911397</v>
          </cell>
          <cell r="AR938">
            <v>10525355</v>
          </cell>
          <cell r="AS938">
            <v>10793558</v>
          </cell>
          <cell r="AT938">
            <v>10793558</v>
          </cell>
          <cell r="AU938">
            <v>10793558</v>
          </cell>
          <cell r="AV938">
            <v>10793558</v>
          </cell>
          <cell r="AW938">
            <v>10793558</v>
          </cell>
          <cell r="AX938">
            <v>10793558</v>
          </cell>
          <cell r="AY938">
            <v>10793558</v>
          </cell>
          <cell r="AZ938">
            <v>10793558</v>
          </cell>
        </row>
        <row r="939">
          <cell r="C939">
            <v>2752366</v>
          </cell>
          <cell r="D939">
            <v>3168679</v>
          </cell>
          <cell r="E939">
            <v>2768002</v>
          </cell>
          <cell r="F939">
            <v>2918284</v>
          </cell>
          <cell r="G939">
            <v>2995567</v>
          </cell>
          <cell r="H939">
            <v>3082640</v>
          </cell>
          <cell r="I939">
            <v>2673354</v>
          </cell>
          <cell r="J939">
            <v>3082493</v>
          </cell>
          <cell r="K939">
            <v>2781674</v>
          </cell>
          <cell r="L939">
            <v>2762836</v>
          </cell>
          <cell r="M939">
            <v>2976546</v>
          </cell>
          <cell r="N939">
            <v>2697046</v>
          </cell>
          <cell r="O939">
            <v>2556634</v>
          </cell>
          <cell r="P939">
            <v>2774522</v>
          </cell>
          <cell r="Q939">
            <v>2542668</v>
          </cell>
          <cell r="R939">
            <v>2586904</v>
          </cell>
          <cell r="S939">
            <v>2611446</v>
          </cell>
          <cell r="T939">
            <v>267976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C939">
            <v>3168679</v>
          </cell>
          <cell r="AD939">
            <v>5936681</v>
          </cell>
          <cell r="AE939">
            <v>8854965</v>
          </cell>
          <cell r="AF939">
            <v>11850532</v>
          </cell>
          <cell r="AG939">
            <v>14933172</v>
          </cell>
          <cell r="AH939">
            <v>17606526</v>
          </cell>
          <cell r="AI939">
            <v>20689019</v>
          </cell>
          <cell r="AJ939">
            <v>23470693</v>
          </cell>
          <cell r="AK939">
            <v>26233529</v>
          </cell>
          <cell r="AL939">
            <v>29210075</v>
          </cell>
          <cell r="AM939">
            <v>31907121</v>
          </cell>
          <cell r="AN939">
            <v>34463755</v>
          </cell>
          <cell r="AO939">
            <v>2774522</v>
          </cell>
          <cell r="AP939">
            <v>5317190</v>
          </cell>
          <cell r="AQ939">
            <v>7904094</v>
          </cell>
          <cell r="AR939">
            <v>10515540</v>
          </cell>
          <cell r="AS939">
            <v>10783516</v>
          </cell>
          <cell r="AT939">
            <v>10783516</v>
          </cell>
          <cell r="AU939">
            <v>10783516</v>
          </cell>
          <cell r="AV939">
            <v>10783516</v>
          </cell>
          <cell r="AW939">
            <v>10783516</v>
          </cell>
          <cell r="AX939">
            <v>10783516</v>
          </cell>
          <cell r="AY939">
            <v>10783516</v>
          </cell>
          <cell r="AZ939">
            <v>10783516</v>
          </cell>
        </row>
        <row r="940">
          <cell r="C940">
            <v>8</v>
          </cell>
          <cell r="D940">
            <v>24</v>
          </cell>
          <cell r="E940">
            <v>14</v>
          </cell>
          <cell r="F940">
            <v>10</v>
          </cell>
          <cell r="G940">
            <v>6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1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C940">
            <v>24</v>
          </cell>
          <cell r="AD940">
            <v>38</v>
          </cell>
          <cell r="AE940">
            <v>48</v>
          </cell>
          <cell r="AF940">
            <v>54</v>
          </cell>
          <cell r="AG940">
            <v>54</v>
          </cell>
          <cell r="AH940">
            <v>54</v>
          </cell>
          <cell r="AI940">
            <v>54</v>
          </cell>
          <cell r="AJ940">
            <v>54</v>
          </cell>
          <cell r="AK940">
            <v>54</v>
          </cell>
          <cell r="AL940">
            <v>54</v>
          </cell>
          <cell r="AM940">
            <v>54</v>
          </cell>
          <cell r="AN940">
            <v>54</v>
          </cell>
          <cell r="AO940">
            <v>1</v>
          </cell>
          <cell r="AP940">
            <v>1</v>
          </cell>
          <cell r="AQ940">
            <v>1</v>
          </cell>
          <cell r="AR940">
            <v>1</v>
          </cell>
          <cell r="AS940">
            <v>1</v>
          </cell>
          <cell r="AT940">
            <v>1</v>
          </cell>
          <cell r="AU940">
            <v>1</v>
          </cell>
          <cell r="AV940">
            <v>1</v>
          </cell>
          <cell r="AW940">
            <v>1</v>
          </cell>
          <cell r="AX940">
            <v>1</v>
          </cell>
          <cell r="AY940">
            <v>1</v>
          </cell>
          <cell r="AZ940">
            <v>1</v>
          </cell>
        </row>
        <row r="941">
          <cell r="C941">
            <v>3181</v>
          </cell>
          <cell r="D941">
            <v>3503</v>
          </cell>
          <cell r="E941">
            <v>3362</v>
          </cell>
          <cell r="F941">
            <v>4442</v>
          </cell>
          <cell r="G941">
            <v>5576</v>
          </cell>
          <cell r="H941">
            <v>3598</v>
          </cell>
          <cell r="I941">
            <v>2589</v>
          </cell>
          <cell r="J941">
            <v>2730</v>
          </cell>
          <cell r="K941">
            <v>2772</v>
          </cell>
          <cell r="L941">
            <v>2696</v>
          </cell>
          <cell r="M941">
            <v>2838</v>
          </cell>
          <cell r="N941">
            <v>2586</v>
          </cell>
          <cell r="O941">
            <v>2342</v>
          </cell>
          <cell r="P941">
            <v>2526</v>
          </cell>
          <cell r="Q941">
            <v>2267</v>
          </cell>
          <cell r="R941">
            <v>2401</v>
          </cell>
          <cell r="S941">
            <v>2481</v>
          </cell>
          <cell r="T941">
            <v>227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C941">
            <v>3503</v>
          </cell>
          <cell r="AD941">
            <v>6865</v>
          </cell>
          <cell r="AE941">
            <v>11307</v>
          </cell>
          <cell r="AF941">
            <v>16883</v>
          </cell>
          <cell r="AG941">
            <v>20481</v>
          </cell>
          <cell r="AH941">
            <v>23070</v>
          </cell>
          <cell r="AI941">
            <v>25800</v>
          </cell>
          <cell r="AJ941">
            <v>28572</v>
          </cell>
          <cell r="AK941">
            <v>31268</v>
          </cell>
          <cell r="AL941">
            <v>34106</v>
          </cell>
          <cell r="AM941">
            <v>36692</v>
          </cell>
          <cell r="AN941">
            <v>39034</v>
          </cell>
          <cell r="AO941">
            <v>2526</v>
          </cell>
          <cell r="AP941">
            <v>4793</v>
          </cell>
          <cell r="AQ941">
            <v>7194</v>
          </cell>
          <cell r="AR941">
            <v>9675</v>
          </cell>
          <cell r="AS941">
            <v>9902</v>
          </cell>
          <cell r="AT941">
            <v>9902</v>
          </cell>
          <cell r="AU941">
            <v>9902</v>
          </cell>
          <cell r="AV941">
            <v>9902</v>
          </cell>
          <cell r="AW941">
            <v>9902</v>
          </cell>
          <cell r="AX941">
            <v>9902</v>
          </cell>
          <cell r="AY941">
            <v>9902</v>
          </cell>
          <cell r="AZ941">
            <v>9902</v>
          </cell>
        </row>
        <row r="942">
          <cell r="C942">
            <v>53</v>
          </cell>
          <cell r="D942">
            <v>55</v>
          </cell>
          <cell r="E942">
            <v>59</v>
          </cell>
          <cell r="F942">
            <v>62</v>
          </cell>
          <cell r="G942">
            <v>23</v>
          </cell>
          <cell r="H942">
            <v>30</v>
          </cell>
          <cell r="I942">
            <v>37</v>
          </cell>
          <cell r="J942">
            <v>33</v>
          </cell>
          <cell r="K942">
            <v>26</v>
          </cell>
          <cell r="L942">
            <v>16</v>
          </cell>
          <cell r="M942">
            <v>37</v>
          </cell>
          <cell r="N942">
            <v>29</v>
          </cell>
          <cell r="O942">
            <v>29</v>
          </cell>
          <cell r="P942">
            <v>40</v>
          </cell>
          <cell r="Q942">
            <v>37</v>
          </cell>
          <cell r="R942">
            <v>31</v>
          </cell>
          <cell r="S942">
            <v>31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C942">
            <v>55</v>
          </cell>
          <cell r="AD942">
            <v>114</v>
          </cell>
          <cell r="AE942">
            <v>176</v>
          </cell>
          <cell r="AF942">
            <v>199</v>
          </cell>
          <cell r="AG942">
            <v>229</v>
          </cell>
          <cell r="AH942">
            <v>266</v>
          </cell>
          <cell r="AI942">
            <v>299</v>
          </cell>
          <cell r="AJ942">
            <v>325</v>
          </cell>
          <cell r="AK942">
            <v>341</v>
          </cell>
          <cell r="AL942">
            <v>378</v>
          </cell>
          <cell r="AM942">
            <v>407</v>
          </cell>
          <cell r="AN942">
            <v>436</v>
          </cell>
          <cell r="AO942">
            <v>40</v>
          </cell>
          <cell r="AP942">
            <v>77</v>
          </cell>
          <cell r="AQ942">
            <v>108</v>
          </cell>
          <cell r="AR942">
            <v>139</v>
          </cell>
          <cell r="AS942">
            <v>139</v>
          </cell>
          <cell r="AT942">
            <v>139</v>
          </cell>
          <cell r="AU942">
            <v>139</v>
          </cell>
          <cell r="AV942">
            <v>139</v>
          </cell>
          <cell r="AW942">
            <v>139</v>
          </cell>
          <cell r="AX942">
            <v>139</v>
          </cell>
          <cell r="AY942">
            <v>139</v>
          </cell>
          <cell r="AZ942">
            <v>139</v>
          </cell>
        </row>
        <row r="943">
          <cell r="C943">
            <v>371669</v>
          </cell>
          <cell r="D943">
            <v>359965</v>
          </cell>
          <cell r="E943">
            <v>338595</v>
          </cell>
          <cell r="F943">
            <v>387007</v>
          </cell>
          <cell r="G943">
            <v>398838</v>
          </cell>
          <cell r="H943">
            <v>403040</v>
          </cell>
          <cell r="I943">
            <v>346680</v>
          </cell>
          <cell r="J943">
            <v>448142</v>
          </cell>
          <cell r="K943">
            <v>383062</v>
          </cell>
          <cell r="L943">
            <v>402175</v>
          </cell>
          <cell r="M943">
            <v>412561</v>
          </cell>
          <cell r="N943">
            <v>382856</v>
          </cell>
          <cell r="O943">
            <v>426632</v>
          </cell>
          <cell r="P943">
            <v>423718</v>
          </cell>
          <cell r="Q943">
            <v>386799</v>
          </cell>
          <cell r="R943">
            <v>463264</v>
          </cell>
          <cell r="S943">
            <v>538483</v>
          </cell>
          <cell r="T943">
            <v>74177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C943">
            <v>359965</v>
          </cell>
          <cell r="AD943">
            <v>698560</v>
          </cell>
          <cell r="AE943">
            <v>1085567</v>
          </cell>
          <cell r="AF943">
            <v>1484405</v>
          </cell>
          <cell r="AG943">
            <v>1887445</v>
          </cell>
          <cell r="AH943">
            <v>2234125</v>
          </cell>
          <cell r="AI943">
            <v>2682267</v>
          </cell>
          <cell r="AJ943">
            <v>3065329</v>
          </cell>
          <cell r="AK943">
            <v>3467504</v>
          </cell>
          <cell r="AL943">
            <v>3880065</v>
          </cell>
          <cell r="AM943">
            <v>4262921</v>
          </cell>
          <cell r="AN943">
            <v>4689553</v>
          </cell>
          <cell r="AO943">
            <v>423718</v>
          </cell>
          <cell r="AP943">
            <v>810517</v>
          </cell>
          <cell r="AQ943">
            <v>1273781</v>
          </cell>
          <cell r="AR943">
            <v>1812264</v>
          </cell>
          <cell r="AS943">
            <v>1886441</v>
          </cell>
          <cell r="AT943">
            <v>1886441</v>
          </cell>
          <cell r="AU943">
            <v>1886441</v>
          </cell>
          <cell r="AV943">
            <v>1886441</v>
          </cell>
          <cell r="AW943">
            <v>1886441</v>
          </cell>
          <cell r="AX943">
            <v>1886441</v>
          </cell>
          <cell r="AY943">
            <v>1886441</v>
          </cell>
          <cell r="AZ943">
            <v>1886441</v>
          </cell>
        </row>
        <row r="944">
          <cell r="C944">
            <v>3752</v>
          </cell>
          <cell r="D944">
            <v>2509</v>
          </cell>
          <cell r="E944">
            <v>0</v>
          </cell>
          <cell r="F944">
            <v>1551</v>
          </cell>
          <cell r="G944">
            <v>0</v>
          </cell>
          <cell r="H944">
            <v>841</v>
          </cell>
          <cell r="I944">
            <v>1299</v>
          </cell>
          <cell r="J944">
            <v>126</v>
          </cell>
          <cell r="K944">
            <v>2601</v>
          </cell>
          <cell r="L944">
            <v>6489</v>
          </cell>
          <cell r="M944">
            <v>0</v>
          </cell>
          <cell r="N944">
            <v>3665</v>
          </cell>
          <cell r="O944">
            <v>0</v>
          </cell>
          <cell r="P944">
            <v>0</v>
          </cell>
          <cell r="Q944">
            <v>0</v>
          </cell>
          <cell r="R944">
            <v>2605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C944">
            <v>2509</v>
          </cell>
          <cell r="AD944">
            <v>2509</v>
          </cell>
          <cell r="AE944">
            <v>4060</v>
          </cell>
          <cell r="AF944">
            <v>4060</v>
          </cell>
          <cell r="AG944">
            <v>4901</v>
          </cell>
          <cell r="AH944">
            <v>6200</v>
          </cell>
          <cell r="AI944">
            <v>6326</v>
          </cell>
          <cell r="AJ944">
            <v>8927</v>
          </cell>
          <cell r="AK944">
            <v>15416</v>
          </cell>
          <cell r="AL944">
            <v>15416</v>
          </cell>
          <cell r="AM944">
            <v>19081</v>
          </cell>
          <cell r="AN944">
            <v>19081</v>
          </cell>
          <cell r="AO944">
            <v>0</v>
          </cell>
          <cell r="AP944">
            <v>0</v>
          </cell>
          <cell r="AQ944">
            <v>2605</v>
          </cell>
          <cell r="AR944">
            <v>2605</v>
          </cell>
          <cell r="AS944">
            <v>2605</v>
          </cell>
          <cell r="AT944">
            <v>2605</v>
          </cell>
          <cell r="AU944">
            <v>2605</v>
          </cell>
          <cell r="AV944">
            <v>2605</v>
          </cell>
          <cell r="AW944">
            <v>2605</v>
          </cell>
          <cell r="AX944">
            <v>2605</v>
          </cell>
          <cell r="AY944">
            <v>2605</v>
          </cell>
          <cell r="AZ944">
            <v>2605</v>
          </cell>
        </row>
        <row r="945">
          <cell r="C945">
            <v>367917</v>
          </cell>
          <cell r="D945">
            <v>357456</v>
          </cell>
          <cell r="E945">
            <v>338595</v>
          </cell>
          <cell r="F945">
            <v>385456</v>
          </cell>
          <cell r="G945">
            <v>398838</v>
          </cell>
          <cell r="H945">
            <v>402199</v>
          </cell>
          <cell r="I945">
            <v>345381</v>
          </cell>
          <cell r="J945">
            <v>448016</v>
          </cell>
          <cell r="K945">
            <v>380461</v>
          </cell>
          <cell r="L945">
            <v>395686</v>
          </cell>
          <cell r="M945">
            <v>412561</v>
          </cell>
          <cell r="N945">
            <v>379191</v>
          </cell>
          <cell r="O945">
            <v>426632</v>
          </cell>
          <cell r="P945">
            <v>423718</v>
          </cell>
          <cell r="Q945">
            <v>386799</v>
          </cell>
          <cell r="R945">
            <v>460659</v>
          </cell>
          <cell r="S945">
            <v>538483</v>
          </cell>
          <cell r="T945">
            <v>74177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C945">
            <v>357456</v>
          </cell>
          <cell r="AD945">
            <v>696051</v>
          </cell>
          <cell r="AE945">
            <v>1081507</v>
          </cell>
          <cell r="AF945">
            <v>1480345</v>
          </cell>
          <cell r="AG945">
            <v>1882544</v>
          </cell>
          <cell r="AH945">
            <v>2227925</v>
          </cell>
          <cell r="AI945">
            <v>2675941</v>
          </cell>
          <cell r="AJ945">
            <v>3056402</v>
          </cell>
          <cell r="AK945">
            <v>3452088</v>
          </cell>
          <cell r="AL945">
            <v>3864649</v>
          </cell>
          <cell r="AM945">
            <v>4243840</v>
          </cell>
          <cell r="AN945">
            <v>4670472</v>
          </cell>
          <cell r="AO945">
            <v>423718</v>
          </cell>
          <cell r="AP945">
            <v>810517</v>
          </cell>
          <cell r="AQ945">
            <v>1271176</v>
          </cell>
          <cell r="AR945">
            <v>1809659</v>
          </cell>
          <cell r="AS945">
            <v>1883836</v>
          </cell>
          <cell r="AT945">
            <v>1883836</v>
          </cell>
          <cell r="AU945">
            <v>1883836</v>
          </cell>
          <cell r="AV945">
            <v>1883836</v>
          </cell>
          <cell r="AW945">
            <v>1883836</v>
          </cell>
          <cell r="AX945">
            <v>1883836</v>
          </cell>
          <cell r="AY945">
            <v>1883836</v>
          </cell>
          <cell r="AZ945">
            <v>1883836</v>
          </cell>
        </row>
        <row r="946">
          <cell r="C946">
            <v>217568</v>
          </cell>
          <cell r="D946">
            <v>214881</v>
          </cell>
          <cell r="E946">
            <v>205813</v>
          </cell>
          <cell r="F946">
            <v>221977</v>
          </cell>
          <cell r="G946">
            <v>215673</v>
          </cell>
          <cell r="H946">
            <v>217182</v>
          </cell>
          <cell r="I946">
            <v>203276</v>
          </cell>
          <cell r="J946">
            <v>230573</v>
          </cell>
          <cell r="K946">
            <v>207361</v>
          </cell>
          <cell r="L946">
            <v>208845</v>
          </cell>
          <cell r="M946">
            <v>211961</v>
          </cell>
          <cell r="N946">
            <v>202956</v>
          </cell>
          <cell r="O946">
            <v>211817</v>
          </cell>
          <cell r="P946">
            <v>207584</v>
          </cell>
          <cell r="Q946">
            <v>198909</v>
          </cell>
          <cell r="R946">
            <v>213609</v>
          </cell>
          <cell r="S946">
            <v>298707</v>
          </cell>
          <cell r="T946">
            <v>31220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C946">
            <v>214881</v>
          </cell>
          <cell r="AD946">
            <v>420694</v>
          </cell>
          <cell r="AE946">
            <v>642671</v>
          </cell>
          <cell r="AF946">
            <v>858344</v>
          </cell>
          <cell r="AG946">
            <v>1075526</v>
          </cell>
          <cell r="AH946">
            <v>1278802</v>
          </cell>
          <cell r="AI946">
            <v>1509375</v>
          </cell>
          <cell r="AJ946">
            <v>1716736</v>
          </cell>
          <cell r="AK946">
            <v>1925581</v>
          </cell>
          <cell r="AL946">
            <v>2137542</v>
          </cell>
          <cell r="AM946">
            <v>2340498</v>
          </cell>
          <cell r="AN946">
            <v>2552315</v>
          </cell>
          <cell r="AO946">
            <v>207584</v>
          </cell>
          <cell r="AP946">
            <v>406493</v>
          </cell>
          <cell r="AQ946">
            <v>620102</v>
          </cell>
          <cell r="AR946">
            <v>918809</v>
          </cell>
          <cell r="AS946">
            <v>950029</v>
          </cell>
          <cell r="AT946">
            <v>950029</v>
          </cell>
          <cell r="AU946">
            <v>950029</v>
          </cell>
          <cell r="AV946">
            <v>950029</v>
          </cell>
          <cell r="AW946">
            <v>950029</v>
          </cell>
          <cell r="AX946">
            <v>950029</v>
          </cell>
          <cell r="AY946">
            <v>950029</v>
          </cell>
          <cell r="AZ946">
            <v>950029</v>
          </cell>
        </row>
        <row r="947">
          <cell r="C947">
            <v>5272</v>
          </cell>
          <cell r="D947">
            <v>3428</v>
          </cell>
          <cell r="E947">
            <v>3961</v>
          </cell>
          <cell r="F947">
            <v>5157</v>
          </cell>
          <cell r="G947">
            <v>3728</v>
          </cell>
          <cell r="H947">
            <v>4025</v>
          </cell>
          <cell r="I947">
            <v>3415</v>
          </cell>
          <cell r="J947">
            <v>2732</v>
          </cell>
          <cell r="K947">
            <v>2968</v>
          </cell>
          <cell r="L947">
            <v>3320</v>
          </cell>
          <cell r="M947">
            <v>3444</v>
          </cell>
          <cell r="N947">
            <v>4387</v>
          </cell>
          <cell r="O947">
            <v>4876</v>
          </cell>
          <cell r="P947">
            <v>3498</v>
          </cell>
          <cell r="Q947">
            <v>3871</v>
          </cell>
          <cell r="R947">
            <v>4066</v>
          </cell>
          <cell r="S947">
            <v>3066</v>
          </cell>
          <cell r="T947">
            <v>372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C947">
            <v>3428</v>
          </cell>
          <cell r="AD947">
            <v>7389</v>
          </cell>
          <cell r="AE947">
            <v>12546</v>
          </cell>
          <cell r="AF947">
            <v>16274</v>
          </cell>
          <cell r="AG947">
            <v>20299</v>
          </cell>
          <cell r="AH947">
            <v>23714</v>
          </cell>
          <cell r="AI947">
            <v>26446</v>
          </cell>
          <cell r="AJ947">
            <v>29414</v>
          </cell>
          <cell r="AK947">
            <v>32734</v>
          </cell>
          <cell r="AL947">
            <v>36178</v>
          </cell>
          <cell r="AM947">
            <v>40565</v>
          </cell>
          <cell r="AN947">
            <v>45441</v>
          </cell>
          <cell r="AO947">
            <v>3498</v>
          </cell>
          <cell r="AP947">
            <v>7369</v>
          </cell>
          <cell r="AQ947">
            <v>11435</v>
          </cell>
          <cell r="AR947">
            <v>14501</v>
          </cell>
          <cell r="AS947">
            <v>14873</v>
          </cell>
          <cell r="AT947">
            <v>14873</v>
          </cell>
          <cell r="AU947">
            <v>14873</v>
          </cell>
          <cell r="AV947">
            <v>14873</v>
          </cell>
          <cell r="AW947">
            <v>14873</v>
          </cell>
          <cell r="AX947">
            <v>14873</v>
          </cell>
          <cell r="AY947">
            <v>14873</v>
          </cell>
          <cell r="AZ947">
            <v>14873</v>
          </cell>
        </row>
        <row r="948">
          <cell r="C948">
            <v>7299</v>
          </cell>
          <cell r="D948">
            <v>7112</v>
          </cell>
          <cell r="E948">
            <v>5906</v>
          </cell>
          <cell r="F948">
            <v>6797</v>
          </cell>
          <cell r="G948">
            <v>7423</v>
          </cell>
          <cell r="H948">
            <v>7069</v>
          </cell>
          <cell r="I948">
            <v>5688</v>
          </cell>
          <cell r="J948">
            <v>7186</v>
          </cell>
          <cell r="K948">
            <v>6499</v>
          </cell>
          <cell r="L948">
            <v>6549</v>
          </cell>
          <cell r="M948">
            <v>6781</v>
          </cell>
          <cell r="N948">
            <v>5706</v>
          </cell>
          <cell r="O948">
            <v>6884</v>
          </cell>
          <cell r="P948">
            <v>6344</v>
          </cell>
          <cell r="Q948">
            <v>5249</v>
          </cell>
          <cell r="R948">
            <v>6865</v>
          </cell>
          <cell r="S948">
            <v>6011</v>
          </cell>
          <cell r="T948">
            <v>1210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C948">
            <v>7112</v>
          </cell>
          <cell r="AD948">
            <v>13018</v>
          </cell>
          <cell r="AE948">
            <v>19815</v>
          </cell>
          <cell r="AF948">
            <v>27238</v>
          </cell>
          <cell r="AG948">
            <v>34307</v>
          </cell>
          <cell r="AH948">
            <v>39995</v>
          </cell>
          <cell r="AI948">
            <v>47181</v>
          </cell>
          <cell r="AJ948">
            <v>53680</v>
          </cell>
          <cell r="AK948">
            <v>60229</v>
          </cell>
          <cell r="AL948">
            <v>67010</v>
          </cell>
          <cell r="AM948">
            <v>72716</v>
          </cell>
          <cell r="AN948">
            <v>79600</v>
          </cell>
          <cell r="AO948">
            <v>6344</v>
          </cell>
          <cell r="AP948">
            <v>11593</v>
          </cell>
          <cell r="AQ948">
            <v>18458</v>
          </cell>
          <cell r="AR948">
            <v>24469</v>
          </cell>
          <cell r="AS948">
            <v>25679</v>
          </cell>
          <cell r="AT948">
            <v>25679</v>
          </cell>
          <cell r="AU948">
            <v>25679</v>
          </cell>
          <cell r="AV948">
            <v>25679</v>
          </cell>
          <cell r="AW948">
            <v>25679</v>
          </cell>
          <cell r="AX948">
            <v>25679</v>
          </cell>
          <cell r="AY948">
            <v>25679</v>
          </cell>
          <cell r="AZ948">
            <v>25679</v>
          </cell>
        </row>
        <row r="949">
          <cell r="C949">
            <v>5080</v>
          </cell>
          <cell r="D949">
            <v>3663</v>
          </cell>
          <cell r="E949">
            <v>3332</v>
          </cell>
          <cell r="F949">
            <v>15531</v>
          </cell>
          <cell r="G949">
            <v>16780</v>
          </cell>
          <cell r="H949">
            <v>18587</v>
          </cell>
          <cell r="I949">
            <v>3264</v>
          </cell>
          <cell r="J949">
            <v>30720</v>
          </cell>
          <cell r="K949">
            <v>18643</v>
          </cell>
          <cell r="L949">
            <v>18701</v>
          </cell>
          <cell r="M949">
            <v>19344</v>
          </cell>
          <cell r="N949">
            <v>17265</v>
          </cell>
          <cell r="O949">
            <v>16719</v>
          </cell>
          <cell r="P949">
            <v>28572</v>
          </cell>
          <cell r="Q949">
            <v>30670</v>
          </cell>
          <cell r="R949">
            <v>33165</v>
          </cell>
          <cell r="S949">
            <v>37971</v>
          </cell>
          <cell r="T949">
            <v>128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C949">
            <v>3663</v>
          </cell>
          <cell r="AD949">
            <v>6995</v>
          </cell>
          <cell r="AE949">
            <v>22526</v>
          </cell>
          <cell r="AF949">
            <v>39306</v>
          </cell>
          <cell r="AG949">
            <v>57893</v>
          </cell>
          <cell r="AH949">
            <v>61157</v>
          </cell>
          <cell r="AI949">
            <v>91877</v>
          </cell>
          <cell r="AJ949">
            <v>110520</v>
          </cell>
          <cell r="AK949">
            <v>129221</v>
          </cell>
          <cell r="AL949">
            <v>148565</v>
          </cell>
          <cell r="AM949">
            <v>165830</v>
          </cell>
          <cell r="AN949">
            <v>182549</v>
          </cell>
          <cell r="AO949">
            <v>28572</v>
          </cell>
          <cell r="AP949">
            <v>59242</v>
          </cell>
          <cell r="AQ949">
            <v>92407</v>
          </cell>
          <cell r="AR949">
            <v>130378</v>
          </cell>
          <cell r="AS949">
            <v>130506</v>
          </cell>
          <cell r="AT949">
            <v>130506</v>
          </cell>
          <cell r="AU949">
            <v>130506</v>
          </cell>
          <cell r="AV949">
            <v>130506</v>
          </cell>
          <cell r="AW949">
            <v>130506</v>
          </cell>
          <cell r="AX949">
            <v>130506</v>
          </cell>
          <cell r="AY949">
            <v>130506</v>
          </cell>
          <cell r="AZ949">
            <v>130506</v>
          </cell>
        </row>
        <row r="950">
          <cell r="C950">
            <v>132691</v>
          </cell>
          <cell r="D950">
            <v>128364</v>
          </cell>
          <cell r="E950">
            <v>119578</v>
          </cell>
          <cell r="F950">
            <v>135990</v>
          </cell>
          <cell r="G950">
            <v>155224</v>
          </cell>
          <cell r="H950">
            <v>155330</v>
          </cell>
          <cell r="I950">
            <v>129729</v>
          </cell>
          <cell r="J950">
            <v>176797</v>
          </cell>
          <cell r="K950">
            <v>144983</v>
          </cell>
          <cell r="L950">
            <v>158269</v>
          </cell>
          <cell r="M950">
            <v>171010</v>
          </cell>
          <cell r="N950">
            <v>148869</v>
          </cell>
          <cell r="O950">
            <v>186332</v>
          </cell>
          <cell r="P950">
            <v>177712</v>
          </cell>
          <cell r="Q950">
            <v>148096</v>
          </cell>
          <cell r="R950">
            <v>202946</v>
          </cell>
          <cell r="S950">
            <v>192722</v>
          </cell>
          <cell r="T950">
            <v>41241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C950">
            <v>128364</v>
          </cell>
          <cell r="AD950">
            <v>247942</v>
          </cell>
          <cell r="AE950">
            <v>383932</v>
          </cell>
          <cell r="AF950">
            <v>539156</v>
          </cell>
          <cell r="AG950">
            <v>694486</v>
          </cell>
          <cell r="AH950">
            <v>824215</v>
          </cell>
          <cell r="AI950">
            <v>1001012</v>
          </cell>
          <cell r="AJ950">
            <v>1145995</v>
          </cell>
          <cell r="AK950">
            <v>1304264</v>
          </cell>
          <cell r="AL950">
            <v>1475274</v>
          </cell>
          <cell r="AM950">
            <v>1624143</v>
          </cell>
          <cell r="AN950">
            <v>1810475</v>
          </cell>
          <cell r="AO950">
            <v>177712</v>
          </cell>
          <cell r="AP950">
            <v>325808</v>
          </cell>
          <cell r="AQ950">
            <v>528754</v>
          </cell>
          <cell r="AR950">
            <v>721476</v>
          </cell>
          <cell r="AS950">
            <v>762717</v>
          </cell>
          <cell r="AT950">
            <v>762717</v>
          </cell>
          <cell r="AU950">
            <v>762717</v>
          </cell>
          <cell r="AV950">
            <v>762717</v>
          </cell>
          <cell r="AW950">
            <v>762717</v>
          </cell>
          <cell r="AX950">
            <v>762717</v>
          </cell>
          <cell r="AY950">
            <v>762717</v>
          </cell>
          <cell r="AZ950">
            <v>762717</v>
          </cell>
        </row>
        <row r="951">
          <cell r="C951">
            <v>7</v>
          </cell>
          <cell r="D951">
            <v>8</v>
          </cell>
          <cell r="E951">
            <v>5</v>
          </cell>
          <cell r="F951">
            <v>4</v>
          </cell>
          <cell r="G951">
            <v>10</v>
          </cell>
          <cell r="H951">
            <v>6</v>
          </cell>
          <cell r="I951">
            <v>9</v>
          </cell>
          <cell r="J951">
            <v>8</v>
          </cell>
          <cell r="K951">
            <v>7</v>
          </cell>
          <cell r="L951">
            <v>2</v>
          </cell>
          <cell r="M951">
            <v>21</v>
          </cell>
          <cell r="N951">
            <v>8</v>
          </cell>
          <cell r="O951">
            <v>4</v>
          </cell>
          <cell r="P951">
            <v>8</v>
          </cell>
          <cell r="Q951">
            <v>4</v>
          </cell>
          <cell r="R951">
            <v>8</v>
          </cell>
          <cell r="S951">
            <v>6</v>
          </cell>
          <cell r="T951">
            <v>6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C951">
            <v>8</v>
          </cell>
          <cell r="AD951">
            <v>13</v>
          </cell>
          <cell r="AE951">
            <v>17</v>
          </cell>
          <cell r="AF951">
            <v>27</v>
          </cell>
          <cell r="AG951">
            <v>33</v>
          </cell>
          <cell r="AH951">
            <v>42</v>
          </cell>
          <cell r="AI951">
            <v>50</v>
          </cell>
          <cell r="AJ951">
            <v>57</v>
          </cell>
          <cell r="AK951">
            <v>59</v>
          </cell>
          <cell r="AL951">
            <v>80</v>
          </cell>
          <cell r="AM951">
            <v>88</v>
          </cell>
          <cell r="AN951">
            <v>92</v>
          </cell>
          <cell r="AO951">
            <v>8</v>
          </cell>
          <cell r="AP951">
            <v>12</v>
          </cell>
          <cell r="AQ951">
            <v>20</v>
          </cell>
          <cell r="AR951">
            <v>26</v>
          </cell>
          <cell r="AS951">
            <v>32</v>
          </cell>
          <cell r="AT951">
            <v>32</v>
          </cell>
          <cell r="AU951">
            <v>32</v>
          </cell>
          <cell r="AV951">
            <v>32</v>
          </cell>
          <cell r="AW951">
            <v>32</v>
          </cell>
          <cell r="AX951">
            <v>32</v>
          </cell>
          <cell r="AY951">
            <v>32</v>
          </cell>
          <cell r="AZ951">
            <v>32</v>
          </cell>
        </row>
        <row r="952">
          <cell r="C952">
            <v>32148</v>
          </cell>
          <cell r="D952">
            <v>31128</v>
          </cell>
          <cell r="E952">
            <v>25355</v>
          </cell>
          <cell r="F952">
            <v>28514</v>
          </cell>
          <cell r="G952">
            <v>40970</v>
          </cell>
          <cell r="H952">
            <v>81040</v>
          </cell>
          <cell r="I952">
            <v>40487</v>
          </cell>
          <cell r="J952">
            <v>41390</v>
          </cell>
          <cell r="K952">
            <v>41907</v>
          </cell>
          <cell r="L952">
            <v>46727</v>
          </cell>
          <cell r="M952">
            <v>45348</v>
          </cell>
          <cell r="N952">
            <v>41914</v>
          </cell>
          <cell r="O952">
            <v>42368</v>
          </cell>
          <cell r="P952">
            <v>41863</v>
          </cell>
          <cell r="Q952">
            <v>37243</v>
          </cell>
          <cell r="R952">
            <v>40471</v>
          </cell>
          <cell r="S952">
            <v>40495</v>
          </cell>
          <cell r="T952">
            <v>5434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C952">
            <v>31128</v>
          </cell>
          <cell r="AD952">
            <v>56483</v>
          </cell>
          <cell r="AE952">
            <v>84997</v>
          </cell>
          <cell r="AF952">
            <v>125967</v>
          </cell>
          <cell r="AG952">
            <v>207007</v>
          </cell>
          <cell r="AH952">
            <v>247494</v>
          </cell>
          <cell r="AI952">
            <v>288884</v>
          </cell>
          <cell r="AJ952">
            <v>330791</v>
          </cell>
          <cell r="AK952">
            <v>377518</v>
          </cell>
          <cell r="AL952">
            <v>422866</v>
          </cell>
          <cell r="AM952">
            <v>464780</v>
          </cell>
          <cell r="AN952">
            <v>507148</v>
          </cell>
          <cell r="AO952">
            <v>41863</v>
          </cell>
          <cell r="AP952">
            <v>79106</v>
          </cell>
          <cell r="AQ952">
            <v>119577</v>
          </cell>
          <cell r="AR952">
            <v>160072</v>
          </cell>
          <cell r="AS952">
            <v>165506</v>
          </cell>
          <cell r="AT952">
            <v>165506</v>
          </cell>
          <cell r="AU952">
            <v>165506</v>
          </cell>
          <cell r="AV952">
            <v>165506</v>
          </cell>
          <cell r="AW952">
            <v>165506</v>
          </cell>
          <cell r="AX952">
            <v>165506</v>
          </cell>
          <cell r="AY952">
            <v>165506</v>
          </cell>
          <cell r="AZ952">
            <v>165506</v>
          </cell>
        </row>
        <row r="953">
          <cell r="C953">
            <v>18946</v>
          </cell>
          <cell r="D953">
            <v>19125</v>
          </cell>
          <cell r="E953">
            <v>14968</v>
          </cell>
          <cell r="F953">
            <v>17140</v>
          </cell>
          <cell r="G953">
            <v>29814</v>
          </cell>
          <cell r="H953">
            <v>61355</v>
          </cell>
          <cell r="I953">
            <v>30570</v>
          </cell>
          <cell r="J953">
            <v>30349</v>
          </cell>
          <cell r="K953">
            <v>31601</v>
          </cell>
          <cell r="L953">
            <v>36409</v>
          </cell>
          <cell r="M953">
            <v>33066</v>
          </cell>
          <cell r="N953">
            <v>32103</v>
          </cell>
          <cell r="O953">
            <v>32804</v>
          </cell>
          <cell r="P953">
            <v>31288</v>
          </cell>
          <cell r="Q953">
            <v>28286</v>
          </cell>
          <cell r="R953">
            <v>31242</v>
          </cell>
          <cell r="S953">
            <v>31522</v>
          </cell>
          <cell r="T953">
            <v>1403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C953">
            <v>19125</v>
          </cell>
          <cell r="AD953">
            <v>34093</v>
          </cell>
          <cell r="AE953">
            <v>51233</v>
          </cell>
          <cell r="AF953">
            <v>81047</v>
          </cell>
          <cell r="AG953">
            <v>142402</v>
          </cell>
          <cell r="AH953">
            <v>172972</v>
          </cell>
          <cell r="AI953">
            <v>203321</v>
          </cell>
          <cell r="AJ953">
            <v>234922</v>
          </cell>
          <cell r="AK953">
            <v>271331</v>
          </cell>
          <cell r="AL953">
            <v>304397</v>
          </cell>
          <cell r="AM953">
            <v>336500</v>
          </cell>
          <cell r="AN953">
            <v>369304</v>
          </cell>
          <cell r="AO953">
            <v>31288</v>
          </cell>
          <cell r="AP953">
            <v>59574</v>
          </cell>
          <cell r="AQ953">
            <v>90816</v>
          </cell>
          <cell r="AR953">
            <v>122338</v>
          </cell>
          <cell r="AS953">
            <v>123741</v>
          </cell>
          <cell r="AT953">
            <v>123741</v>
          </cell>
          <cell r="AU953">
            <v>123741</v>
          </cell>
          <cell r="AV953">
            <v>123741</v>
          </cell>
          <cell r="AW953">
            <v>123741</v>
          </cell>
          <cell r="AX953">
            <v>123741</v>
          </cell>
          <cell r="AY953">
            <v>123741</v>
          </cell>
          <cell r="AZ953">
            <v>123741</v>
          </cell>
        </row>
        <row r="954">
          <cell r="C954">
            <v>16169</v>
          </cell>
          <cell r="D954">
            <v>17399</v>
          </cell>
          <cell r="E954">
            <v>13923</v>
          </cell>
          <cell r="F954">
            <v>15926</v>
          </cell>
          <cell r="G954">
            <v>28006</v>
          </cell>
          <cell r="H954">
            <v>27882</v>
          </cell>
          <cell r="I954">
            <v>26587</v>
          </cell>
          <cell r="J954">
            <v>28540</v>
          </cell>
          <cell r="K954">
            <v>30750</v>
          </cell>
          <cell r="L954">
            <v>31966</v>
          </cell>
          <cell r="M954">
            <v>31411</v>
          </cell>
          <cell r="N954">
            <v>29425</v>
          </cell>
          <cell r="O954">
            <v>30744</v>
          </cell>
          <cell r="P954">
            <v>29423</v>
          </cell>
          <cell r="Q954">
            <v>27029</v>
          </cell>
          <cell r="R954">
            <v>29626</v>
          </cell>
          <cell r="S954">
            <v>27821</v>
          </cell>
          <cell r="T954">
            <v>917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C954">
            <v>17399</v>
          </cell>
          <cell r="AD954">
            <v>31322</v>
          </cell>
          <cell r="AE954">
            <v>47248</v>
          </cell>
          <cell r="AF954">
            <v>75254</v>
          </cell>
          <cell r="AG954">
            <v>103136</v>
          </cell>
          <cell r="AH954">
            <v>129723</v>
          </cell>
          <cell r="AI954">
            <v>158263</v>
          </cell>
          <cell r="AJ954">
            <v>189013</v>
          </cell>
          <cell r="AK954">
            <v>220979</v>
          </cell>
          <cell r="AL954">
            <v>252390</v>
          </cell>
          <cell r="AM954">
            <v>281815</v>
          </cell>
          <cell r="AN954">
            <v>312559</v>
          </cell>
          <cell r="AO954">
            <v>29423</v>
          </cell>
          <cell r="AP954">
            <v>56452</v>
          </cell>
          <cell r="AQ954">
            <v>86078</v>
          </cell>
          <cell r="AR954">
            <v>113899</v>
          </cell>
          <cell r="AS954">
            <v>114816</v>
          </cell>
          <cell r="AT954">
            <v>114816</v>
          </cell>
          <cell r="AU954">
            <v>114816</v>
          </cell>
          <cell r="AV954">
            <v>114816</v>
          </cell>
          <cell r="AW954">
            <v>114816</v>
          </cell>
          <cell r="AX954">
            <v>114816</v>
          </cell>
          <cell r="AY954">
            <v>114816</v>
          </cell>
          <cell r="AZ954">
            <v>114816</v>
          </cell>
        </row>
        <row r="955">
          <cell r="C955">
            <v>2777</v>
          </cell>
          <cell r="D955">
            <v>1726</v>
          </cell>
          <cell r="E955">
            <v>1045</v>
          </cell>
          <cell r="F955">
            <v>1214</v>
          </cell>
          <cell r="G955">
            <v>1808</v>
          </cell>
          <cell r="H955">
            <v>33473</v>
          </cell>
          <cell r="I955">
            <v>3983</v>
          </cell>
          <cell r="J955">
            <v>1809</v>
          </cell>
          <cell r="K955">
            <v>851</v>
          </cell>
          <cell r="L955">
            <v>4443</v>
          </cell>
          <cell r="M955">
            <v>1655</v>
          </cell>
          <cell r="N955">
            <v>2678</v>
          </cell>
          <cell r="O955">
            <v>2060</v>
          </cell>
          <cell r="P955">
            <v>1865</v>
          </cell>
          <cell r="Q955">
            <v>1257</v>
          </cell>
          <cell r="R955">
            <v>1616</v>
          </cell>
          <cell r="S955">
            <v>3701</v>
          </cell>
          <cell r="T955">
            <v>486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C955">
            <v>1726</v>
          </cell>
          <cell r="AD955">
            <v>2771</v>
          </cell>
          <cell r="AE955">
            <v>3985</v>
          </cell>
          <cell r="AF955">
            <v>5793</v>
          </cell>
          <cell r="AG955">
            <v>39266</v>
          </cell>
          <cell r="AH955">
            <v>43249</v>
          </cell>
          <cell r="AI955">
            <v>45058</v>
          </cell>
          <cell r="AJ955">
            <v>45909</v>
          </cell>
          <cell r="AK955">
            <v>50352</v>
          </cell>
          <cell r="AL955">
            <v>52007</v>
          </cell>
          <cell r="AM955">
            <v>54685</v>
          </cell>
          <cell r="AN955">
            <v>56745</v>
          </cell>
          <cell r="AO955">
            <v>1865</v>
          </cell>
          <cell r="AP955">
            <v>3122</v>
          </cell>
          <cell r="AQ955">
            <v>4738</v>
          </cell>
          <cell r="AR955">
            <v>8439</v>
          </cell>
          <cell r="AS955">
            <v>8925</v>
          </cell>
          <cell r="AT955">
            <v>8925</v>
          </cell>
          <cell r="AU955">
            <v>8925</v>
          </cell>
          <cell r="AV955">
            <v>8925</v>
          </cell>
          <cell r="AW955">
            <v>8925</v>
          </cell>
          <cell r="AX955">
            <v>8925</v>
          </cell>
          <cell r="AY955">
            <v>8925</v>
          </cell>
          <cell r="AZ955">
            <v>8925</v>
          </cell>
        </row>
        <row r="956">
          <cell r="C956">
            <v>3720</v>
          </cell>
          <cell r="D956">
            <v>3434</v>
          </cell>
          <cell r="E956">
            <v>3519</v>
          </cell>
          <cell r="F956">
            <v>3612</v>
          </cell>
          <cell r="G956">
            <v>3762</v>
          </cell>
          <cell r="H956">
            <v>11315</v>
          </cell>
          <cell r="I956">
            <v>4123</v>
          </cell>
          <cell r="J956">
            <v>4301</v>
          </cell>
          <cell r="K956">
            <v>4093</v>
          </cell>
          <cell r="L956">
            <v>4372</v>
          </cell>
          <cell r="M956">
            <v>4285</v>
          </cell>
          <cell r="N956">
            <v>4025</v>
          </cell>
          <cell r="O956">
            <v>4268</v>
          </cell>
          <cell r="P956">
            <v>4057</v>
          </cell>
          <cell r="Q956">
            <v>4091</v>
          </cell>
          <cell r="R956">
            <v>4515</v>
          </cell>
          <cell r="S956">
            <v>4150</v>
          </cell>
          <cell r="T956">
            <v>3626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C956">
            <v>3434</v>
          </cell>
          <cell r="AD956">
            <v>6953</v>
          </cell>
          <cell r="AE956">
            <v>10565</v>
          </cell>
          <cell r="AF956">
            <v>14327</v>
          </cell>
          <cell r="AG956">
            <v>25642</v>
          </cell>
          <cell r="AH956">
            <v>29765</v>
          </cell>
          <cell r="AI956">
            <v>34066</v>
          </cell>
          <cell r="AJ956">
            <v>38159</v>
          </cell>
          <cell r="AK956">
            <v>42531</v>
          </cell>
          <cell r="AL956">
            <v>46816</v>
          </cell>
          <cell r="AM956">
            <v>50841</v>
          </cell>
          <cell r="AN956">
            <v>55109</v>
          </cell>
          <cell r="AO956">
            <v>4057</v>
          </cell>
          <cell r="AP956">
            <v>8148</v>
          </cell>
          <cell r="AQ956">
            <v>12663</v>
          </cell>
          <cell r="AR956">
            <v>16813</v>
          </cell>
          <cell r="AS956">
            <v>20439</v>
          </cell>
          <cell r="AT956">
            <v>20439</v>
          </cell>
          <cell r="AU956">
            <v>20439</v>
          </cell>
          <cell r="AV956">
            <v>20439</v>
          </cell>
          <cell r="AW956">
            <v>20439</v>
          </cell>
          <cell r="AX956">
            <v>20439</v>
          </cell>
          <cell r="AY956">
            <v>20439</v>
          </cell>
          <cell r="AZ956">
            <v>20439</v>
          </cell>
        </row>
        <row r="957">
          <cell r="C957">
            <v>2</v>
          </cell>
          <cell r="D957">
            <v>1</v>
          </cell>
          <cell r="E957">
            <v>0</v>
          </cell>
          <cell r="F957">
            <v>0</v>
          </cell>
          <cell r="G957">
            <v>2</v>
          </cell>
          <cell r="H957">
            <v>4</v>
          </cell>
          <cell r="I957">
            <v>2</v>
          </cell>
          <cell r="J957">
            <v>0</v>
          </cell>
          <cell r="K957">
            <v>3</v>
          </cell>
          <cell r="L957">
            <v>1</v>
          </cell>
          <cell r="M957">
            <v>1</v>
          </cell>
          <cell r="N957">
            <v>1</v>
          </cell>
          <cell r="O957">
            <v>6</v>
          </cell>
          <cell r="P957">
            <v>0</v>
          </cell>
          <cell r="Q957">
            <v>0</v>
          </cell>
          <cell r="R957">
            <v>5</v>
          </cell>
          <cell r="S957">
            <v>5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C957">
            <v>1</v>
          </cell>
          <cell r="AD957">
            <v>1</v>
          </cell>
          <cell r="AE957">
            <v>1</v>
          </cell>
          <cell r="AF957">
            <v>3</v>
          </cell>
          <cell r="AG957">
            <v>7</v>
          </cell>
          <cell r="AH957">
            <v>9</v>
          </cell>
          <cell r="AI957">
            <v>9</v>
          </cell>
          <cell r="AJ957">
            <v>12</v>
          </cell>
          <cell r="AK957">
            <v>13</v>
          </cell>
          <cell r="AL957">
            <v>14</v>
          </cell>
          <cell r="AM957">
            <v>15</v>
          </cell>
          <cell r="AN957">
            <v>21</v>
          </cell>
          <cell r="AO957">
            <v>0</v>
          </cell>
          <cell r="AP957">
            <v>0</v>
          </cell>
          <cell r="AQ957">
            <v>5</v>
          </cell>
          <cell r="AR957">
            <v>10</v>
          </cell>
          <cell r="AS957">
            <v>10</v>
          </cell>
          <cell r="AT957">
            <v>10</v>
          </cell>
          <cell r="AU957">
            <v>10</v>
          </cell>
          <cell r="AV957">
            <v>10</v>
          </cell>
          <cell r="AW957">
            <v>10</v>
          </cell>
          <cell r="AX957">
            <v>10</v>
          </cell>
          <cell r="AY957">
            <v>10</v>
          </cell>
          <cell r="AZ957">
            <v>10</v>
          </cell>
        </row>
        <row r="958">
          <cell r="C958">
            <v>915</v>
          </cell>
          <cell r="D958">
            <v>1132</v>
          </cell>
          <cell r="E958">
            <v>1026</v>
          </cell>
          <cell r="F958">
            <v>1069</v>
          </cell>
          <cell r="G958">
            <v>1121</v>
          </cell>
          <cell r="H958">
            <v>995</v>
          </cell>
          <cell r="I958">
            <v>814</v>
          </cell>
          <cell r="J958">
            <v>940</v>
          </cell>
          <cell r="K958">
            <v>895</v>
          </cell>
          <cell r="L958">
            <v>744</v>
          </cell>
          <cell r="M958">
            <v>876</v>
          </cell>
          <cell r="N958">
            <v>669</v>
          </cell>
          <cell r="O958">
            <v>631</v>
          </cell>
          <cell r="P958">
            <v>679</v>
          </cell>
          <cell r="Q958">
            <v>596</v>
          </cell>
          <cell r="R958">
            <v>639</v>
          </cell>
          <cell r="S958">
            <v>619</v>
          </cell>
          <cell r="T958">
            <v>50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C958">
            <v>1132</v>
          </cell>
          <cell r="AD958">
            <v>2158</v>
          </cell>
          <cell r="AE958">
            <v>3227</v>
          </cell>
          <cell r="AF958">
            <v>4348</v>
          </cell>
          <cell r="AG958">
            <v>5343</v>
          </cell>
          <cell r="AH958">
            <v>6157</v>
          </cell>
          <cell r="AI958">
            <v>7097</v>
          </cell>
          <cell r="AJ958">
            <v>7992</v>
          </cell>
          <cell r="AK958">
            <v>8736</v>
          </cell>
          <cell r="AL958">
            <v>9612</v>
          </cell>
          <cell r="AM958">
            <v>10281</v>
          </cell>
          <cell r="AN958">
            <v>10912</v>
          </cell>
          <cell r="AO958">
            <v>679</v>
          </cell>
          <cell r="AP958">
            <v>1275</v>
          </cell>
          <cell r="AQ958">
            <v>1914</v>
          </cell>
          <cell r="AR958">
            <v>2533</v>
          </cell>
          <cell r="AS958">
            <v>2583</v>
          </cell>
          <cell r="AT958">
            <v>2583</v>
          </cell>
          <cell r="AU958">
            <v>2583</v>
          </cell>
          <cell r="AV958">
            <v>2583</v>
          </cell>
          <cell r="AW958">
            <v>2583</v>
          </cell>
          <cell r="AX958">
            <v>2583</v>
          </cell>
          <cell r="AY958">
            <v>2583</v>
          </cell>
          <cell r="AZ958">
            <v>2583</v>
          </cell>
        </row>
        <row r="959">
          <cell r="C959">
            <v>81</v>
          </cell>
          <cell r="D959">
            <v>0</v>
          </cell>
          <cell r="E959">
            <v>2</v>
          </cell>
          <cell r="F959">
            <v>10</v>
          </cell>
          <cell r="G959">
            <v>109</v>
          </cell>
          <cell r="H959">
            <v>52</v>
          </cell>
          <cell r="I959">
            <v>35</v>
          </cell>
          <cell r="J959">
            <v>92</v>
          </cell>
          <cell r="K959">
            <v>40</v>
          </cell>
          <cell r="L959">
            <v>55</v>
          </cell>
          <cell r="M959">
            <v>68</v>
          </cell>
          <cell r="N959">
            <v>97</v>
          </cell>
          <cell r="O959">
            <v>129</v>
          </cell>
          <cell r="P959">
            <v>2</v>
          </cell>
          <cell r="Q959">
            <v>8</v>
          </cell>
          <cell r="R959">
            <v>46</v>
          </cell>
          <cell r="S959">
            <v>34</v>
          </cell>
          <cell r="T959">
            <v>6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C959">
            <v>0</v>
          </cell>
          <cell r="AD959">
            <v>2</v>
          </cell>
          <cell r="AE959">
            <v>12</v>
          </cell>
          <cell r="AF959">
            <v>121</v>
          </cell>
          <cell r="AG959">
            <v>173</v>
          </cell>
          <cell r="AH959">
            <v>208</v>
          </cell>
          <cell r="AI959">
            <v>300</v>
          </cell>
          <cell r="AJ959">
            <v>340</v>
          </cell>
          <cell r="AK959">
            <v>395</v>
          </cell>
          <cell r="AL959">
            <v>463</v>
          </cell>
          <cell r="AM959">
            <v>560</v>
          </cell>
          <cell r="AN959">
            <v>689</v>
          </cell>
          <cell r="AO959">
            <v>2</v>
          </cell>
          <cell r="AP959">
            <v>10</v>
          </cell>
          <cell r="AQ959">
            <v>56</v>
          </cell>
          <cell r="AR959">
            <v>90</v>
          </cell>
          <cell r="AS959">
            <v>96</v>
          </cell>
          <cell r="AT959">
            <v>96</v>
          </cell>
          <cell r="AU959">
            <v>96</v>
          </cell>
          <cell r="AV959">
            <v>96</v>
          </cell>
          <cell r="AW959">
            <v>96</v>
          </cell>
          <cell r="AX959">
            <v>96</v>
          </cell>
          <cell r="AY959">
            <v>96</v>
          </cell>
          <cell r="AZ959">
            <v>96</v>
          </cell>
        </row>
        <row r="960">
          <cell r="C960">
            <v>16</v>
          </cell>
          <cell r="D960">
            <v>23</v>
          </cell>
          <cell r="E960">
            <v>19</v>
          </cell>
          <cell r="F960">
            <v>15</v>
          </cell>
          <cell r="G960">
            <v>22</v>
          </cell>
          <cell r="H960">
            <v>17</v>
          </cell>
          <cell r="I960">
            <v>13</v>
          </cell>
          <cell r="J960">
            <v>23</v>
          </cell>
          <cell r="K960">
            <v>15</v>
          </cell>
          <cell r="L960">
            <v>19</v>
          </cell>
          <cell r="M960">
            <v>23</v>
          </cell>
          <cell r="N960">
            <v>15</v>
          </cell>
          <cell r="O960">
            <v>23</v>
          </cell>
          <cell r="P960">
            <v>18</v>
          </cell>
          <cell r="Q960">
            <v>20</v>
          </cell>
          <cell r="R960">
            <v>18</v>
          </cell>
          <cell r="S960">
            <v>22</v>
          </cell>
          <cell r="T960">
            <v>15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C960">
            <v>23</v>
          </cell>
          <cell r="AD960">
            <v>42</v>
          </cell>
          <cell r="AE960">
            <v>57</v>
          </cell>
          <cell r="AF960">
            <v>79</v>
          </cell>
          <cell r="AG960">
            <v>96</v>
          </cell>
          <cell r="AH960">
            <v>109</v>
          </cell>
          <cell r="AI960">
            <v>132</v>
          </cell>
          <cell r="AJ960">
            <v>147</v>
          </cell>
          <cell r="AK960">
            <v>166</v>
          </cell>
          <cell r="AL960">
            <v>189</v>
          </cell>
          <cell r="AM960">
            <v>204</v>
          </cell>
          <cell r="AN960">
            <v>227</v>
          </cell>
          <cell r="AO960">
            <v>18</v>
          </cell>
          <cell r="AP960">
            <v>38</v>
          </cell>
          <cell r="AQ960">
            <v>56</v>
          </cell>
          <cell r="AR960">
            <v>78</v>
          </cell>
          <cell r="AS960">
            <v>93</v>
          </cell>
          <cell r="AT960">
            <v>93</v>
          </cell>
          <cell r="AU960">
            <v>93</v>
          </cell>
          <cell r="AV960">
            <v>93</v>
          </cell>
          <cell r="AW960">
            <v>93</v>
          </cell>
          <cell r="AX960">
            <v>93</v>
          </cell>
          <cell r="AY960">
            <v>93</v>
          </cell>
          <cell r="AZ960">
            <v>93</v>
          </cell>
        </row>
        <row r="961">
          <cell r="C961">
            <v>1245</v>
          </cell>
          <cell r="D961">
            <v>276</v>
          </cell>
          <cell r="E961">
            <v>345</v>
          </cell>
          <cell r="F961">
            <v>447</v>
          </cell>
          <cell r="G961">
            <v>441</v>
          </cell>
          <cell r="H961">
            <v>474</v>
          </cell>
          <cell r="I961">
            <v>350</v>
          </cell>
          <cell r="J961">
            <v>466</v>
          </cell>
          <cell r="K961">
            <v>301</v>
          </cell>
          <cell r="L961">
            <v>498</v>
          </cell>
          <cell r="M961">
            <v>606</v>
          </cell>
          <cell r="N961">
            <v>562</v>
          </cell>
          <cell r="O961">
            <v>881</v>
          </cell>
          <cell r="P961">
            <v>396</v>
          </cell>
          <cell r="Q961">
            <v>427</v>
          </cell>
          <cell r="R961">
            <v>320</v>
          </cell>
          <cell r="S961">
            <v>378</v>
          </cell>
          <cell r="T961">
            <v>16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C961">
            <v>276</v>
          </cell>
          <cell r="AD961">
            <v>621</v>
          </cell>
          <cell r="AE961">
            <v>1068</v>
          </cell>
          <cell r="AF961">
            <v>1509</v>
          </cell>
          <cell r="AG961">
            <v>1983</v>
          </cell>
          <cell r="AH961">
            <v>2333</v>
          </cell>
          <cell r="AI961">
            <v>2799</v>
          </cell>
          <cell r="AJ961">
            <v>3100</v>
          </cell>
          <cell r="AK961">
            <v>3598</v>
          </cell>
          <cell r="AL961">
            <v>4204</v>
          </cell>
          <cell r="AM961">
            <v>4766</v>
          </cell>
          <cell r="AN961">
            <v>5647</v>
          </cell>
          <cell r="AO961">
            <v>396</v>
          </cell>
          <cell r="AP961">
            <v>823</v>
          </cell>
          <cell r="AQ961">
            <v>1143</v>
          </cell>
          <cell r="AR961">
            <v>1521</v>
          </cell>
          <cell r="AS961">
            <v>1537</v>
          </cell>
          <cell r="AT961">
            <v>1537</v>
          </cell>
          <cell r="AU961">
            <v>1537</v>
          </cell>
          <cell r="AV961">
            <v>1537</v>
          </cell>
          <cell r="AW961">
            <v>1537</v>
          </cell>
          <cell r="AX961">
            <v>1537</v>
          </cell>
          <cell r="AY961">
            <v>1537</v>
          </cell>
          <cell r="AZ961">
            <v>1537</v>
          </cell>
        </row>
        <row r="962">
          <cell r="C962">
            <v>3</v>
          </cell>
          <cell r="D962">
            <v>5</v>
          </cell>
          <cell r="E962">
            <v>6</v>
          </cell>
          <cell r="F962">
            <v>4</v>
          </cell>
          <cell r="G962">
            <v>1</v>
          </cell>
          <cell r="H962">
            <v>7</v>
          </cell>
          <cell r="I962">
            <v>3</v>
          </cell>
          <cell r="J962">
            <v>5</v>
          </cell>
          <cell r="K962">
            <v>14</v>
          </cell>
          <cell r="L962">
            <v>5</v>
          </cell>
          <cell r="M962">
            <v>3</v>
          </cell>
          <cell r="N962">
            <v>6</v>
          </cell>
          <cell r="O962">
            <v>4</v>
          </cell>
          <cell r="P962">
            <v>9</v>
          </cell>
          <cell r="Q962">
            <v>3</v>
          </cell>
          <cell r="R962">
            <v>8</v>
          </cell>
          <cell r="S962">
            <v>0</v>
          </cell>
          <cell r="T962">
            <v>1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C962">
            <v>5</v>
          </cell>
          <cell r="AD962">
            <v>11</v>
          </cell>
          <cell r="AE962">
            <v>15</v>
          </cell>
          <cell r="AF962">
            <v>16</v>
          </cell>
          <cell r="AG962">
            <v>23</v>
          </cell>
          <cell r="AH962">
            <v>26</v>
          </cell>
          <cell r="AI962">
            <v>31</v>
          </cell>
          <cell r="AJ962">
            <v>45</v>
          </cell>
          <cell r="AK962">
            <v>50</v>
          </cell>
          <cell r="AL962">
            <v>53</v>
          </cell>
          <cell r="AM962">
            <v>59</v>
          </cell>
          <cell r="AN962">
            <v>63</v>
          </cell>
          <cell r="AO962">
            <v>9</v>
          </cell>
          <cell r="AP962">
            <v>12</v>
          </cell>
          <cell r="AQ962">
            <v>20</v>
          </cell>
          <cell r="AR962">
            <v>20</v>
          </cell>
          <cell r="AS962">
            <v>21</v>
          </cell>
          <cell r="AT962">
            <v>21</v>
          </cell>
          <cell r="AU962">
            <v>21</v>
          </cell>
          <cell r="AV962">
            <v>21</v>
          </cell>
          <cell r="AW962">
            <v>21</v>
          </cell>
          <cell r="AX962">
            <v>21</v>
          </cell>
          <cell r="AY962">
            <v>21</v>
          </cell>
          <cell r="AZ962">
            <v>21</v>
          </cell>
        </row>
        <row r="963">
          <cell r="C963">
            <v>4</v>
          </cell>
          <cell r="D963">
            <v>0</v>
          </cell>
          <cell r="E963">
            <v>4</v>
          </cell>
          <cell r="F963">
            <v>4</v>
          </cell>
          <cell r="G963">
            <v>5</v>
          </cell>
          <cell r="H963">
            <v>6</v>
          </cell>
          <cell r="I963">
            <v>5</v>
          </cell>
          <cell r="J963">
            <v>2</v>
          </cell>
          <cell r="K963">
            <v>5</v>
          </cell>
          <cell r="L963">
            <v>4</v>
          </cell>
          <cell r="M963">
            <v>6</v>
          </cell>
          <cell r="N963">
            <v>7</v>
          </cell>
          <cell r="O963">
            <v>7</v>
          </cell>
          <cell r="P963">
            <v>0</v>
          </cell>
          <cell r="Q963">
            <v>7</v>
          </cell>
          <cell r="R963">
            <v>6</v>
          </cell>
          <cell r="S963">
            <v>2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C963">
            <v>0</v>
          </cell>
          <cell r="AD963">
            <v>4</v>
          </cell>
          <cell r="AE963">
            <v>8</v>
          </cell>
          <cell r="AF963">
            <v>13</v>
          </cell>
          <cell r="AG963">
            <v>19</v>
          </cell>
          <cell r="AH963">
            <v>24</v>
          </cell>
          <cell r="AI963">
            <v>26</v>
          </cell>
          <cell r="AJ963">
            <v>31</v>
          </cell>
          <cell r="AK963">
            <v>35</v>
          </cell>
          <cell r="AL963">
            <v>41</v>
          </cell>
          <cell r="AM963">
            <v>48</v>
          </cell>
          <cell r="AN963">
            <v>55</v>
          </cell>
          <cell r="AO963">
            <v>0</v>
          </cell>
          <cell r="AP963">
            <v>7</v>
          </cell>
          <cell r="AQ963">
            <v>13</v>
          </cell>
          <cell r="AR963">
            <v>15</v>
          </cell>
          <cell r="AS963">
            <v>15</v>
          </cell>
          <cell r="AT963">
            <v>15</v>
          </cell>
          <cell r="AU963">
            <v>15</v>
          </cell>
          <cell r="AV963">
            <v>15</v>
          </cell>
          <cell r="AW963">
            <v>15</v>
          </cell>
          <cell r="AX963">
            <v>15</v>
          </cell>
          <cell r="AY963">
            <v>15</v>
          </cell>
          <cell r="AZ963">
            <v>15</v>
          </cell>
        </row>
        <row r="964">
          <cell r="C964">
            <v>98</v>
          </cell>
          <cell r="D964">
            <v>111</v>
          </cell>
          <cell r="E964">
            <v>156</v>
          </cell>
          <cell r="F964">
            <v>77</v>
          </cell>
          <cell r="G964">
            <v>83</v>
          </cell>
          <cell r="H964">
            <v>88</v>
          </cell>
          <cell r="I964">
            <v>82</v>
          </cell>
          <cell r="J964">
            <v>90</v>
          </cell>
          <cell r="K964">
            <v>126</v>
          </cell>
          <cell r="L964">
            <v>96</v>
          </cell>
          <cell r="M964">
            <v>127</v>
          </cell>
          <cell r="N964">
            <v>130</v>
          </cell>
          <cell r="O964">
            <v>77</v>
          </cell>
          <cell r="P964">
            <v>152</v>
          </cell>
          <cell r="Q964">
            <v>94</v>
          </cell>
          <cell r="R964">
            <v>100</v>
          </cell>
          <cell r="S964">
            <v>87</v>
          </cell>
          <cell r="T964">
            <v>16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C964">
            <v>111</v>
          </cell>
          <cell r="AD964">
            <v>267</v>
          </cell>
          <cell r="AE964">
            <v>344</v>
          </cell>
          <cell r="AF964">
            <v>427</v>
          </cell>
          <cell r="AG964">
            <v>515</v>
          </cell>
          <cell r="AH964">
            <v>597</v>
          </cell>
          <cell r="AI964">
            <v>687</v>
          </cell>
          <cell r="AJ964">
            <v>813</v>
          </cell>
          <cell r="AK964">
            <v>909</v>
          </cell>
          <cell r="AL964">
            <v>1036</v>
          </cell>
          <cell r="AM964">
            <v>1166</v>
          </cell>
          <cell r="AN964">
            <v>1243</v>
          </cell>
          <cell r="AO964">
            <v>152</v>
          </cell>
          <cell r="AP964">
            <v>246</v>
          </cell>
          <cell r="AQ964">
            <v>346</v>
          </cell>
          <cell r="AR964">
            <v>433</v>
          </cell>
          <cell r="AS964">
            <v>449</v>
          </cell>
          <cell r="AT964">
            <v>449</v>
          </cell>
          <cell r="AU964">
            <v>449</v>
          </cell>
          <cell r="AV964">
            <v>449</v>
          </cell>
          <cell r="AW964">
            <v>449</v>
          </cell>
          <cell r="AX964">
            <v>449</v>
          </cell>
          <cell r="AY964">
            <v>449</v>
          </cell>
          <cell r="AZ964">
            <v>449</v>
          </cell>
        </row>
        <row r="965">
          <cell r="C965">
            <v>3</v>
          </cell>
          <cell r="D965">
            <v>5</v>
          </cell>
          <cell r="E965">
            <v>1</v>
          </cell>
          <cell r="F965">
            <v>1</v>
          </cell>
          <cell r="G965">
            <v>5</v>
          </cell>
          <cell r="H965">
            <v>1</v>
          </cell>
          <cell r="I965">
            <v>0</v>
          </cell>
          <cell r="J965">
            <v>3</v>
          </cell>
          <cell r="K965">
            <v>2</v>
          </cell>
          <cell r="L965">
            <v>2</v>
          </cell>
          <cell r="M965">
            <v>1</v>
          </cell>
          <cell r="N965">
            <v>4</v>
          </cell>
          <cell r="O965">
            <v>3</v>
          </cell>
          <cell r="P965">
            <v>3</v>
          </cell>
          <cell r="Q965">
            <v>1</v>
          </cell>
          <cell r="R965">
            <v>2</v>
          </cell>
          <cell r="S965">
            <v>3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C965">
            <v>5</v>
          </cell>
          <cell r="AD965">
            <v>6</v>
          </cell>
          <cell r="AE965">
            <v>7</v>
          </cell>
          <cell r="AF965">
            <v>12</v>
          </cell>
          <cell r="AG965">
            <v>13</v>
          </cell>
          <cell r="AH965">
            <v>13</v>
          </cell>
          <cell r="AI965">
            <v>16</v>
          </cell>
          <cell r="AJ965">
            <v>18</v>
          </cell>
          <cell r="AK965">
            <v>20</v>
          </cell>
          <cell r="AL965">
            <v>21</v>
          </cell>
          <cell r="AM965">
            <v>25</v>
          </cell>
          <cell r="AN965">
            <v>28</v>
          </cell>
          <cell r="AO965">
            <v>3</v>
          </cell>
          <cell r="AP965">
            <v>4</v>
          </cell>
          <cell r="AQ965">
            <v>6</v>
          </cell>
          <cell r="AR965">
            <v>9</v>
          </cell>
          <cell r="AS965">
            <v>9</v>
          </cell>
          <cell r="AT965">
            <v>9</v>
          </cell>
          <cell r="AU965">
            <v>9</v>
          </cell>
          <cell r="AV965">
            <v>9</v>
          </cell>
          <cell r="AW965">
            <v>9</v>
          </cell>
          <cell r="AX965">
            <v>9</v>
          </cell>
          <cell r="AY965">
            <v>9</v>
          </cell>
          <cell r="AZ965">
            <v>9</v>
          </cell>
        </row>
        <row r="966">
          <cell r="C966">
            <v>7115</v>
          </cell>
          <cell r="D966">
            <v>7016</v>
          </cell>
          <cell r="E966">
            <v>5309</v>
          </cell>
          <cell r="F966">
            <v>6135</v>
          </cell>
          <cell r="G966">
            <v>5605</v>
          </cell>
          <cell r="H966">
            <v>6726</v>
          </cell>
          <cell r="I966">
            <v>4490</v>
          </cell>
          <cell r="J966">
            <v>5119</v>
          </cell>
          <cell r="K966">
            <v>4812</v>
          </cell>
          <cell r="L966">
            <v>4522</v>
          </cell>
          <cell r="M966">
            <v>6286</v>
          </cell>
          <cell r="N966">
            <v>4295</v>
          </cell>
          <cell r="O966">
            <v>3535</v>
          </cell>
          <cell r="P966">
            <v>5258</v>
          </cell>
          <cell r="Q966">
            <v>3710</v>
          </cell>
          <cell r="R966">
            <v>3570</v>
          </cell>
          <cell r="S966">
            <v>3673</v>
          </cell>
          <cell r="T966">
            <v>301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C966">
            <v>7016</v>
          </cell>
          <cell r="AD966">
            <v>12325</v>
          </cell>
          <cell r="AE966">
            <v>18460</v>
          </cell>
          <cell r="AF966">
            <v>24065</v>
          </cell>
          <cell r="AG966">
            <v>30791</v>
          </cell>
          <cell r="AH966">
            <v>35281</v>
          </cell>
          <cell r="AI966">
            <v>40400</v>
          </cell>
          <cell r="AJ966">
            <v>45212</v>
          </cell>
          <cell r="AK966">
            <v>49734</v>
          </cell>
          <cell r="AL966">
            <v>56020</v>
          </cell>
          <cell r="AM966">
            <v>60315</v>
          </cell>
          <cell r="AN966">
            <v>63850</v>
          </cell>
          <cell r="AO966">
            <v>5258</v>
          </cell>
          <cell r="AP966">
            <v>8968</v>
          </cell>
          <cell r="AQ966">
            <v>12538</v>
          </cell>
          <cell r="AR966">
            <v>16211</v>
          </cell>
          <cell r="AS966">
            <v>16512</v>
          </cell>
          <cell r="AT966">
            <v>16512</v>
          </cell>
          <cell r="AU966">
            <v>16512</v>
          </cell>
          <cell r="AV966">
            <v>16512</v>
          </cell>
          <cell r="AW966">
            <v>16512</v>
          </cell>
          <cell r="AX966">
            <v>16512</v>
          </cell>
          <cell r="AY966">
            <v>16512</v>
          </cell>
          <cell r="AZ966">
            <v>16512</v>
          </cell>
        </row>
        <row r="967"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1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1</v>
          </cell>
          <cell r="AP967">
            <v>1</v>
          </cell>
          <cell r="AQ967">
            <v>1</v>
          </cell>
          <cell r="AR967">
            <v>1</v>
          </cell>
          <cell r="AS967">
            <v>1</v>
          </cell>
          <cell r="AT967">
            <v>1</v>
          </cell>
          <cell r="AU967">
            <v>1</v>
          </cell>
          <cell r="AV967">
            <v>1</v>
          </cell>
          <cell r="AW967">
            <v>1</v>
          </cell>
          <cell r="AX967">
            <v>1</v>
          </cell>
          <cell r="AY967">
            <v>1</v>
          </cell>
          <cell r="AZ967">
            <v>1</v>
          </cell>
        </row>
        <row r="968"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1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1</v>
          </cell>
          <cell r="AS968">
            <v>1</v>
          </cell>
          <cell r="AT968">
            <v>1</v>
          </cell>
          <cell r="AU968">
            <v>1</v>
          </cell>
          <cell r="AV968">
            <v>1</v>
          </cell>
          <cell r="AW968">
            <v>1</v>
          </cell>
          <cell r="AX968">
            <v>1</v>
          </cell>
          <cell r="AY968">
            <v>1</v>
          </cell>
          <cell r="AZ968">
            <v>1</v>
          </cell>
        </row>
        <row r="969"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</row>
        <row r="970"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</row>
        <row r="971"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</row>
        <row r="972"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1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1</v>
          </cell>
          <cell r="AS972">
            <v>1</v>
          </cell>
          <cell r="AT972">
            <v>1</v>
          </cell>
          <cell r="AU972">
            <v>1</v>
          </cell>
          <cell r="AV972">
            <v>1</v>
          </cell>
          <cell r="AW972">
            <v>1</v>
          </cell>
          <cell r="AX972">
            <v>1</v>
          </cell>
          <cell r="AY972">
            <v>1</v>
          </cell>
          <cell r="AZ972">
            <v>1</v>
          </cell>
        </row>
        <row r="973"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</row>
        <row r="974"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</row>
        <row r="975"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</row>
        <row r="976">
          <cell r="C976">
            <v>6782</v>
          </cell>
          <cell r="D976">
            <v>47508</v>
          </cell>
          <cell r="E976">
            <v>22693</v>
          </cell>
          <cell r="F976">
            <v>24827</v>
          </cell>
          <cell r="G976">
            <v>29771</v>
          </cell>
          <cell r="H976">
            <v>29963</v>
          </cell>
          <cell r="I976">
            <v>44033</v>
          </cell>
          <cell r="J976">
            <v>67198</v>
          </cell>
          <cell r="K976">
            <v>48632</v>
          </cell>
          <cell r="L976">
            <v>32673</v>
          </cell>
          <cell r="M976">
            <v>33734</v>
          </cell>
          <cell r="N976">
            <v>28157</v>
          </cell>
          <cell r="O976">
            <v>5778</v>
          </cell>
          <cell r="P976">
            <v>51712</v>
          </cell>
          <cell r="Q976">
            <v>26589</v>
          </cell>
          <cell r="R976">
            <v>26837</v>
          </cell>
          <cell r="S976">
            <v>31400</v>
          </cell>
          <cell r="T976">
            <v>32822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C976">
            <v>47508</v>
          </cell>
          <cell r="AD976">
            <v>70201</v>
          </cell>
          <cell r="AE976">
            <v>95028</v>
          </cell>
          <cell r="AF976">
            <v>124799</v>
          </cell>
          <cell r="AG976">
            <v>154762</v>
          </cell>
          <cell r="AH976">
            <v>198795</v>
          </cell>
          <cell r="AI976">
            <v>265993</v>
          </cell>
          <cell r="AJ976">
            <v>314625</v>
          </cell>
          <cell r="AK976">
            <v>347298</v>
          </cell>
          <cell r="AL976">
            <v>381032</v>
          </cell>
          <cell r="AM976">
            <v>409189</v>
          </cell>
          <cell r="AN976">
            <v>414967</v>
          </cell>
          <cell r="AO976">
            <v>51712</v>
          </cell>
          <cell r="AP976">
            <v>78301</v>
          </cell>
          <cell r="AQ976">
            <v>105138</v>
          </cell>
          <cell r="AR976">
            <v>136538</v>
          </cell>
          <cell r="AS976">
            <v>169360</v>
          </cell>
          <cell r="AT976">
            <v>169360</v>
          </cell>
          <cell r="AU976">
            <v>169360</v>
          </cell>
          <cell r="AV976">
            <v>169360</v>
          </cell>
          <cell r="AW976">
            <v>169360</v>
          </cell>
          <cell r="AX976">
            <v>169360</v>
          </cell>
          <cell r="AY976">
            <v>169360</v>
          </cell>
          <cell r="AZ976">
            <v>169360</v>
          </cell>
        </row>
        <row r="977">
          <cell r="C977">
            <v>1729772</v>
          </cell>
          <cell r="D977">
            <v>1725740</v>
          </cell>
          <cell r="E977">
            <v>1725538</v>
          </cell>
          <cell r="F977">
            <v>2146055</v>
          </cell>
          <cell r="G977">
            <v>1712908</v>
          </cell>
          <cell r="H977">
            <v>2090968</v>
          </cell>
          <cell r="I977">
            <v>1694142</v>
          </cell>
          <cell r="J977">
            <v>1663026</v>
          </cell>
          <cell r="K977">
            <v>2072076</v>
          </cell>
          <cell r="L977">
            <v>1654003</v>
          </cell>
          <cell r="M977">
            <v>1646108</v>
          </cell>
          <cell r="N977">
            <v>2043531</v>
          </cell>
          <cell r="O977">
            <v>1631142</v>
          </cell>
          <cell r="P977">
            <v>2030348</v>
          </cell>
          <cell r="Q977">
            <v>1630666</v>
          </cell>
          <cell r="R977">
            <v>1656340</v>
          </cell>
          <cell r="S977">
            <v>1658091</v>
          </cell>
          <cell r="T977">
            <v>417456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C977">
            <v>1725740</v>
          </cell>
          <cell r="AD977">
            <v>3451278</v>
          </cell>
          <cell r="AE977">
            <v>5597333</v>
          </cell>
          <cell r="AF977">
            <v>7310241</v>
          </cell>
          <cell r="AG977">
            <v>9401209</v>
          </cell>
          <cell r="AH977">
            <v>11095351</v>
          </cell>
          <cell r="AI977">
            <v>12758377</v>
          </cell>
          <cell r="AJ977">
            <v>14830453</v>
          </cell>
          <cell r="AK977">
            <v>16484456</v>
          </cell>
          <cell r="AL977">
            <v>18130564</v>
          </cell>
          <cell r="AM977">
            <v>20174095</v>
          </cell>
          <cell r="AN977">
            <v>21805237</v>
          </cell>
          <cell r="AO977">
            <v>2030348</v>
          </cell>
          <cell r="AP977">
            <v>3661014</v>
          </cell>
          <cell r="AQ977">
            <v>5317354</v>
          </cell>
          <cell r="AR977">
            <v>6975445</v>
          </cell>
          <cell r="AS977">
            <v>7392901</v>
          </cell>
          <cell r="AT977">
            <v>7392901</v>
          </cell>
          <cell r="AU977">
            <v>7392901</v>
          </cell>
          <cell r="AV977">
            <v>7392901</v>
          </cell>
          <cell r="AW977">
            <v>7392901</v>
          </cell>
          <cell r="AX977">
            <v>7392901</v>
          </cell>
          <cell r="AY977">
            <v>7392901</v>
          </cell>
          <cell r="AZ977">
            <v>7392901</v>
          </cell>
        </row>
        <row r="978">
          <cell r="C978">
            <v>1894</v>
          </cell>
          <cell r="D978">
            <v>1814</v>
          </cell>
          <cell r="E978">
            <v>1661</v>
          </cell>
          <cell r="F978">
            <v>1781</v>
          </cell>
          <cell r="G978">
            <v>1728</v>
          </cell>
          <cell r="H978">
            <v>1799</v>
          </cell>
          <cell r="I978">
            <v>1539</v>
          </cell>
          <cell r="J978">
            <v>1700</v>
          </cell>
          <cell r="K978">
            <v>1532</v>
          </cell>
          <cell r="L978">
            <v>1677</v>
          </cell>
          <cell r="M978">
            <v>1683</v>
          </cell>
          <cell r="N978">
            <v>1615</v>
          </cell>
          <cell r="O978">
            <v>1846</v>
          </cell>
          <cell r="P978">
            <v>1682</v>
          </cell>
          <cell r="Q978">
            <v>1488</v>
          </cell>
          <cell r="R978">
            <v>1724</v>
          </cell>
          <cell r="S978">
            <v>1646</v>
          </cell>
          <cell r="T978">
            <v>367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C978">
            <v>1814</v>
          </cell>
          <cell r="AD978">
            <v>3475</v>
          </cell>
          <cell r="AE978">
            <v>5256</v>
          </cell>
          <cell r="AF978">
            <v>6984</v>
          </cell>
          <cell r="AG978">
            <v>8783</v>
          </cell>
          <cell r="AH978">
            <v>10322</v>
          </cell>
          <cell r="AI978">
            <v>12022</v>
          </cell>
          <cell r="AJ978">
            <v>13554</v>
          </cell>
          <cell r="AK978">
            <v>15231</v>
          </cell>
          <cell r="AL978">
            <v>16914</v>
          </cell>
          <cell r="AM978">
            <v>18529</v>
          </cell>
          <cell r="AN978">
            <v>20375</v>
          </cell>
          <cell r="AO978">
            <v>1682</v>
          </cell>
          <cell r="AP978">
            <v>3170</v>
          </cell>
          <cell r="AQ978">
            <v>4894</v>
          </cell>
          <cell r="AR978">
            <v>6540</v>
          </cell>
          <cell r="AS978">
            <v>6907</v>
          </cell>
          <cell r="AT978">
            <v>6907</v>
          </cell>
          <cell r="AU978">
            <v>6907</v>
          </cell>
          <cell r="AV978">
            <v>6907</v>
          </cell>
          <cell r="AW978">
            <v>6907</v>
          </cell>
          <cell r="AX978">
            <v>6907</v>
          </cell>
          <cell r="AY978">
            <v>6907</v>
          </cell>
          <cell r="AZ978">
            <v>6907</v>
          </cell>
        </row>
        <row r="979">
          <cell r="C979">
            <v>144687</v>
          </cell>
          <cell r="D979">
            <v>165359</v>
          </cell>
          <cell r="E979">
            <v>138350</v>
          </cell>
          <cell r="F979">
            <v>144176</v>
          </cell>
          <cell r="G979">
            <v>148972</v>
          </cell>
          <cell r="H979">
            <v>156323</v>
          </cell>
          <cell r="I979">
            <v>130805</v>
          </cell>
          <cell r="J979">
            <v>158189</v>
          </cell>
          <cell r="K979">
            <v>142487</v>
          </cell>
          <cell r="L979">
            <v>150217</v>
          </cell>
          <cell r="M979">
            <v>157315</v>
          </cell>
          <cell r="N979">
            <v>135689</v>
          </cell>
          <cell r="O979">
            <v>136088</v>
          </cell>
          <cell r="P979">
            <v>150144</v>
          </cell>
          <cell r="Q979">
            <v>135253</v>
          </cell>
          <cell r="R979">
            <v>136590</v>
          </cell>
          <cell r="S979">
            <v>137376</v>
          </cell>
          <cell r="T979">
            <v>7715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C979">
            <v>165359</v>
          </cell>
          <cell r="AD979">
            <v>303709</v>
          </cell>
          <cell r="AE979">
            <v>447885</v>
          </cell>
          <cell r="AF979">
            <v>596857</v>
          </cell>
          <cell r="AG979">
            <v>753180</v>
          </cell>
          <cell r="AH979">
            <v>883985</v>
          </cell>
          <cell r="AI979">
            <v>1042174</v>
          </cell>
          <cell r="AJ979">
            <v>1184661</v>
          </cell>
          <cell r="AK979">
            <v>1334878</v>
          </cell>
          <cell r="AL979">
            <v>1492193</v>
          </cell>
          <cell r="AM979">
            <v>1627882</v>
          </cell>
          <cell r="AN979">
            <v>1763970</v>
          </cell>
          <cell r="AO979">
            <v>150144</v>
          </cell>
          <cell r="AP979">
            <v>285397</v>
          </cell>
          <cell r="AQ979">
            <v>421987</v>
          </cell>
          <cell r="AR979">
            <v>559363</v>
          </cell>
          <cell r="AS979">
            <v>567078</v>
          </cell>
          <cell r="AT979">
            <v>567078</v>
          </cell>
          <cell r="AU979">
            <v>567078</v>
          </cell>
          <cell r="AV979">
            <v>567078</v>
          </cell>
          <cell r="AW979">
            <v>567078</v>
          </cell>
          <cell r="AX979">
            <v>567078</v>
          </cell>
          <cell r="AY979">
            <v>567078</v>
          </cell>
          <cell r="AZ979">
            <v>567078</v>
          </cell>
        </row>
        <row r="980">
          <cell r="C980">
            <v>40</v>
          </cell>
          <cell r="D980">
            <v>20</v>
          </cell>
          <cell r="E980">
            <v>24</v>
          </cell>
          <cell r="F980">
            <v>25</v>
          </cell>
          <cell r="G980">
            <v>20</v>
          </cell>
          <cell r="H980">
            <v>20</v>
          </cell>
          <cell r="I980">
            <v>32</v>
          </cell>
          <cell r="J980">
            <v>13</v>
          </cell>
          <cell r="K980">
            <v>17</v>
          </cell>
          <cell r="L980">
            <v>29</v>
          </cell>
          <cell r="M980">
            <v>19</v>
          </cell>
          <cell r="N980">
            <v>39</v>
          </cell>
          <cell r="O980">
            <v>54</v>
          </cell>
          <cell r="P980">
            <v>29</v>
          </cell>
          <cell r="Q980">
            <v>45</v>
          </cell>
          <cell r="R980">
            <v>56</v>
          </cell>
          <cell r="S980">
            <v>46</v>
          </cell>
          <cell r="T980">
            <v>2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C980">
            <v>20</v>
          </cell>
          <cell r="AD980">
            <v>44</v>
          </cell>
          <cell r="AE980">
            <v>69</v>
          </cell>
          <cell r="AF980">
            <v>89</v>
          </cell>
          <cell r="AG980">
            <v>109</v>
          </cell>
          <cell r="AH980">
            <v>141</v>
          </cell>
          <cell r="AI980">
            <v>154</v>
          </cell>
          <cell r="AJ980">
            <v>171</v>
          </cell>
          <cell r="AK980">
            <v>200</v>
          </cell>
          <cell r="AL980">
            <v>219</v>
          </cell>
          <cell r="AM980">
            <v>258</v>
          </cell>
          <cell r="AN980">
            <v>312</v>
          </cell>
          <cell r="AO980">
            <v>29</v>
          </cell>
          <cell r="AP980">
            <v>74</v>
          </cell>
          <cell r="AQ980">
            <v>130</v>
          </cell>
          <cell r="AR980">
            <v>176</v>
          </cell>
          <cell r="AS980">
            <v>178</v>
          </cell>
          <cell r="AT980">
            <v>178</v>
          </cell>
          <cell r="AU980">
            <v>178</v>
          </cell>
          <cell r="AV980">
            <v>178</v>
          </cell>
          <cell r="AW980">
            <v>178</v>
          </cell>
          <cell r="AX980">
            <v>178</v>
          </cell>
          <cell r="AY980">
            <v>178</v>
          </cell>
          <cell r="AZ980">
            <v>178</v>
          </cell>
        </row>
        <row r="981">
          <cell r="C981">
            <v>2210</v>
          </cell>
          <cell r="D981">
            <v>2554</v>
          </cell>
          <cell r="E981">
            <v>2312</v>
          </cell>
          <cell r="F981">
            <v>2502</v>
          </cell>
          <cell r="G981">
            <v>2546</v>
          </cell>
          <cell r="H981">
            <v>2738</v>
          </cell>
          <cell r="I981">
            <v>2278</v>
          </cell>
          <cell r="J981">
            <v>2873</v>
          </cell>
          <cell r="K981">
            <v>2404</v>
          </cell>
          <cell r="L981">
            <v>2608</v>
          </cell>
          <cell r="M981">
            <v>2811</v>
          </cell>
          <cell r="N981">
            <v>2482</v>
          </cell>
          <cell r="O981">
            <v>2939</v>
          </cell>
          <cell r="P981">
            <v>3423</v>
          </cell>
          <cell r="Q981">
            <v>3397</v>
          </cell>
          <cell r="R981">
            <v>3869</v>
          </cell>
          <cell r="S981">
            <v>4470</v>
          </cell>
          <cell r="T981">
            <v>259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C981">
            <v>2554</v>
          </cell>
          <cell r="AD981">
            <v>4866</v>
          </cell>
          <cell r="AE981">
            <v>7368</v>
          </cell>
          <cell r="AF981">
            <v>9914</v>
          </cell>
          <cell r="AG981">
            <v>12652</v>
          </cell>
          <cell r="AH981">
            <v>14930</v>
          </cell>
          <cell r="AI981">
            <v>17803</v>
          </cell>
          <cell r="AJ981">
            <v>20207</v>
          </cell>
          <cell r="AK981">
            <v>22815</v>
          </cell>
          <cell r="AL981">
            <v>25626</v>
          </cell>
          <cell r="AM981">
            <v>28108</v>
          </cell>
          <cell r="AN981">
            <v>31047</v>
          </cell>
          <cell r="AO981">
            <v>3423</v>
          </cell>
          <cell r="AP981">
            <v>6820</v>
          </cell>
          <cell r="AQ981">
            <v>10689</v>
          </cell>
          <cell r="AR981">
            <v>15159</v>
          </cell>
          <cell r="AS981">
            <v>15418</v>
          </cell>
          <cell r="AT981">
            <v>15418</v>
          </cell>
          <cell r="AU981">
            <v>15418</v>
          </cell>
          <cell r="AV981">
            <v>15418</v>
          </cell>
          <cell r="AW981">
            <v>15418</v>
          </cell>
          <cell r="AX981">
            <v>15418</v>
          </cell>
          <cell r="AY981">
            <v>15418</v>
          </cell>
          <cell r="AZ981">
            <v>15418</v>
          </cell>
        </row>
        <row r="982">
          <cell r="C982">
            <v>446</v>
          </cell>
          <cell r="D982">
            <v>437</v>
          </cell>
          <cell r="E982">
            <v>486</v>
          </cell>
          <cell r="F982">
            <v>525</v>
          </cell>
          <cell r="G982">
            <v>598</v>
          </cell>
          <cell r="H982">
            <v>516</v>
          </cell>
          <cell r="I982">
            <v>450</v>
          </cell>
          <cell r="J982">
            <v>521</v>
          </cell>
          <cell r="K982">
            <v>433</v>
          </cell>
          <cell r="L982">
            <v>486</v>
          </cell>
          <cell r="M982">
            <v>483</v>
          </cell>
          <cell r="N982">
            <v>452</v>
          </cell>
          <cell r="O982">
            <v>454</v>
          </cell>
          <cell r="P982">
            <v>459</v>
          </cell>
          <cell r="Q982">
            <v>430</v>
          </cell>
          <cell r="R982">
            <v>492</v>
          </cell>
          <cell r="S982">
            <v>520</v>
          </cell>
          <cell r="T982">
            <v>47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C982">
            <v>437</v>
          </cell>
          <cell r="AD982">
            <v>923</v>
          </cell>
          <cell r="AE982">
            <v>1448</v>
          </cell>
          <cell r="AF982">
            <v>2046</v>
          </cell>
          <cell r="AG982">
            <v>2562</v>
          </cell>
          <cell r="AH982">
            <v>3012</v>
          </cell>
          <cell r="AI982">
            <v>3533</v>
          </cell>
          <cell r="AJ982">
            <v>3966</v>
          </cell>
          <cell r="AK982">
            <v>4452</v>
          </cell>
          <cell r="AL982">
            <v>4935</v>
          </cell>
          <cell r="AM982">
            <v>5387</v>
          </cell>
          <cell r="AN982">
            <v>5841</v>
          </cell>
          <cell r="AO982">
            <v>459</v>
          </cell>
          <cell r="AP982">
            <v>889</v>
          </cell>
          <cell r="AQ982">
            <v>1381</v>
          </cell>
          <cell r="AR982">
            <v>1901</v>
          </cell>
          <cell r="AS982">
            <v>1948</v>
          </cell>
          <cell r="AT982">
            <v>1948</v>
          </cell>
          <cell r="AU982">
            <v>1948</v>
          </cell>
          <cell r="AV982">
            <v>1948</v>
          </cell>
          <cell r="AW982">
            <v>1948</v>
          </cell>
          <cell r="AX982">
            <v>1948</v>
          </cell>
          <cell r="AY982">
            <v>1948</v>
          </cell>
          <cell r="AZ982">
            <v>1948</v>
          </cell>
        </row>
        <row r="983">
          <cell r="C983">
            <v>1023723</v>
          </cell>
          <cell r="D983">
            <v>1023352</v>
          </cell>
          <cell r="E983">
            <v>1023282</v>
          </cell>
          <cell r="F983">
            <v>1022885</v>
          </cell>
          <cell r="G983">
            <v>1022331</v>
          </cell>
          <cell r="H983">
            <v>1021600</v>
          </cell>
          <cell r="I983">
            <v>816657</v>
          </cell>
          <cell r="J983">
            <v>1020018</v>
          </cell>
          <cell r="K983">
            <v>1019522</v>
          </cell>
          <cell r="L983">
            <v>1019201</v>
          </cell>
          <cell r="M983">
            <v>1018361</v>
          </cell>
          <cell r="N983">
            <v>1017929</v>
          </cell>
          <cell r="O983">
            <v>1017311</v>
          </cell>
          <cell r="P983">
            <v>1017035</v>
          </cell>
          <cell r="Q983">
            <v>813323</v>
          </cell>
          <cell r="R983">
            <v>1016358</v>
          </cell>
          <cell r="S983">
            <v>1016199</v>
          </cell>
          <cell r="T983">
            <v>203322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C983">
            <v>1023352</v>
          </cell>
          <cell r="AD983">
            <v>2046634</v>
          </cell>
          <cell r="AE983">
            <v>3069519</v>
          </cell>
          <cell r="AF983">
            <v>4091850</v>
          </cell>
          <cell r="AG983">
            <v>5113450</v>
          </cell>
          <cell r="AH983">
            <v>5930107</v>
          </cell>
          <cell r="AI983">
            <v>6950125</v>
          </cell>
          <cell r="AJ983">
            <v>7969647</v>
          </cell>
          <cell r="AK983">
            <v>8988848</v>
          </cell>
          <cell r="AL983">
            <v>10007209</v>
          </cell>
          <cell r="AM983">
            <v>11025138</v>
          </cell>
          <cell r="AN983">
            <v>12042449</v>
          </cell>
          <cell r="AO983">
            <v>1017035</v>
          </cell>
          <cell r="AP983">
            <v>1830358</v>
          </cell>
          <cell r="AQ983">
            <v>2846716</v>
          </cell>
          <cell r="AR983">
            <v>3862915</v>
          </cell>
          <cell r="AS983">
            <v>4066237</v>
          </cell>
          <cell r="AT983">
            <v>4066237</v>
          </cell>
          <cell r="AU983">
            <v>4066237</v>
          </cell>
          <cell r="AV983">
            <v>4066237</v>
          </cell>
          <cell r="AW983">
            <v>4066237</v>
          </cell>
          <cell r="AX983">
            <v>4066237</v>
          </cell>
          <cell r="AY983">
            <v>4066237</v>
          </cell>
          <cell r="AZ983">
            <v>4066237</v>
          </cell>
        </row>
        <row r="984">
          <cell r="C984">
            <v>3816</v>
          </cell>
          <cell r="D984">
            <v>2621</v>
          </cell>
          <cell r="E984">
            <v>3235</v>
          </cell>
          <cell r="F984">
            <v>3918</v>
          </cell>
          <cell r="G984">
            <v>2906</v>
          </cell>
          <cell r="H984">
            <v>3605</v>
          </cell>
          <cell r="I984">
            <v>3099</v>
          </cell>
          <cell r="J984">
            <v>2401</v>
          </cell>
          <cell r="K984">
            <v>2765</v>
          </cell>
          <cell r="L984">
            <v>3158</v>
          </cell>
          <cell r="M984">
            <v>2895</v>
          </cell>
          <cell r="N984">
            <v>3353</v>
          </cell>
          <cell r="O984">
            <v>3661</v>
          </cell>
          <cell r="P984">
            <v>2423</v>
          </cell>
          <cell r="Q984">
            <v>3174</v>
          </cell>
          <cell r="R984">
            <v>3394</v>
          </cell>
          <cell r="S984">
            <v>2434</v>
          </cell>
          <cell r="T984">
            <v>217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C984">
            <v>2621</v>
          </cell>
          <cell r="AD984">
            <v>5856</v>
          </cell>
          <cell r="AE984">
            <v>9774</v>
          </cell>
          <cell r="AF984">
            <v>12680</v>
          </cell>
          <cell r="AG984">
            <v>16285</v>
          </cell>
          <cell r="AH984">
            <v>19384</v>
          </cell>
          <cell r="AI984">
            <v>21785</v>
          </cell>
          <cell r="AJ984">
            <v>24550</v>
          </cell>
          <cell r="AK984">
            <v>27708</v>
          </cell>
          <cell r="AL984">
            <v>30603</v>
          </cell>
          <cell r="AM984">
            <v>33956</v>
          </cell>
          <cell r="AN984">
            <v>37617</v>
          </cell>
          <cell r="AO984">
            <v>2423</v>
          </cell>
          <cell r="AP984">
            <v>5597</v>
          </cell>
          <cell r="AQ984">
            <v>8991</v>
          </cell>
          <cell r="AR984">
            <v>11425</v>
          </cell>
          <cell r="AS984">
            <v>11642</v>
          </cell>
          <cell r="AT984">
            <v>11642</v>
          </cell>
          <cell r="AU984">
            <v>11642</v>
          </cell>
          <cell r="AV984">
            <v>11642</v>
          </cell>
          <cell r="AW984">
            <v>11642</v>
          </cell>
          <cell r="AX984">
            <v>11642</v>
          </cell>
          <cell r="AY984">
            <v>11642</v>
          </cell>
          <cell r="AZ984">
            <v>11642</v>
          </cell>
        </row>
        <row r="985">
          <cell r="C985">
            <v>4360013</v>
          </cell>
          <cell r="D985">
            <v>4843774</v>
          </cell>
          <cell r="E985">
            <v>4286154</v>
          </cell>
          <cell r="F985">
            <v>4424384</v>
          </cell>
          <cell r="G985">
            <v>4581971</v>
          </cell>
          <cell r="H985">
            <v>4724950</v>
          </cell>
          <cell r="I985">
            <v>3987105</v>
          </cell>
          <cell r="J985">
            <v>4841433</v>
          </cell>
          <cell r="K985">
            <v>4464581</v>
          </cell>
          <cell r="L985">
            <v>4437755</v>
          </cell>
          <cell r="M985">
            <v>4730017</v>
          </cell>
          <cell r="N985">
            <v>4393111</v>
          </cell>
          <cell r="O985">
            <v>4254237</v>
          </cell>
          <cell r="P985">
            <v>4525092</v>
          </cell>
          <cell r="Q985">
            <v>4022782</v>
          </cell>
          <cell r="R985">
            <v>4230899</v>
          </cell>
          <cell r="S985">
            <v>4201551</v>
          </cell>
          <cell r="T985">
            <v>564925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C985">
            <v>4843774</v>
          </cell>
          <cell r="AD985">
            <v>9129928</v>
          </cell>
          <cell r="AE985">
            <v>13554312</v>
          </cell>
          <cell r="AF985">
            <v>18136283</v>
          </cell>
          <cell r="AG985">
            <v>22861233</v>
          </cell>
          <cell r="AH985">
            <v>26848338</v>
          </cell>
          <cell r="AI985">
            <v>31689771</v>
          </cell>
          <cell r="AJ985">
            <v>36154352</v>
          </cell>
          <cell r="AK985">
            <v>40592107</v>
          </cell>
          <cell r="AL985">
            <v>45322124</v>
          </cell>
          <cell r="AM985">
            <v>49715235</v>
          </cell>
          <cell r="AN985">
            <v>53969472</v>
          </cell>
          <cell r="AO985">
            <v>4525092</v>
          </cell>
          <cell r="AP985">
            <v>8547874</v>
          </cell>
          <cell r="AQ985">
            <v>12778773</v>
          </cell>
          <cell r="AR985">
            <v>16980324</v>
          </cell>
          <cell r="AS985">
            <v>17545249</v>
          </cell>
          <cell r="AT985">
            <v>17545249</v>
          </cell>
          <cell r="AU985">
            <v>17545249</v>
          </cell>
          <cell r="AV985">
            <v>17545249</v>
          </cell>
          <cell r="AW985">
            <v>17545249</v>
          </cell>
          <cell r="AX985">
            <v>17545249</v>
          </cell>
          <cell r="AY985">
            <v>17545249</v>
          </cell>
          <cell r="AZ985">
            <v>17545249</v>
          </cell>
        </row>
        <row r="986">
          <cell r="C986">
            <v>254</v>
          </cell>
          <cell r="D986">
            <v>217</v>
          </cell>
          <cell r="E986">
            <v>177</v>
          </cell>
          <cell r="F986">
            <v>234</v>
          </cell>
          <cell r="G986">
            <v>217</v>
          </cell>
          <cell r="H986">
            <v>230</v>
          </cell>
          <cell r="I986">
            <v>200</v>
          </cell>
          <cell r="J986">
            <v>232</v>
          </cell>
          <cell r="K986">
            <v>224</v>
          </cell>
          <cell r="L986">
            <v>251</v>
          </cell>
          <cell r="M986">
            <v>204</v>
          </cell>
          <cell r="N986">
            <v>245</v>
          </cell>
          <cell r="O986">
            <v>189</v>
          </cell>
          <cell r="P986">
            <v>234</v>
          </cell>
          <cell r="Q986">
            <v>187</v>
          </cell>
          <cell r="R986">
            <v>197</v>
          </cell>
          <cell r="S986">
            <v>214</v>
          </cell>
          <cell r="T986">
            <v>26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C986">
            <v>217</v>
          </cell>
          <cell r="AD986">
            <v>394</v>
          </cell>
          <cell r="AE986">
            <v>628</v>
          </cell>
          <cell r="AF986">
            <v>845</v>
          </cell>
          <cell r="AG986">
            <v>1075</v>
          </cell>
          <cell r="AH986">
            <v>1275</v>
          </cell>
          <cell r="AI986">
            <v>1507</v>
          </cell>
          <cell r="AJ986">
            <v>1731</v>
          </cell>
          <cell r="AK986">
            <v>1982</v>
          </cell>
          <cell r="AL986">
            <v>2186</v>
          </cell>
          <cell r="AM986">
            <v>2431</v>
          </cell>
          <cell r="AN986">
            <v>2620</v>
          </cell>
          <cell r="AO986">
            <v>234</v>
          </cell>
          <cell r="AP986">
            <v>421</v>
          </cell>
          <cell r="AQ986">
            <v>618</v>
          </cell>
          <cell r="AR986">
            <v>832</v>
          </cell>
          <cell r="AS986">
            <v>858</v>
          </cell>
          <cell r="AT986">
            <v>858</v>
          </cell>
          <cell r="AU986">
            <v>858</v>
          </cell>
          <cell r="AV986">
            <v>858</v>
          </cell>
          <cell r="AW986">
            <v>858</v>
          </cell>
          <cell r="AX986">
            <v>858</v>
          </cell>
          <cell r="AY986">
            <v>858</v>
          </cell>
          <cell r="AZ986">
            <v>858</v>
          </cell>
        </row>
        <row r="987">
          <cell r="C987">
            <v>611875</v>
          </cell>
          <cell r="D987">
            <v>612723</v>
          </cell>
          <cell r="E987">
            <v>613314</v>
          </cell>
          <cell r="F987">
            <v>613934</v>
          </cell>
          <cell r="G987">
            <v>615099</v>
          </cell>
          <cell r="H987">
            <v>615700</v>
          </cell>
          <cell r="I987">
            <v>493140</v>
          </cell>
          <cell r="J987">
            <v>616880</v>
          </cell>
          <cell r="K987">
            <v>617442</v>
          </cell>
          <cell r="L987">
            <v>618567</v>
          </cell>
          <cell r="M987">
            <v>619217</v>
          </cell>
          <cell r="N987">
            <v>620136</v>
          </cell>
          <cell r="O987">
            <v>620856</v>
          </cell>
          <cell r="P987">
            <v>621310</v>
          </cell>
          <cell r="Q987">
            <v>497420</v>
          </cell>
          <cell r="R987">
            <v>622337</v>
          </cell>
          <cell r="S987">
            <v>623021</v>
          </cell>
          <cell r="T987">
            <v>124761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C987">
            <v>612723</v>
          </cell>
          <cell r="AD987">
            <v>1226037</v>
          </cell>
          <cell r="AE987">
            <v>1839971</v>
          </cell>
          <cell r="AF987">
            <v>2455070</v>
          </cell>
          <cell r="AG987">
            <v>3070770</v>
          </cell>
          <cell r="AH987">
            <v>3563910</v>
          </cell>
          <cell r="AI987">
            <v>4180790</v>
          </cell>
          <cell r="AJ987">
            <v>4798232</v>
          </cell>
          <cell r="AK987">
            <v>5416799</v>
          </cell>
          <cell r="AL987">
            <v>6036016</v>
          </cell>
          <cell r="AM987">
            <v>6656152</v>
          </cell>
          <cell r="AN987">
            <v>7277008</v>
          </cell>
          <cell r="AO987">
            <v>621310</v>
          </cell>
          <cell r="AP987">
            <v>1118730</v>
          </cell>
          <cell r="AQ987">
            <v>1741067</v>
          </cell>
          <cell r="AR987">
            <v>2364088</v>
          </cell>
          <cell r="AS987">
            <v>2488849</v>
          </cell>
          <cell r="AT987">
            <v>2488849</v>
          </cell>
          <cell r="AU987">
            <v>2488849</v>
          </cell>
          <cell r="AV987">
            <v>2488849</v>
          </cell>
          <cell r="AW987">
            <v>2488849</v>
          </cell>
          <cell r="AX987">
            <v>2488849</v>
          </cell>
          <cell r="AY987">
            <v>2488849</v>
          </cell>
          <cell r="AZ987">
            <v>2488849</v>
          </cell>
        </row>
        <row r="988">
          <cell r="C988">
            <v>6</v>
          </cell>
          <cell r="D988">
            <v>1</v>
          </cell>
          <cell r="E988">
            <v>2</v>
          </cell>
          <cell r="F988">
            <v>2</v>
          </cell>
          <cell r="G988">
            <v>2</v>
          </cell>
          <cell r="H988">
            <v>1</v>
          </cell>
          <cell r="I988">
            <v>0</v>
          </cell>
          <cell r="J988">
            <v>1</v>
          </cell>
          <cell r="K988">
            <v>0</v>
          </cell>
          <cell r="L988">
            <v>3</v>
          </cell>
          <cell r="M988">
            <v>1</v>
          </cell>
          <cell r="N988">
            <v>2</v>
          </cell>
          <cell r="O988">
            <v>0</v>
          </cell>
          <cell r="P988">
            <v>0</v>
          </cell>
          <cell r="Q988">
            <v>4</v>
          </cell>
          <cell r="R988">
            <v>1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C988">
            <v>1</v>
          </cell>
          <cell r="AD988">
            <v>3</v>
          </cell>
          <cell r="AE988">
            <v>5</v>
          </cell>
          <cell r="AF988">
            <v>7</v>
          </cell>
          <cell r="AG988">
            <v>8</v>
          </cell>
          <cell r="AH988">
            <v>8</v>
          </cell>
          <cell r="AI988">
            <v>9</v>
          </cell>
          <cell r="AJ988">
            <v>9</v>
          </cell>
          <cell r="AK988">
            <v>12</v>
          </cell>
          <cell r="AL988">
            <v>13</v>
          </cell>
          <cell r="AM988">
            <v>15</v>
          </cell>
          <cell r="AN988">
            <v>15</v>
          </cell>
          <cell r="AO988">
            <v>0</v>
          </cell>
          <cell r="AP988">
            <v>4</v>
          </cell>
          <cell r="AQ988">
            <v>5</v>
          </cell>
          <cell r="AR988">
            <v>5</v>
          </cell>
          <cell r="AS988">
            <v>5</v>
          </cell>
          <cell r="AT988">
            <v>5</v>
          </cell>
          <cell r="AU988">
            <v>5</v>
          </cell>
          <cell r="AV988">
            <v>5</v>
          </cell>
          <cell r="AW988">
            <v>5</v>
          </cell>
          <cell r="AX988">
            <v>5</v>
          </cell>
          <cell r="AY988">
            <v>5</v>
          </cell>
          <cell r="AZ988">
            <v>5</v>
          </cell>
        </row>
        <row r="989">
          <cell r="C989">
            <v>830094</v>
          </cell>
          <cell r="D989">
            <v>828595</v>
          </cell>
          <cell r="E989">
            <v>827471</v>
          </cell>
          <cell r="F989">
            <v>825983</v>
          </cell>
          <cell r="G989">
            <v>824002</v>
          </cell>
          <cell r="H989">
            <v>822298</v>
          </cell>
          <cell r="I989">
            <v>656102</v>
          </cell>
          <cell r="J989">
            <v>817900</v>
          </cell>
          <cell r="K989">
            <v>816192</v>
          </cell>
          <cell r="L989">
            <v>814402</v>
          </cell>
          <cell r="M989">
            <v>812697</v>
          </cell>
          <cell r="N989">
            <v>811164</v>
          </cell>
          <cell r="O989">
            <v>809305</v>
          </cell>
          <cell r="P989">
            <v>808050</v>
          </cell>
          <cell r="Q989">
            <v>645170</v>
          </cell>
          <cell r="R989">
            <v>804902</v>
          </cell>
          <cell r="S989">
            <v>803441</v>
          </cell>
          <cell r="T989">
            <v>160582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C989">
            <v>828595</v>
          </cell>
          <cell r="AD989">
            <v>1656066</v>
          </cell>
          <cell r="AE989">
            <v>2482049</v>
          </cell>
          <cell r="AF989">
            <v>3306051</v>
          </cell>
          <cell r="AG989">
            <v>4128349</v>
          </cell>
          <cell r="AH989">
            <v>4784451</v>
          </cell>
          <cell r="AI989">
            <v>5602351</v>
          </cell>
          <cell r="AJ989">
            <v>6418543</v>
          </cell>
          <cell r="AK989">
            <v>7232945</v>
          </cell>
          <cell r="AL989">
            <v>8045642</v>
          </cell>
          <cell r="AM989">
            <v>8856806</v>
          </cell>
          <cell r="AN989">
            <v>9666111</v>
          </cell>
          <cell r="AO989">
            <v>808050</v>
          </cell>
          <cell r="AP989">
            <v>1453220</v>
          </cell>
          <cell r="AQ989">
            <v>2258122</v>
          </cell>
          <cell r="AR989">
            <v>3061563</v>
          </cell>
          <cell r="AS989">
            <v>3222145</v>
          </cell>
          <cell r="AT989">
            <v>3222145</v>
          </cell>
          <cell r="AU989">
            <v>3222145</v>
          </cell>
          <cell r="AV989">
            <v>3222145</v>
          </cell>
          <cell r="AW989">
            <v>3222145</v>
          </cell>
          <cell r="AX989">
            <v>3222145</v>
          </cell>
          <cell r="AY989">
            <v>3222145</v>
          </cell>
          <cell r="AZ989">
            <v>3222145</v>
          </cell>
        </row>
        <row r="990">
          <cell r="C990">
            <v>401</v>
          </cell>
          <cell r="D990">
            <v>317</v>
          </cell>
          <cell r="E990">
            <v>259</v>
          </cell>
          <cell r="F990">
            <v>345</v>
          </cell>
          <cell r="G990">
            <v>321</v>
          </cell>
          <cell r="H990">
            <v>341</v>
          </cell>
          <cell r="I990">
            <v>280</v>
          </cell>
          <cell r="J990">
            <v>340</v>
          </cell>
          <cell r="K990">
            <v>331</v>
          </cell>
          <cell r="L990">
            <v>375</v>
          </cell>
          <cell r="M990">
            <v>284</v>
          </cell>
          <cell r="N990">
            <v>350</v>
          </cell>
          <cell r="O990">
            <v>294</v>
          </cell>
          <cell r="P990">
            <v>305</v>
          </cell>
          <cell r="Q990">
            <v>270</v>
          </cell>
          <cell r="R990">
            <v>279</v>
          </cell>
          <cell r="S990">
            <v>283</v>
          </cell>
          <cell r="T990">
            <v>29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C990">
            <v>317</v>
          </cell>
          <cell r="AD990">
            <v>576</v>
          </cell>
          <cell r="AE990">
            <v>921</v>
          </cell>
          <cell r="AF990">
            <v>1242</v>
          </cell>
          <cell r="AG990">
            <v>1583</v>
          </cell>
          <cell r="AH990">
            <v>1863</v>
          </cell>
          <cell r="AI990">
            <v>2203</v>
          </cell>
          <cell r="AJ990">
            <v>2534</v>
          </cell>
          <cell r="AK990">
            <v>2909</v>
          </cell>
          <cell r="AL990">
            <v>3193</v>
          </cell>
          <cell r="AM990">
            <v>3543</v>
          </cell>
          <cell r="AN990">
            <v>3837</v>
          </cell>
          <cell r="AO990">
            <v>305</v>
          </cell>
          <cell r="AP990">
            <v>575</v>
          </cell>
          <cell r="AQ990">
            <v>854</v>
          </cell>
          <cell r="AR990">
            <v>1137</v>
          </cell>
          <cell r="AS990">
            <v>1166</v>
          </cell>
          <cell r="AT990">
            <v>1166</v>
          </cell>
          <cell r="AU990">
            <v>1166</v>
          </cell>
          <cell r="AV990">
            <v>1166</v>
          </cell>
          <cell r="AW990">
            <v>1166</v>
          </cell>
          <cell r="AX990">
            <v>1166</v>
          </cell>
          <cell r="AY990">
            <v>1166</v>
          </cell>
          <cell r="AZ990">
            <v>1166</v>
          </cell>
        </row>
        <row r="991">
          <cell r="C991">
            <v>1464877</v>
          </cell>
          <cell r="D991">
            <v>1465059</v>
          </cell>
          <cell r="E991">
            <v>1465075</v>
          </cell>
          <cell r="F991">
            <v>1464830</v>
          </cell>
          <cell r="G991">
            <v>1464982</v>
          </cell>
          <cell r="H991">
            <v>1464594</v>
          </cell>
          <cell r="I991">
            <v>1171274</v>
          </cell>
          <cell r="J991">
            <v>1463103</v>
          </cell>
          <cell r="K991">
            <v>1462757</v>
          </cell>
          <cell r="L991">
            <v>1462960</v>
          </cell>
          <cell r="M991">
            <v>1462606</v>
          </cell>
          <cell r="N991">
            <v>1462594</v>
          </cell>
          <cell r="O991">
            <v>1462319</v>
          </cell>
          <cell r="P991">
            <v>1462094</v>
          </cell>
          <cell r="Q991">
            <v>1169296</v>
          </cell>
          <cell r="R991">
            <v>1461204</v>
          </cell>
          <cell r="S991">
            <v>1461040</v>
          </cell>
          <cell r="T991">
            <v>292306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C991">
            <v>1465059</v>
          </cell>
          <cell r="AD991">
            <v>2930134</v>
          </cell>
          <cell r="AE991">
            <v>4394964</v>
          </cell>
          <cell r="AF991">
            <v>5859946</v>
          </cell>
          <cell r="AG991">
            <v>7324540</v>
          </cell>
          <cell r="AH991">
            <v>8495814</v>
          </cell>
          <cell r="AI991">
            <v>9958917</v>
          </cell>
          <cell r="AJ991">
            <v>11421674</v>
          </cell>
          <cell r="AK991">
            <v>12884634</v>
          </cell>
          <cell r="AL991">
            <v>14347240</v>
          </cell>
          <cell r="AM991">
            <v>15809834</v>
          </cell>
          <cell r="AN991">
            <v>17272153</v>
          </cell>
          <cell r="AO991">
            <v>1462094</v>
          </cell>
          <cell r="AP991">
            <v>2631390</v>
          </cell>
          <cell r="AQ991">
            <v>4092594</v>
          </cell>
          <cell r="AR991">
            <v>5553634</v>
          </cell>
          <cell r="AS991">
            <v>5845940</v>
          </cell>
          <cell r="AT991">
            <v>5845940</v>
          </cell>
          <cell r="AU991">
            <v>5845940</v>
          </cell>
          <cell r="AV991">
            <v>5845940</v>
          </cell>
          <cell r="AW991">
            <v>5845940</v>
          </cell>
          <cell r="AX991">
            <v>5845940</v>
          </cell>
          <cell r="AY991">
            <v>5845940</v>
          </cell>
          <cell r="AZ991">
            <v>5845940</v>
          </cell>
        </row>
        <row r="992">
          <cell r="C992">
            <v>89</v>
          </cell>
          <cell r="D992">
            <v>74</v>
          </cell>
          <cell r="E992">
            <v>51</v>
          </cell>
          <cell r="F992">
            <v>79</v>
          </cell>
          <cell r="G992">
            <v>84</v>
          </cell>
          <cell r="H992">
            <v>88</v>
          </cell>
          <cell r="I992">
            <v>60</v>
          </cell>
          <cell r="J992">
            <v>91</v>
          </cell>
          <cell r="K992">
            <v>72</v>
          </cell>
          <cell r="L992">
            <v>94</v>
          </cell>
          <cell r="M992">
            <v>68</v>
          </cell>
          <cell r="N992">
            <v>82</v>
          </cell>
          <cell r="O992">
            <v>70</v>
          </cell>
          <cell r="P992">
            <v>58</v>
          </cell>
          <cell r="Q992">
            <v>66</v>
          </cell>
          <cell r="R992">
            <v>60</v>
          </cell>
          <cell r="S992">
            <v>55</v>
          </cell>
          <cell r="T992">
            <v>2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C992">
            <v>74</v>
          </cell>
          <cell r="AD992">
            <v>125</v>
          </cell>
          <cell r="AE992">
            <v>204</v>
          </cell>
          <cell r="AF992">
            <v>288</v>
          </cell>
          <cell r="AG992">
            <v>376</v>
          </cell>
          <cell r="AH992">
            <v>436</v>
          </cell>
          <cell r="AI992">
            <v>527</v>
          </cell>
          <cell r="AJ992">
            <v>599</v>
          </cell>
          <cell r="AK992">
            <v>693</v>
          </cell>
          <cell r="AL992">
            <v>761</v>
          </cell>
          <cell r="AM992">
            <v>843</v>
          </cell>
          <cell r="AN992">
            <v>913</v>
          </cell>
          <cell r="AO992">
            <v>58</v>
          </cell>
          <cell r="AP992">
            <v>124</v>
          </cell>
          <cell r="AQ992">
            <v>184</v>
          </cell>
          <cell r="AR992">
            <v>239</v>
          </cell>
          <cell r="AS992">
            <v>241</v>
          </cell>
          <cell r="AT992">
            <v>241</v>
          </cell>
          <cell r="AU992">
            <v>241</v>
          </cell>
          <cell r="AV992">
            <v>241</v>
          </cell>
          <cell r="AW992">
            <v>241</v>
          </cell>
          <cell r="AX992">
            <v>241</v>
          </cell>
          <cell r="AY992">
            <v>241</v>
          </cell>
          <cell r="AZ992">
            <v>241</v>
          </cell>
        </row>
        <row r="993">
          <cell r="C993">
            <v>478628</v>
          </cell>
          <cell r="D993">
            <v>478636</v>
          </cell>
          <cell r="E993">
            <v>478583</v>
          </cell>
          <cell r="F993">
            <v>478244</v>
          </cell>
          <cell r="G993">
            <v>478058</v>
          </cell>
          <cell r="H993">
            <v>477959</v>
          </cell>
          <cell r="I993">
            <v>382167</v>
          </cell>
          <cell r="J993">
            <v>477177</v>
          </cell>
          <cell r="K993">
            <v>476966</v>
          </cell>
          <cell r="L993">
            <v>476887</v>
          </cell>
          <cell r="M993">
            <v>476695</v>
          </cell>
          <cell r="N993">
            <v>476712</v>
          </cell>
          <cell r="O993">
            <v>476427</v>
          </cell>
          <cell r="P993">
            <v>476359</v>
          </cell>
          <cell r="Q993">
            <v>380989</v>
          </cell>
          <cell r="R993">
            <v>475974</v>
          </cell>
          <cell r="S993">
            <v>475747</v>
          </cell>
          <cell r="T993">
            <v>95157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C993">
            <v>478636</v>
          </cell>
          <cell r="AD993">
            <v>957219</v>
          </cell>
          <cell r="AE993">
            <v>1435463</v>
          </cell>
          <cell r="AF993">
            <v>1913521</v>
          </cell>
          <cell r="AG993">
            <v>2391480</v>
          </cell>
          <cell r="AH993">
            <v>2773647</v>
          </cell>
          <cell r="AI993">
            <v>3250824</v>
          </cell>
          <cell r="AJ993">
            <v>3727790</v>
          </cell>
          <cell r="AK993">
            <v>4204677</v>
          </cell>
          <cell r="AL993">
            <v>4681372</v>
          </cell>
          <cell r="AM993">
            <v>5158084</v>
          </cell>
          <cell r="AN993">
            <v>5634511</v>
          </cell>
          <cell r="AO993">
            <v>476359</v>
          </cell>
          <cell r="AP993">
            <v>857348</v>
          </cell>
          <cell r="AQ993">
            <v>1333322</v>
          </cell>
          <cell r="AR993">
            <v>1809069</v>
          </cell>
          <cell r="AS993">
            <v>1904226</v>
          </cell>
          <cell r="AT993">
            <v>1904226</v>
          </cell>
          <cell r="AU993">
            <v>1904226</v>
          </cell>
          <cell r="AV993">
            <v>1904226</v>
          </cell>
          <cell r="AW993">
            <v>1904226</v>
          </cell>
          <cell r="AX993">
            <v>1904226</v>
          </cell>
          <cell r="AY993">
            <v>1904226</v>
          </cell>
          <cell r="AZ993">
            <v>1904226</v>
          </cell>
        </row>
        <row r="994">
          <cell r="C994">
            <v>204</v>
          </cell>
          <cell r="D994">
            <v>158</v>
          </cell>
          <cell r="E994">
            <v>145</v>
          </cell>
          <cell r="F994">
            <v>184</v>
          </cell>
          <cell r="G994">
            <v>139</v>
          </cell>
          <cell r="H994">
            <v>190</v>
          </cell>
          <cell r="I994">
            <v>126</v>
          </cell>
          <cell r="J994">
            <v>143</v>
          </cell>
          <cell r="K994">
            <v>125</v>
          </cell>
          <cell r="L994">
            <v>114</v>
          </cell>
          <cell r="M994">
            <v>109</v>
          </cell>
          <cell r="N994">
            <v>137</v>
          </cell>
          <cell r="O994">
            <v>130</v>
          </cell>
          <cell r="P994">
            <v>134</v>
          </cell>
          <cell r="Q994">
            <v>98</v>
          </cell>
          <cell r="R994">
            <v>119</v>
          </cell>
          <cell r="S994">
            <v>91</v>
          </cell>
          <cell r="T994">
            <v>6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C994">
            <v>158</v>
          </cell>
          <cell r="AD994">
            <v>303</v>
          </cell>
          <cell r="AE994">
            <v>487</v>
          </cell>
          <cell r="AF994">
            <v>626</v>
          </cell>
          <cell r="AG994">
            <v>816</v>
          </cell>
          <cell r="AH994">
            <v>942</v>
          </cell>
          <cell r="AI994">
            <v>1085</v>
          </cell>
          <cell r="AJ994">
            <v>1210</v>
          </cell>
          <cell r="AK994">
            <v>1324</v>
          </cell>
          <cell r="AL994">
            <v>1433</v>
          </cell>
          <cell r="AM994">
            <v>1570</v>
          </cell>
          <cell r="AN994">
            <v>1700</v>
          </cell>
          <cell r="AO994">
            <v>134</v>
          </cell>
          <cell r="AP994">
            <v>232</v>
          </cell>
          <cell r="AQ994">
            <v>351</v>
          </cell>
          <cell r="AR994">
            <v>442</v>
          </cell>
          <cell r="AS994">
            <v>448</v>
          </cell>
          <cell r="AT994">
            <v>448</v>
          </cell>
          <cell r="AU994">
            <v>448</v>
          </cell>
          <cell r="AV994">
            <v>448</v>
          </cell>
          <cell r="AW994">
            <v>448</v>
          </cell>
          <cell r="AX994">
            <v>448</v>
          </cell>
          <cell r="AY994">
            <v>448</v>
          </cell>
          <cell r="AZ994">
            <v>448</v>
          </cell>
        </row>
        <row r="995">
          <cell r="C995">
            <v>395200</v>
          </cell>
          <cell r="D995">
            <v>395430</v>
          </cell>
          <cell r="E995">
            <v>395667</v>
          </cell>
          <cell r="F995">
            <v>396428</v>
          </cell>
          <cell r="G995">
            <v>396407</v>
          </cell>
          <cell r="H995">
            <v>395908</v>
          </cell>
          <cell r="I995">
            <v>317191</v>
          </cell>
          <cell r="J995">
            <v>395995</v>
          </cell>
          <cell r="K995">
            <v>396190</v>
          </cell>
          <cell r="L995">
            <v>396209</v>
          </cell>
          <cell r="M995">
            <v>396128</v>
          </cell>
          <cell r="N995">
            <v>395780</v>
          </cell>
          <cell r="O995">
            <v>395422</v>
          </cell>
          <cell r="P995">
            <v>395551</v>
          </cell>
          <cell r="Q995">
            <v>316540</v>
          </cell>
          <cell r="R995">
            <v>395823</v>
          </cell>
          <cell r="S995">
            <v>395779</v>
          </cell>
          <cell r="T995">
            <v>79146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C995">
            <v>395430</v>
          </cell>
          <cell r="AD995">
            <v>791097</v>
          </cell>
          <cell r="AE995">
            <v>1187525</v>
          </cell>
          <cell r="AF995">
            <v>1583932</v>
          </cell>
          <cell r="AG995">
            <v>1979840</v>
          </cell>
          <cell r="AH995">
            <v>2297031</v>
          </cell>
          <cell r="AI995">
            <v>2693026</v>
          </cell>
          <cell r="AJ995">
            <v>3089216</v>
          </cell>
          <cell r="AK995">
            <v>3485425</v>
          </cell>
          <cell r="AL995">
            <v>3881553</v>
          </cell>
          <cell r="AM995">
            <v>4277333</v>
          </cell>
          <cell r="AN995">
            <v>4672755</v>
          </cell>
          <cell r="AO995">
            <v>395551</v>
          </cell>
          <cell r="AP995">
            <v>712091</v>
          </cell>
          <cell r="AQ995">
            <v>1107914</v>
          </cell>
          <cell r="AR995">
            <v>1503693</v>
          </cell>
          <cell r="AS995">
            <v>1582839</v>
          </cell>
          <cell r="AT995">
            <v>1582839</v>
          </cell>
          <cell r="AU995">
            <v>1582839</v>
          </cell>
          <cell r="AV995">
            <v>1582839</v>
          </cell>
          <cell r="AW995">
            <v>1582839</v>
          </cell>
          <cell r="AX995">
            <v>1582839</v>
          </cell>
          <cell r="AY995">
            <v>1582839</v>
          </cell>
          <cell r="AZ995">
            <v>1582839</v>
          </cell>
        </row>
        <row r="996"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</row>
        <row r="997">
          <cell r="C997">
            <v>3752</v>
          </cell>
          <cell r="D997">
            <v>2509</v>
          </cell>
          <cell r="E997">
            <v>0</v>
          </cell>
          <cell r="F997">
            <v>1551</v>
          </cell>
          <cell r="G997">
            <v>0</v>
          </cell>
          <cell r="H997">
            <v>841</v>
          </cell>
          <cell r="I997">
            <v>1299</v>
          </cell>
          <cell r="J997">
            <v>126</v>
          </cell>
          <cell r="K997">
            <v>2601</v>
          </cell>
          <cell r="L997">
            <v>6489</v>
          </cell>
          <cell r="M997">
            <v>0</v>
          </cell>
          <cell r="N997">
            <v>3665</v>
          </cell>
          <cell r="O997">
            <v>0</v>
          </cell>
          <cell r="P997">
            <v>0</v>
          </cell>
          <cell r="Q997">
            <v>0</v>
          </cell>
          <cell r="R997">
            <v>2605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C997">
            <v>2509</v>
          </cell>
          <cell r="AD997">
            <v>2509</v>
          </cell>
          <cell r="AE997">
            <v>4060</v>
          </cell>
          <cell r="AF997">
            <v>4060</v>
          </cell>
          <cell r="AG997">
            <v>4901</v>
          </cell>
          <cell r="AH997">
            <v>6200</v>
          </cell>
          <cell r="AI997">
            <v>6326</v>
          </cell>
          <cell r="AJ997">
            <v>8927</v>
          </cell>
          <cell r="AK997">
            <v>15416</v>
          </cell>
          <cell r="AL997">
            <v>15416</v>
          </cell>
          <cell r="AM997">
            <v>19081</v>
          </cell>
          <cell r="AN997">
            <v>19081</v>
          </cell>
          <cell r="AO997">
            <v>0</v>
          </cell>
          <cell r="AP997">
            <v>0</v>
          </cell>
          <cell r="AQ997">
            <v>2605</v>
          </cell>
          <cell r="AR997">
            <v>2605</v>
          </cell>
          <cell r="AS997">
            <v>2605</v>
          </cell>
          <cell r="AT997">
            <v>2605</v>
          </cell>
          <cell r="AU997">
            <v>2605</v>
          </cell>
          <cell r="AV997">
            <v>2605</v>
          </cell>
          <cell r="AW997">
            <v>2605</v>
          </cell>
          <cell r="AX997">
            <v>2605</v>
          </cell>
          <cell r="AY997">
            <v>2605</v>
          </cell>
          <cell r="AZ997">
            <v>2605</v>
          </cell>
        </row>
        <row r="998"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</row>
        <row r="999">
          <cell r="C999">
            <v>500326</v>
          </cell>
          <cell r="D999">
            <v>501816</v>
          </cell>
          <cell r="E999">
            <v>455015</v>
          </cell>
          <cell r="F999">
            <v>484955</v>
          </cell>
          <cell r="G999">
            <v>560096</v>
          </cell>
          <cell r="H999">
            <v>533136</v>
          </cell>
          <cell r="I999">
            <v>470800</v>
          </cell>
          <cell r="J999">
            <v>575292</v>
          </cell>
          <cell r="K999">
            <v>483183</v>
          </cell>
          <cell r="L999">
            <v>508895</v>
          </cell>
          <cell r="M999">
            <v>541756</v>
          </cell>
          <cell r="N999">
            <v>520023</v>
          </cell>
          <cell r="O999">
            <v>575207</v>
          </cell>
          <cell r="P999">
            <v>548249</v>
          </cell>
          <cell r="Q999">
            <v>490774</v>
          </cell>
          <cell r="R999">
            <v>544105</v>
          </cell>
          <cell r="S999">
            <v>558726</v>
          </cell>
          <cell r="T999">
            <v>98117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C999">
            <v>501816</v>
          </cell>
          <cell r="AD999">
            <v>956831</v>
          </cell>
          <cell r="AE999">
            <v>1441786</v>
          </cell>
          <cell r="AF999">
            <v>2001882</v>
          </cell>
          <cell r="AG999">
            <v>2535018</v>
          </cell>
          <cell r="AH999">
            <v>3005818</v>
          </cell>
          <cell r="AI999">
            <v>3581110</v>
          </cell>
          <cell r="AJ999">
            <v>4064293</v>
          </cell>
          <cell r="AK999">
            <v>4573188</v>
          </cell>
          <cell r="AL999">
            <v>5114944</v>
          </cell>
          <cell r="AM999">
            <v>5634967</v>
          </cell>
          <cell r="AN999">
            <v>6210174</v>
          </cell>
          <cell r="AO999">
            <v>548249</v>
          </cell>
          <cell r="AP999">
            <v>1039023</v>
          </cell>
          <cell r="AQ999">
            <v>1583128</v>
          </cell>
          <cell r="AR999">
            <v>2141854</v>
          </cell>
          <cell r="AS999">
            <v>2239971</v>
          </cell>
          <cell r="AT999">
            <v>2239971</v>
          </cell>
          <cell r="AU999">
            <v>2239971</v>
          </cell>
          <cell r="AV999">
            <v>2239971</v>
          </cell>
          <cell r="AW999">
            <v>2239971</v>
          </cell>
          <cell r="AX999">
            <v>2239971</v>
          </cell>
          <cell r="AY999">
            <v>2239971</v>
          </cell>
          <cell r="AZ999">
            <v>2239971</v>
          </cell>
        </row>
        <row r="1000">
          <cell r="C1000">
            <v>1</v>
          </cell>
          <cell r="D1000">
            <v>2</v>
          </cell>
          <cell r="E1000">
            <v>2</v>
          </cell>
          <cell r="F1000">
            <v>10</v>
          </cell>
          <cell r="G1000">
            <v>13</v>
          </cell>
          <cell r="H1000">
            <v>9</v>
          </cell>
          <cell r="I1000">
            <v>7</v>
          </cell>
          <cell r="J1000">
            <v>4</v>
          </cell>
          <cell r="K1000">
            <v>9</v>
          </cell>
          <cell r="L1000">
            <v>24</v>
          </cell>
          <cell r="M1000">
            <v>5</v>
          </cell>
          <cell r="N1000">
            <v>2</v>
          </cell>
          <cell r="O1000">
            <v>5</v>
          </cell>
          <cell r="P1000">
            <v>12</v>
          </cell>
          <cell r="Q1000">
            <v>3</v>
          </cell>
          <cell r="R1000">
            <v>8</v>
          </cell>
          <cell r="S1000">
            <v>13</v>
          </cell>
          <cell r="T1000">
            <v>1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C1000">
            <v>2</v>
          </cell>
          <cell r="AD1000">
            <v>4</v>
          </cell>
          <cell r="AE1000">
            <v>14</v>
          </cell>
          <cell r="AF1000">
            <v>27</v>
          </cell>
          <cell r="AG1000">
            <v>36</v>
          </cell>
          <cell r="AH1000">
            <v>43</v>
          </cell>
          <cell r="AI1000">
            <v>47</v>
          </cell>
          <cell r="AJ1000">
            <v>56</v>
          </cell>
          <cell r="AK1000">
            <v>80</v>
          </cell>
          <cell r="AL1000">
            <v>85</v>
          </cell>
          <cell r="AM1000">
            <v>87</v>
          </cell>
          <cell r="AN1000">
            <v>92</v>
          </cell>
          <cell r="AO1000">
            <v>12</v>
          </cell>
          <cell r="AP1000">
            <v>15</v>
          </cell>
          <cell r="AQ1000">
            <v>23</v>
          </cell>
          <cell r="AR1000">
            <v>36</v>
          </cell>
          <cell r="AS1000">
            <v>37</v>
          </cell>
          <cell r="AT1000">
            <v>37</v>
          </cell>
          <cell r="AU1000">
            <v>37</v>
          </cell>
          <cell r="AV1000">
            <v>37</v>
          </cell>
          <cell r="AW1000">
            <v>37</v>
          </cell>
          <cell r="AX1000">
            <v>37</v>
          </cell>
          <cell r="AY1000">
            <v>37</v>
          </cell>
          <cell r="AZ1000">
            <v>37</v>
          </cell>
        </row>
        <row r="1001"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</row>
        <row r="1002"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</row>
        <row r="1003">
          <cell r="C1003">
            <v>594674.48000000045</v>
          </cell>
          <cell r="D1003">
            <v>-10657336.599999998</v>
          </cell>
          <cell r="E1003">
            <v>-871852.34999999986</v>
          </cell>
          <cell r="F1003">
            <v>-1443347.4300000006</v>
          </cell>
          <cell r="G1003">
            <v>-5087623.4500000011</v>
          </cell>
          <cell r="H1003">
            <v>-23558479.910000008</v>
          </cell>
          <cell r="I1003">
            <v>1264820.2500000005</v>
          </cell>
          <cell r="J1003">
            <v>523176.65000000014</v>
          </cell>
          <cell r="K1003">
            <v>-3534105.5599999996</v>
          </cell>
          <cell r="L1003">
            <v>-938961.23999999976</v>
          </cell>
          <cell r="M1003">
            <v>147766.91999999993</v>
          </cell>
          <cell r="N1003">
            <v>2925329.66</v>
          </cell>
          <cell r="O1003">
            <v>-6356502.3300000001</v>
          </cell>
          <cell r="P1003">
            <v>-19528038.759999998</v>
          </cell>
          <cell r="Q1003">
            <v>-1403424.8000000003</v>
          </cell>
          <cell r="R1003">
            <v>-7717155.0300000003</v>
          </cell>
          <cell r="S1003">
            <v>-1589296.15</v>
          </cell>
          <cell r="T1003">
            <v>4068877.1799999997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C1003">
            <v>-10657336.599999998</v>
          </cell>
          <cell r="AD1003">
            <v>-11529188.949999997</v>
          </cell>
          <cell r="AE1003">
            <v>-12972536.379999999</v>
          </cell>
          <cell r="AF1003">
            <v>-18060159.829999998</v>
          </cell>
          <cell r="AG1003">
            <v>-41618639.74000001</v>
          </cell>
          <cell r="AH1003">
            <v>-40353819.49000001</v>
          </cell>
          <cell r="AI1003">
            <v>-39830642.840000011</v>
          </cell>
          <cell r="AJ1003">
            <v>-43364748.400000013</v>
          </cell>
          <cell r="AK1003">
            <v>-44303709.640000015</v>
          </cell>
          <cell r="AL1003">
            <v>-44155942.720000014</v>
          </cell>
          <cell r="AM1003">
            <v>-41230613.060000017</v>
          </cell>
          <cell r="AN1003">
            <v>-47587115.390000015</v>
          </cell>
          <cell r="AO1003">
            <v>-19528038.759999998</v>
          </cell>
          <cell r="AP1003">
            <v>-20931463.559999999</v>
          </cell>
          <cell r="AQ1003">
            <v>-28648618.59</v>
          </cell>
          <cell r="AR1003">
            <v>-30237914.739999998</v>
          </cell>
          <cell r="AS1003">
            <v>-26169037.559999999</v>
          </cell>
          <cell r="AT1003">
            <v>-26169037.559999999</v>
          </cell>
          <cell r="AU1003">
            <v>-26169037.559999999</v>
          </cell>
          <cell r="AV1003">
            <v>-26169037.559999999</v>
          </cell>
          <cell r="AW1003">
            <v>-26169037.559999999</v>
          </cell>
          <cell r="AX1003">
            <v>-26169037.559999999</v>
          </cell>
          <cell r="AY1003">
            <v>-26169037.559999999</v>
          </cell>
          <cell r="AZ1003">
            <v>-26169037.559999999</v>
          </cell>
        </row>
        <row r="1004">
          <cell r="C1004">
            <v>-1798800.44</v>
          </cell>
          <cell r="D1004">
            <v>2046280.9499999997</v>
          </cell>
          <cell r="E1004">
            <v>-50442.369999999995</v>
          </cell>
          <cell r="F1004">
            <v>-1773274.8800000001</v>
          </cell>
          <cell r="G1004">
            <v>215408.99999999997</v>
          </cell>
          <cell r="H1004">
            <v>787530.78999999992</v>
          </cell>
          <cell r="I1004">
            <v>-1216676.71</v>
          </cell>
          <cell r="J1004">
            <v>192481.32</v>
          </cell>
          <cell r="K1004">
            <v>171501.11000000002</v>
          </cell>
          <cell r="L1004">
            <v>-1940786.0799999998</v>
          </cell>
          <cell r="M1004">
            <v>31007.329999999998</v>
          </cell>
          <cell r="N1004">
            <v>262687.38</v>
          </cell>
          <cell r="O1004">
            <v>-3356536.3000000007</v>
          </cell>
          <cell r="P1004">
            <v>396985.73</v>
          </cell>
          <cell r="Q1004">
            <v>638547.98999999987</v>
          </cell>
          <cell r="R1004">
            <v>-2014630.72</v>
          </cell>
          <cell r="S1004">
            <v>270502.68</v>
          </cell>
          <cell r="T1004">
            <v>202768.33000000002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C1004">
            <v>2046280.9499999997</v>
          </cell>
          <cell r="AD1004">
            <v>1995838.5799999996</v>
          </cell>
          <cell r="AE1004">
            <v>222563.69999999949</v>
          </cell>
          <cell r="AF1004">
            <v>437972.69999999949</v>
          </cell>
          <cell r="AG1004">
            <v>1225503.4899999993</v>
          </cell>
          <cell r="AH1004">
            <v>8826.7799999993294</v>
          </cell>
          <cell r="AI1004">
            <v>201308.09999999934</v>
          </cell>
          <cell r="AJ1004">
            <v>372809.20999999938</v>
          </cell>
          <cell r="AK1004">
            <v>-1567976.8700000006</v>
          </cell>
          <cell r="AL1004">
            <v>-1536969.5400000005</v>
          </cell>
          <cell r="AM1004">
            <v>-1274282.1600000006</v>
          </cell>
          <cell r="AN1004">
            <v>-4630818.4600000009</v>
          </cell>
          <cell r="AO1004">
            <v>396985.73</v>
          </cell>
          <cell r="AP1004">
            <v>1035533.7199999999</v>
          </cell>
          <cell r="AQ1004">
            <v>-979097.00000000012</v>
          </cell>
          <cell r="AR1004">
            <v>-708594.32000000007</v>
          </cell>
          <cell r="AS1004">
            <v>-505825.99000000005</v>
          </cell>
          <cell r="AT1004">
            <v>-505825.99000000005</v>
          </cell>
          <cell r="AU1004">
            <v>-505825.99000000005</v>
          </cell>
          <cell r="AV1004">
            <v>-505825.99000000005</v>
          </cell>
          <cell r="AW1004">
            <v>-505825.99000000005</v>
          </cell>
          <cell r="AX1004">
            <v>-505825.99000000005</v>
          </cell>
          <cell r="AY1004">
            <v>-505825.99000000005</v>
          </cell>
          <cell r="AZ1004">
            <v>-505825.99000000005</v>
          </cell>
        </row>
        <row r="1005">
          <cell r="C1005">
            <v>-1478740.4</v>
          </cell>
          <cell r="D1005">
            <v>2159138.5299999998</v>
          </cell>
          <cell r="E1005">
            <v>-9637.75</v>
          </cell>
          <cell r="F1005">
            <v>-1723283.04</v>
          </cell>
          <cell r="G1005">
            <v>279116.3</v>
          </cell>
          <cell r="H1005">
            <v>850164.05999999994</v>
          </cell>
          <cell r="I1005">
            <v>-1180862.54</v>
          </cell>
          <cell r="J1005">
            <v>233930.81</v>
          </cell>
          <cell r="K1005">
            <v>200786.75</v>
          </cell>
          <cell r="L1005">
            <v>-1920906.26</v>
          </cell>
          <cell r="M1005">
            <v>58993.919999999998</v>
          </cell>
          <cell r="N1005">
            <v>285755.2</v>
          </cell>
          <cell r="O1005">
            <v>-3332771.3200000008</v>
          </cell>
          <cell r="P1005">
            <v>422518.8</v>
          </cell>
          <cell r="Q1005">
            <v>659339.30999999994</v>
          </cell>
          <cell r="R1005">
            <v>-1992713.3900000001</v>
          </cell>
          <cell r="S1005">
            <v>290967.51999999996</v>
          </cell>
          <cell r="T1005">
            <v>206533.05000000002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C1005">
            <v>2159138.5299999998</v>
          </cell>
          <cell r="AD1005">
            <v>2149500.7799999998</v>
          </cell>
          <cell r="AE1005">
            <v>426217.73999999976</v>
          </cell>
          <cell r="AF1005">
            <v>705334.0399999998</v>
          </cell>
          <cell r="AG1005">
            <v>1555498.0999999996</v>
          </cell>
          <cell r="AH1005">
            <v>374635.55999999959</v>
          </cell>
          <cell r="AI1005">
            <v>608566.36999999965</v>
          </cell>
          <cell r="AJ1005">
            <v>809353.11999999965</v>
          </cell>
          <cell r="AK1005">
            <v>-1111553.1400000004</v>
          </cell>
          <cell r="AL1005">
            <v>-1052559.2200000004</v>
          </cell>
          <cell r="AM1005">
            <v>-766804.02000000048</v>
          </cell>
          <cell r="AN1005">
            <v>-4099575.3400000012</v>
          </cell>
          <cell r="AO1005">
            <v>422518.8</v>
          </cell>
          <cell r="AP1005">
            <v>1081858.1099999999</v>
          </cell>
          <cell r="AQ1005">
            <v>-910855.28000000026</v>
          </cell>
          <cell r="AR1005">
            <v>-619887.76000000024</v>
          </cell>
          <cell r="AS1005">
            <v>-413354.7100000002</v>
          </cell>
          <cell r="AT1005">
            <v>-413354.7100000002</v>
          </cell>
          <cell r="AU1005">
            <v>-413354.7100000002</v>
          </cell>
          <cell r="AV1005">
            <v>-413354.7100000002</v>
          </cell>
          <cell r="AW1005">
            <v>-413354.7100000002</v>
          </cell>
          <cell r="AX1005">
            <v>-413354.7100000002</v>
          </cell>
          <cell r="AY1005">
            <v>-413354.7100000002</v>
          </cell>
          <cell r="AZ1005">
            <v>-413354.7100000002</v>
          </cell>
        </row>
        <row r="1006">
          <cell r="C1006">
            <v>-1781160.9</v>
          </cell>
          <cell r="D1006">
            <v>-5397.57</v>
          </cell>
          <cell r="E1006">
            <v>-3942.51</v>
          </cell>
          <cell r="F1006">
            <v>-1815381.38</v>
          </cell>
          <cell r="G1006">
            <v>-4495.63</v>
          </cell>
          <cell r="H1006">
            <v>-2238.4699999999998</v>
          </cell>
          <cell r="I1006">
            <v>-1794379.73</v>
          </cell>
          <cell r="J1006">
            <v>-7638.99</v>
          </cell>
          <cell r="K1006">
            <v>-3345.86</v>
          </cell>
          <cell r="L1006">
            <v>-2035940.57</v>
          </cell>
          <cell r="M1006">
            <v>-23618.12</v>
          </cell>
          <cell r="N1006">
            <v>-3232.88</v>
          </cell>
          <cell r="O1006">
            <v>-4346121.12</v>
          </cell>
          <cell r="P1006">
            <v>-8214.44</v>
          </cell>
          <cell r="Q1006">
            <v>-2238.3000000000002</v>
          </cell>
          <cell r="R1006">
            <v>-2246630.31</v>
          </cell>
          <cell r="S1006">
            <v>-5243.81</v>
          </cell>
          <cell r="T1006">
            <v>-154.22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C1006">
            <v>-5397.57</v>
          </cell>
          <cell r="AD1006">
            <v>-9340.08</v>
          </cell>
          <cell r="AE1006">
            <v>-1824721.46</v>
          </cell>
          <cell r="AF1006">
            <v>-1829217.0899999999</v>
          </cell>
          <cell r="AG1006">
            <v>-1831455.5599999998</v>
          </cell>
          <cell r="AH1006">
            <v>-3625835.29</v>
          </cell>
          <cell r="AI1006">
            <v>-3633474.2800000003</v>
          </cell>
          <cell r="AJ1006">
            <v>-3636820.14</v>
          </cell>
          <cell r="AK1006">
            <v>-5672760.71</v>
          </cell>
          <cell r="AL1006">
            <v>-5696378.8300000001</v>
          </cell>
          <cell r="AM1006">
            <v>-5699611.71</v>
          </cell>
          <cell r="AN1006">
            <v>-10045732.83</v>
          </cell>
          <cell r="AO1006">
            <v>-8214.44</v>
          </cell>
          <cell r="AP1006">
            <v>-10452.740000000002</v>
          </cell>
          <cell r="AQ1006">
            <v>-2257083.0500000003</v>
          </cell>
          <cell r="AR1006">
            <v>-2262326.8600000003</v>
          </cell>
          <cell r="AS1006">
            <v>-2262481.0800000005</v>
          </cell>
          <cell r="AT1006">
            <v>-2262481.0800000005</v>
          </cell>
          <cell r="AU1006">
            <v>-2262481.0800000005</v>
          </cell>
          <cell r="AV1006">
            <v>-2262481.0800000005</v>
          </cell>
          <cell r="AW1006">
            <v>-2262481.0800000005</v>
          </cell>
          <cell r="AX1006">
            <v>-2262481.0800000005</v>
          </cell>
          <cell r="AY1006">
            <v>-2262481.0800000005</v>
          </cell>
          <cell r="AZ1006">
            <v>-2262481.0800000005</v>
          </cell>
        </row>
        <row r="1007">
          <cell r="C1007">
            <v>-1630.94</v>
          </cell>
          <cell r="D1007">
            <v>-1611.26</v>
          </cell>
          <cell r="E1007">
            <v>-1884.13</v>
          </cell>
          <cell r="F1007">
            <v>-1550.04</v>
          </cell>
          <cell r="G1007">
            <v>-1222.99</v>
          </cell>
          <cell r="H1007">
            <v>-3577.51</v>
          </cell>
          <cell r="I1007">
            <v>-194.5</v>
          </cell>
          <cell r="J1007">
            <v>-572.72</v>
          </cell>
          <cell r="K1007">
            <v>-393.57</v>
          </cell>
          <cell r="L1007">
            <v>-1447.24</v>
          </cell>
          <cell r="M1007">
            <v>-295.06</v>
          </cell>
          <cell r="N1007">
            <v>-800.24</v>
          </cell>
          <cell r="O1007">
            <v>-357</v>
          </cell>
          <cell r="P1007">
            <v>-1280.49</v>
          </cell>
          <cell r="Q1007">
            <v>-840.97</v>
          </cell>
          <cell r="R1007">
            <v>-1023.07</v>
          </cell>
          <cell r="S1007">
            <v>-1741.94</v>
          </cell>
          <cell r="T1007">
            <v>-18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C1007">
            <v>-1611.26</v>
          </cell>
          <cell r="AD1007">
            <v>-3495.3900000000003</v>
          </cell>
          <cell r="AE1007">
            <v>-5045.43</v>
          </cell>
          <cell r="AF1007">
            <v>-6268.42</v>
          </cell>
          <cell r="AG1007">
            <v>-9845.93</v>
          </cell>
          <cell r="AH1007">
            <v>-10040.43</v>
          </cell>
          <cell r="AI1007">
            <v>-10613.15</v>
          </cell>
          <cell r="AJ1007">
            <v>-11006.72</v>
          </cell>
          <cell r="AK1007">
            <v>-12453.96</v>
          </cell>
          <cell r="AL1007">
            <v>-12749.019999999999</v>
          </cell>
          <cell r="AM1007">
            <v>-13549.259999999998</v>
          </cell>
          <cell r="AN1007">
            <v>-13906.259999999998</v>
          </cell>
          <cell r="AO1007">
            <v>-1280.49</v>
          </cell>
          <cell r="AP1007">
            <v>-2121.46</v>
          </cell>
          <cell r="AQ1007">
            <v>-3144.53</v>
          </cell>
          <cell r="AR1007">
            <v>-4886.47</v>
          </cell>
          <cell r="AS1007">
            <v>-4904.47</v>
          </cell>
          <cell r="AT1007">
            <v>-4904.47</v>
          </cell>
          <cell r="AU1007">
            <v>-4904.47</v>
          </cell>
          <cell r="AV1007">
            <v>-4904.47</v>
          </cell>
          <cell r="AW1007">
            <v>-4904.47</v>
          </cell>
          <cell r="AX1007">
            <v>-4904.47</v>
          </cell>
          <cell r="AY1007">
            <v>-4904.47</v>
          </cell>
          <cell r="AZ1007">
            <v>-4904.47</v>
          </cell>
        </row>
        <row r="1008">
          <cell r="C1008">
            <v>-3786.5</v>
          </cell>
          <cell r="D1008">
            <v>-3466.02</v>
          </cell>
          <cell r="E1008">
            <v>-3470.03</v>
          </cell>
          <cell r="F1008">
            <v>-3713.12</v>
          </cell>
          <cell r="G1008">
            <v>-4080.35</v>
          </cell>
          <cell r="H1008">
            <v>-3240.64</v>
          </cell>
          <cell r="I1008">
            <v>-2864.09</v>
          </cell>
          <cell r="J1008">
            <v>-3487.87</v>
          </cell>
          <cell r="K1008">
            <v>-3653.75</v>
          </cell>
          <cell r="L1008">
            <v>-3164.27</v>
          </cell>
          <cell r="M1008">
            <v>-3416.91</v>
          </cell>
          <cell r="N1008">
            <v>-2958.55</v>
          </cell>
          <cell r="O1008">
            <v>-3393.73</v>
          </cell>
          <cell r="P1008">
            <v>-2935.01</v>
          </cell>
          <cell r="Q1008">
            <v>-2741.38</v>
          </cell>
          <cell r="R1008">
            <v>-2895.35</v>
          </cell>
          <cell r="S1008">
            <v>-2729.61</v>
          </cell>
          <cell r="T1008">
            <v>-319.95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C1008">
            <v>-3466.02</v>
          </cell>
          <cell r="AD1008">
            <v>-6936.05</v>
          </cell>
          <cell r="AE1008">
            <v>-10649.17</v>
          </cell>
          <cell r="AF1008">
            <v>-14729.52</v>
          </cell>
          <cell r="AG1008">
            <v>-17970.16</v>
          </cell>
          <cell r="AH1008">
            <v>-20834.25</v>
          </cell>
          <cell r="AI1008">
            <v>-24322.12</v>
          </cell>
          <cell r="AJ1008">
            <v>-27975.87</v>
          </cell>
          <cell r="AK1008">
            <v>-31140.14</v>
          </cell>
          <cell r="AL1008">
            <v>-34557.050000000003</v>
          </cell>
          <cell r="AM1008">
            <v>-37515.600000000006</v>
          </cell>
          <cell r="AN1008">
            <v>-40909.330000000009</v>
          </cell>
          <cell r="AO1008">
            <v>-2935.01</v>
          </cell>
          <cell r="AP1008">
            <v>-5676.39</v>
          </cell>
          <cell r="AQ1008">
            <v>-8571.74</v>
          </cell>
          <cell r="AR1008">
            <v>-11301.35</v>
          </cell>
          <cell r="AS1008">
            <v>-11621.300000000001</v>
          </cell>
          <cell r="AT1008">
            <v>-11621.300000000001</v>
          </cell>
          <cell r="AU1008">
            <v>-11621.300000000001</v>
          </cell>
          <cell r="AV1008">
            <v>-11621.300000000001</v>
          </cell>
          <cell r="AW1008">
            <v>-11621.300000000001</v>
          </cell>
          <cell r="AX1008">
            <v>-11621.300000000001</v>
          </cell>
          <cell r="AY1008">
            <v>-11621.300000000001</v>
          </cell>
          <cell r="AZ1008">
            <v>-11621.300000000001</v>
          </cell>
        </row>
        <row r="1009">
          <cell r="C1009">
            <v>874.41</v>
          </cell>
          <cell r="D1009">
            <v>677.88</v>
          </cell>
          <cell r="E1009">
            <v>529.94000000000005</v>
          </cell>
          <cell r="F1009">
            <v>618.47</v>
          </cell>
          <cell r="G1009">
            <v>640.16999999999996</v>
          </cell>
          <cell r="H1009">
            <v>587.61</v>
          </cell>
          <cell r="I1009">
            <v>504.09</v>
          </cell>
          <cell r="J1009">
            <v>1436.95</v>
          </cell>
          <cell r="K1009">
            <v>674.37</v>
          </cell>
          <cell r="L1009">
            <v>527.53</v>
          </cell>
          <cell r="M1009">
            <v>527.4</v>
          </cell>
          <cell r="N1009">
            <v>528.70000000000005</v>
          </cell>
          <cell r="O1009">
            <v>736.64</v>
          </cell>
          <cell r="P1009">
            <v>395.35</v>
          </cell>
          <cell r="Q1009">
            <v>363</v>
          </cell>
          <cell r="R1009">
            <v>414.94</v>
          </cell>
          <cell r="S1009">
            <v>556.72</v>
          </cell>
          <cell r="T1009">
            <v>64.959999999999994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C1009">
            <v>677.88</v>
          </cell>
          <cell r="AD1009">
            <v>1207.8200000000002</v>
          </cell>
          <cell r="AE1009">
            <v>1826.2900000000002</v>
          </cell>
          <cell r="AF1009">
            <v>2466.46</v>
          </cell>
          <cell r="AG1009">
            <v>3054.07</v>
          </cell>
          <cell r="AH1009">
            <v>3558.1600000000003</v>
          </cell>
          <cell r="AI1009">
            <v>4995.1100000000006</v>
          </cell>
          <cell r="AJ1009">
            <v>5669.4800000000005</v>
          </cell>
          <cell r="AK1009">
            <v>6197.01</v>
          </cell>
          <cell r="AL1009">
            <v>6724.41</v>
          </cell>
          <cell r="AM1009">
            <v>7253.11</v>
          </cell>
          <cell r="AN1009">
            <v>7989.75</v>
          </cell>
          <cell r="AO1009">
            <v>395.35</v>
          </cell>
          <cell r="AP1009">
            <v>758.35</v>
          </cell>
          <cell r="AQ1009">
            <v>1173.29</v>
          </cell>
          <cell r="AR1009">
            <v>1730.01</v>
          </cell>
          <cell r="AS1009">
            <v>1794.97</v>
          </cell>
          <cell r="AT1009">
            <v>1794.97</v>
          </cell>
          <cell r="AU1009">
            <v>1794.97</v>
          </cell>
          <cell r="AV1009">
            <v>1794.97</v>
          </cell>
          <cell r="AW1009">
            <v>1794.97</v>
          </cell>
          <cell r="AX1009">
            <v>1794.97</v>
          </cell>
          <cell r="AY1009">
            <v>1794.97</v>
          </cell>
          <cell r="AZ1009">
            <v>1794.97</v>
          </cell>
        </row>
        <row r="1010">
          <cell r="C1010">
            <v>306963.53000000003</v>
          </cell>
          <cell r="D1010">
            <v>2168935.5</v>
          </cell>
          <cell r="E1010">
            <v>-871.02</v>
          </cell>
          <cell r="F1010">
            <v>96743.03</v>
          </cell>
          <cell r="G1010">
            <v>288275.09999999998</v>
          </cell>
          <cell r="H1010">
            <v>858633.07</v>
          </cell>
          <cell r="I1010">
            <v>616071.68999999994</v>
          </cell>
          <cell r="J1010">
            <v>244193.44</v>
          </cell>
          <cell r="K1010">
            <v>207505.56</v>
          </cell>
          <cell r="L1010">
            <v>119118.29</v>
          </cell>
          <cell r="M1010">
            <v>85796.61</v>
          </cell>
          <cell r="N1010">
            <v>292218.17</v>
          </cell>
          <cell r="O1010">
            <v>1016363.89</v>
          </cell>
          <cell r="P1010">
            <v>434553.39</v>
          </cell>
          <cell r="Q1010">
            <v>664796.96</v>
          </cell>
          <cell r="R1010">
            <v>257420.4</v>
          </cell>
          <cell r="S1010">
            <v>300126.15999999997</v>
          </cell>
          <cell r="T1010">
            <v>206960.26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C1010">
            <v>2168935.5</v>
          </cell>
          <cell r="AD1010">
            <v>2168064.48</v>
          </cell>
          <cell r="AE1010">
            <v>2264807.5099999998</v>
          </cell>
          <cell r="AF1010">
            <v>2553082.61</v>
          </cell>
          <cell r="AG1010">
            <v>3411715.6799999997</v>
          </cell>
          <cell r="AH1010">
            <v>4027787.3699999996</v>
          </cell>
          <cell r="AI1010">
            <v>4271980.8099999996</v>
          </cell>
          <cell r="AJ1010">
            <v>4479486.3699999992</v>
          </cell>
          <cell r="AK1010">
            <v>4598604.6599999992</v>
          </cell>
          <cell r="AL1010">
            <v>4684401.2699999996</v>
          </cell>
          <cell r="AM1010">
            <v>4976619.4399999995</v>
          </cell>
          <cell r="AN1010">
            <v>5992983.3299999991</v>
          </cell>
          <cell r="AO1010">
            <v>434553.39</v>
          </cell>
          <cell r="AP1010">
            <v>1099350.3500000001</v>
          </cell>
          <cell r="AQ1010">
            <v>1356770.75</v>
          </cell>
          <cell r="AR1010">
            <v>1656896.91</v>
          </cell>
          <cell r="AS1010">
            <v>1863857.17</v>
          </cell>
          <cell r="AT1010">
            <v>1863857.17</v>
          </cell>
          <cell r="AU1010">
            <v>1863857.17</v>
          </cell>
          <cell r="AV1010">
            <v>1863857.17</v>
          </cell>
          <cell r="AW1010">
            <v>1863857.17</v>
          </cell>
          <cell r="AX1010">
            <v>1863857.17</v>
          </cell>
          <cell r="AY1010">
            <v>1863857.17</v>
          </cell>
          <cell r="AZ1010">
            <v>1863857.17</v>
          </cell>
        </row>
        <row r="1011">
          <cell r="C1011">
            <v>-15223.85</v>
          </cell>
          <cell r="D1011">
            <v>-17926.060000000001</v>
          </cell>
          <cell r="E1011">
            <v>-16056.48</v>
          </cell>
          <cell r="F1011">
            <v>-15288.119999999999</v>
          </cell>
          <cell r="G1011">
            <v>-17047.14</v>
          </cell>
          <cell r="H1011">
            <v>-16431.52</v>
          </cell>
          <cell r="I1011">
            <v>-13441.73</v>
          </cell>
          <cell r="J1011">
            <v>-14891.21</v>
          </cell>
          <cell r="K1011">
            <v>-14957.56</v>
          </cell>
          <cell r="L1011">
            <v>-9578.6299999999992</v>
          </cell>
          <cell r="M1011">
            <v>-15476.570000000002</v>
          </cell>
          <cell r="N1011">
            <v>-12750</v>
          </cell>
          <cell r="O1011">
            <v>-14374.420000000002</v>
          </cell>
          <cell r="P1011">
            <v>-13702.539999999999</v>
          </cell>
          <cell r="Q1011">
            <v>-11101.27</v>
          </cell>
          <cell r="R1011">
            <v>-13859.14</v>
          </cell>
          <cell r="S1011">
            <v>-10596.55</v>
          </cell>
          <cell r="T1011">
            <v>-503.44000000000005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C1011">
            <v>-17926.060000000001</v>
          </cell>
          <cell r="AD1011">
            <v>-33982.54</v>
          </cell>
          <cell r="AE1011">
            <v>-49270.66</v>
          </cell>
          <cell r="AF1011">
            <v>-66317.8</v>
          </cell>
          <cell r="AG1011">
            <v>-82749.320000000007</v>
          </cell>
          <cell r="AH1011">
            <v>-96191.05</v>
          </cell>
          <cell r="AI1011">
            <v>-111082.26000000001</v>
          </cell>
          <cell r="AJ1011">
            <v>-126039.82</v>
          </cell>
          <cell r="AK1011">
            <v>-135618.45000000001</v>
          </cell>
          <cell r="AL1011">
            <v>-151095.02000000002</v>
          </cell>
          <cell r="AM1011">
            <v>-163845.02000000002</v>
          </cell>
          <cell r="AN1011">
            <v>-178219.44000000003</v>
          </cell>
          <cell r="AO1011">
            <v>-13702.539999999999</v>
          </cell>
          <cell r="AP1011">
            <v>-24803.809999999998</v>
          </cell>
          <cell r="AQ1011">
            <v>-38662.949999999997</v>
          </cell>
          <cell r="AR1011">
            <v>-49259.5</v>
          </cell>
          <cell r="AS1011">
            <v>-49762.94</v>
          </cell>
          <cell r="AT1011">
            <v>-49762.94</v>
          </cell>
          <cell r="AU1011">
            <v>-49762.94</v>
          </cell>
          <cell r="AV1011">
            <v>-49762.94</v>
          </cell>
          <cell r="AW1011">
            <v>-49762.94</v>
          </cell>
          <cell r="AX1011">
            <v>-49762.94</v>
          </cell>
          <cell r="AY1011">
            <v>-49762.94</v>
          </cell>
          <cell r="AZ1011">
            <v>-49762.94</v>
          </cell>
        </row>
        <row r="1012">
          <cell r="C1012">
            <v>-5486.25</v>
          </cell>
          <cell r="D1012">
            <v>-6563.36</v>
          </cell>
          <cell r="E1012">
            <v>-5483.82</v>
          </cell>
          <cell r="F1012">
            <v>-6286</v>
          </cell>
          <cell r="G1012">
            <v>-5315.53</v>
          </cell>
          <cell r="H1012">
            <v>-5514.24</v>
          </cell>
          <cell r="I1012">
            <v>-4109.49</v>
          </cell>
          <cell r="J1012">
            <v>-5986.25</v>
          </cell>
          <cell r="K1012">
            <v>-4674.68</v>
          </cell>
          <cell r="L1012">
            <v>-3242.38</v>
          </cell>
          <cell r="M1012">
            <v>-6270.99</v>
          </cell>
          <cell r="N1012">
            <v>-4414.16</v>
          </cell>
          <cell r="O1012">
            <v>-5947.02</v>
          </cell>
          <cell r="P1012">
            <v>-4881.8999999999996</v>
          </cell>
          <cell r="Q1012">
            <v>-4148.71</v>
          </cell>
          <cell r="R1012">
            <v>-6926.27</v>
          </cell>
          <cell r="S1012">
            <v>-4040.44</v>
          </cell>
          <cell r="T1012">
            <v>-69.63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C1012">
            <v>-6563.36</v>
          </cell>
          <cell r="AD1012">
            <v>-12047.18</v>
          </cell>
          <cell r="AE1012">
            <v>-18333.18</v>
          </cell>
          <cell r="AF1012">
            <v>-23648.71</v>
          </cell>
          <cell r="AG1012">
            <v>-29162.949999999997</v>
          </cell>
          <cell r="AH1012">
            <v>-33272.439999999995</v>
          </cell>
          <cell r="AI1012">
            <v>-39258.689999999995</v>
          </cell>
          <cell r="AJ1012">
            <v>-43933.369999999995</v>
          </cell>
          <cell r="AK1012">
            <v>-47175.749999999993</v>
          </cell>
          <cell r="AL1012">
            <v>-53446.739999999991</v>
          </cell>
          <cell r="AM1012">
            <v>-57860.899999999994</v>
          </cell>
          <cell r="AN1012">
            <v>-63807.92</v>
          </cell>
          <cell r="AO1012">
            <v>-4881.8999999999996</v>
          </cell>
          <cell r="AP1012">
            <v>-9030.61</v>
          </cell>
          <cell r="AQ1012">
            <v>-15956.880000000001</v>
          </cell>
          <cell r="AR1012">
            <v>-19997.32</v>
          </cell>
          <cell r="AS1012">
            <v>-20066.95</v>
          </cell>
          <cell r="AT1012">
            <v>-20066.95</v>
          </cell>
          <cell r="AU1012">
            <v>-20066.95</v>
          </cell>
          <cell r="AV1012">
            <v>-20066.95</v>
          </cell>
          <cell r="AW1012">
            <v>-20066.95</v>
          </cell>
          <cell r="AX1012">
            <v>-20066.95</v>
          </cell>
          <cell r="AY1012">
            <v>-20066.95</v>
          </cell>
          <cell r="AZ1012">
            <v>-20066.95</v>
          </cell>
        </row>
        <row r="1013">
          <cell r="C1013">
            <v>-1323.84</v>
          </cell>
          <cell r="D1013">
            <v>-1298.56</v>
          </cell>
          <cell r="E1013">
            <v>-1618.88</v>
          </cell>
          <cell r="F1013">
            <v>-1660.93</v>
          </cell>
          <cell r="G1013">
            <v>-4157.67</v>
          </cell>
          <cell r="H1013">
            <v>-3137.61</v>
          </cell>
          <cell r="I1013">
            <v>-3406.12</v>
          </cell>
          <cell r="J1013">
            <v>-2198.11</v>
          </cell>
          <cell r="K1013">
            <v>-2866.89</v>
          </cell>
          <cell r="L1013">
            <v>-2125.08</v>
          </cell>
          <cell r="M1013">
            <v>-2773.11</v>
          </cell>
          <cell r="N1013">
            <v>-1889.52</v>
          </cell>
          <cell r="O1013">
            <v>-1836.85</v>
          </cell>
          <cell r="P1013">
            <v>-2345.9899999999998</v>
          </cell>
          <cell r="Q1013">
            <v>-2465.85</v>
          </cell>
          <cell r="R1013">
            <v>-2206.41</v>
          </cell>
          <cell r="S1013">
            <v>-1936.12</v>
          </cell>
          <cell r="T1013">
            <v>-160.74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C1013">
            <v>-1298.56</v>
          </cell>
          <cell r="AD1013">
            <v>-2917.44</v>
          </cell>
          <cell r="AE1013">
            <v>-4578.37</v>
          </cell>
          <cell r="AF1013">
            <v>-8736.0400000000009</v>
          </cell>
          <cell r="AG1013">
            <v>-11873.650000000001</v>
          </cell>
          <cell r="AH1013">
            <v>-15279.77</v>
          </cell>
          <cell r="AI1013">
            <v>-17477.88</v>
          </cell>
          <cell r="AJ1013">
            <v>-20344.77</v>
          </cell>
          <cell r="AK1013">
            <v>-22469.85</v>
          </cell>
          <cell r="AL1013">
            <v>-25242.959999999999</v>
          </cell>
          <cell r="AM1013">
            <v>-27132.48</v>
          </cell>
          <cell r="AN1013">
            <v>-28969.329999999998</v>
          </cell>
          <cell r="AO1013">
            <v>-2345.9899999999998</v>
          </cell>
          <cell r="AP1013">
            <v>-4811.84</v>
          </cell>
          <cell r="AQ1013">
            <v>-7018.25</v>
          </cell>
          <cell r="AR1013">
            <v>-8954.369999999999</v>
          </cell>
          <cell r="AS1013">
            <v>-9115.1099999999988</v>
          </cell>
          <cell r="AT1013">
            <v>-9115.1099999999988</v>
          </cell>
          <cell r="AU1013">
            <v>-9115.1099999999988</v>
          </cell>
          <cell r="AV1013">
            <v>-9115.1099999999988</v>
          </cell>
          <cell r="AW1013">
            <v>-9115.1099999999988</v>
          </cell>
          <cell r="AX1013">
            <v>-9115.1099999999988</v>
          </cell>
          <cell r="AY1013">
            <v>-9115.1099999999988</v>
          </cell>
          <cell r="AZ1013">
            <v>-9115.1099999999988</v>
          </cell>
        </row>
        <row r="1014">
          <cell r="C1014">
            <v>-471.35</v>
          </cell>
          <cell r="D1014">
            <v>-1350.03</v>
          </cell>
          <cell r="E1014">
            <v>-1923.35</v>
          </cell>
          <cell r="F1014">
            <v>-716.81</v>
          </cell>
          <cell r="G1014">
            <v>-690.24</v>
          </cell>
          <cell r="H1014">
            <v>-634.4</v>
          </cell>
          <cell r="I1014">
            <v>-736.18</v>
          </cell>
          <cell r="J1014">
            <v>-709.72</v>
          </cell>
          <cell r="K1014">
            <v>-589</v>
          </cell>
          <cell r="L1014">
            <v>-184.74</v>
          </cell>
          <cell r="M1014">
            <v>-877.12</v>
          </cell>
          <cell r="N1014">
            <v>-760.73</v>
          </cell>
          <cell r="O1014">
            <v>-870.75</v>
          </cell>
          <cell r="P1014">
            <v>-965.97</v>
          </cell>
          <cell r="Q1014">
            <v>-533.92999999999995</v>
          </cell>
          <cell r="R1014">
            <v>-339.06</v>
          </cell>
          <cell r="S1014">
            <v>-1186.29</v>
          </cell>
          <cell r="T1014">
            <v>-124.74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C1014">
            <v>-1350.03</v>
          </cell>
          <cell r="AD1014">
            <v>-3273.38</v>
          </cell>
          <cell r="AE1014">
            <v>-3990.19</v>
          </cell>
          <cell r="AF1014">
            <v>-4680.43</v>
          </cell>
          <cell r="AG1014">
            <v>-5314.83</v>
          </cell>
          <cell r="AH1014">
            <v>-6051.01</v>
          </cell>
          <cell r="AI1014">
            <v>-6760.7300000000005</v>
          </cell>
          <cell r="AJ1014">
            <v>-7349.7300000000005</v>
          </cell>
          <cell r="AK1014">
            <v>-7534.47</v>
          </cell>
          <cell r="AL1014">
            <v>-8411.59</v>
          </cell>
          <cell r="AM1014">
            <v>-9172.32</v>
          </cell>
          <cell r="AN1014">
            <v>-10043.07</v>
          </cell>
          <cell r="AO1014">
            <v>-965.97</v>
          </cell>
          <cell r="AP1014">
            <v>-1499.9</v>
          </cell>
          <cell r="AQ1014">
            <v>-1838.96</v>
          </cell>
          <cell r="AR1014">
            <v>-3025.25</v>
          </cell>
          <cell r="AS1014">
            <v>-3149.99</v>
          </cell>
          <cell r="AT1014">
            <v>-3149.99</v>
          </cell>
          <cell r="AU1014">
            <v>-3149.99</v>
          </cell>
          <cell r="AV1014">
            <v>-3149.99</v>
          </cell>
          <cell r="AW1014">
            <v>-3149.99</v>
          </cell>
          <cell r="AX1014">
            <v>-3149.99</v>
          </cell>
          <cell r="AY1014">
            <v>-3149.99</v>
          </cell>
          <cell r="AZ1014">
            <v>-3149.99</v>
          </cell>
        </row>
        <row r="1015">
          <cell r="C1015">
            <v>-7942.41</v>
          </cell>
          <cell r="D1015">
            <v>-8714.11</v>
          </cell>
          <cell r="E1015">
            <v>-7030.43</v>
          </cell>
          <cell r="F1015">
            <v>-6624.38</v>
          </cell>
          <cell r="G1015">
            <v>-6883.7</v>
          </cell>
          <cell r="H1015">
            <v>-7145.27</v>
          </cell>
          <cell r="I1015">
            <v>-5189.9399999999996</v>
          </cell>
          <cell r="J1015">
            <v>-5997.13</v>
          </cell>
          <cell r="K1015">
            <v>-6826.99</v>
          </cell>
          <cell r="L1015">
            <v>-4026.43</v>
          </cell>
          <cell r="M1015">
            <v>-5555.35</v>
          </cell>
          <cell r="N1015">
            <v>-5685.59</v>
          </cell>
          <cell r="O1015">
            <v>-5719.8</v>
          </cell>
          <cell r="P1015">
            <v>-5508.68</v>
          </cell>
          <cell r="Q1015">
            <v>-3952.78</v>
          </cell>
          <cell r="R1015">
            <v>-4387.3999999999996</v>
          </cell>
          <cell r="S1015">
            <v>-3433.7</v>
          </cell>
          <cell r="T1015">
            <v>-148.33000000000001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C1015">
            <v>-8714.11</v>
          </cell>
          <cell r="AD1015">
            <v>-15744.54</v>
          </cell>
          <cell r="AE1015">
            <v>-22368.920000000002</v>
          </cell>
          <cell r="AF1015">
            <v>-29252.620000000003</v>
          </cell>
          <cell r="AG1015">
            <v>-36397.89</v>
          </cell>
          <cell r="AH1015">
            <v>-41587.83</v>
          </cell>
          <cell r="AI1015">
            <v>-47584.959999999999</v>
          </cell>
          <cell r="AJ1015">
            <v>-54411.95</v>
          </cell>
          <cell r="AK1015">
            <v>-58438.38</v>
          </cell>
          <cell r="AL1015">
            <v>-63993.729999999996</v>
          </cell>
          <cell r="AM1015">
            <v>-69679.319999999992</v>
          </cell>
          <cell r="AN1015">
            <v>-75399.12</v>
          </cell>
          <cell r="AO1015">
            <v>-5508.68</v>
          </cell>
          <cell r="AP1015">
            <v>-9461.4600000000009</v>
          </cell>
          <cell r="AQ1015">
            <v>-13848.86</v>
          </cell>
          <cell r="AR1015">
            <v>-17282.560000000001</v>
          </cell>
          <cell r="AS1015">
            <v>-17430.890000000003</v>
          </cell>
          <cell r="AT1015">
            <v>-17430.890000000003</v>
          </cell>
          <cell r="AU1015">
            <v>-17430.890000000003</v>
          </cell>
          <cell r="AV1015">
            <v>-17430.890000000003</v>
          </cell>
          <cell r="AW1015">
            <v>-17430.890000000003</v>
          </cell>
          <cell r="AX1015">
            <v>-17430.890000000003</v>
          </cell>
          <cell r="AY1015">
            <v>-17430.890000000003</v>
          </cell>
          <cell r="AZ1015">
            <v>-17430.890000000003</v>
          </cell>
        </row>
        <row r="1016">
          <cell r="C1016">
            <v>-304836.19</v>
          </cell>
          <cell r="D1016">
            <v>-94931.520000000004</v>
          </cell>
          <cell r="E1016">
            <v>-24748.14</v>
          </cell>
          <cell r="F1016">
            <v>-34703.72</v>
          </cell>
          <cell r="G1016">
            <v>-46660.160000000003</v>
          </cell>
          <cell r="H1016">
            <v>-46201.75</v>
          </cell>
          <cell r="I1016">
            <v>-22372.440000000002</v>
          </cell>
          <cell r="J1016">
            <v>-26558.28</v>
          </cell>
          <cell r="K1016">
            <v>-14328.08</v>
          </cell>
          <cell r="L1016">
            <v>-10301.189999999999</v>
          </cell>
          <cell r="M1016">
            <v>-12510.02</v>
          </cell>
          <cell r="N1016">
            <v>-10317.82</v>
          </cell>
          <cell r="O1016">
            <v>-9390.5600000000013</v>
          </cell>
          <cell r="P1016">
            <v>-11830.529999999999</v>
          </cell>
          <cell r="Q1016">
            <v>-9690.0499999999993</v>
          </cell>
          <cell r="R1016">
            <v>-8058.19</v>
          </cell>
          <cell r="S1016">
            <v>-9868.2900000000009</v>
          </cell>
          <cell r="T1016">
            <v>-3261.2799999999997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C1016">
            <v>-94931.520000000004</v>
          </cell>
          <cell r="AD1016">
            <v>-119679.66</v>
          </cell>
          <cell r="AE1016">
            <v>-154383.38</v>
          </cell>
          <cell r="AF1016">
            <v>-201043.54</v>
          </cell>
          <cell r="AG1016">
            <v>-247245.29</v>
          </cell>
          <cell r="AH1016">
            <v>-269617.73</v>
          </cell>
          <cell r="AI1016">
            <v>-296176.01</v>
          </cell>
          <cell r="AJ1016">
            <v>-310504.09000000003</v>
          </cell>
          <cell r="AK1016">
            <v>-320805.28000000003</v>
          </cell>
          <cell r="AL1016">
            <v>-333315.30000000005</v>
          </cell>
          <cell r="AM1016">
            <v>-343633.12000000005</v>
          </cell>
          <cell r="AN1016">
            <v>-353023.68000000005</v>
          </cell>
          <cell r="AO1016">
            <v>-11830.529999999999</v>
          </cell>
          <cell r="AP1016">
            <v>-21520.579999999998</v>
          </cell>
          <cell r="AQ1016">
            <v>-29578.769999999997</v>
          </cell>
          <cell r="AR1016">
            <v>-39447.06</v>
          </cell>
          <cell r="AS1016">
            <v>-42708.34</v>
          </cell>
          <cell r="AT1016">
            <v>-42708.34</v>
          </cell>
          <cell r="AU1016">
            <v>-42708.34</v>
          </cell>
          <cell r="AV1016">
            <v>-42708.34</v>
          </cell>
          <cell r="AW1016">
            <v>-42708.34</v>
          </cell>
          <cell r="AX1016">
            <v>-42708.34</v>
          </cell>
          <cell r="AY1016">
            <v>-42708.34</v>
          </cell>
          <cell r="AZ1016">
            <v>-42708.34</v>
          </cell>
        </row>
        <row r="1017">
          <cell r="C1017">
            <v>-2589.65</v>
          </cell>
          <cell r="D1017">
            <v>-4899.17</v>
          </cell>
          <cell r="E1017">
            <v>-4219.25</v>
          </cell>
          <cell r="F1017">
            <v>-5213.22</v>
          </cell>
          <cell r="G1017">
            <v>-18964.93</v>
          </cell>
          <cell r="H1017">
            <v>-24453.05</v>
          </cell>
          <cell r="I1017">
            <v>-4781.97</v>
          </cell>
          <cell r="J1017">
            <v>-7911.42</v>
          </cell>
          <cell r="K1017">
            <v>-1750.98</v>
          </cell>
          <cell r="L1017">
            <v>-1559.89</v>
          </cell>
          <cell r="M1017">
            <v>-2440.13</v>
          </cell>
          <cell r="N1017">
            <v>-2202.37</v>
          </cell>
          <cell r="O1017">
            <v>-1964.04</v>
          </cell>
          <cell r="P1017">
            <v>-2528.9499999999998</v>
          </cell>
          <cell r="Q1017">
            <v>-1796.37</v>
          </cell>
          <cell r="R1017">
            <v>-1210.99</v>
          </cell>
          <cell r="S1017">
            <v>-1145.6099999999999</v>
          </cell>
          <cell r="T1017">
            <v>-665.97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C1017">
            <v>-4899.17</v>
          </cell>
          <cell r="AD1017">
            <v>-9118.42</v>
          </cell>
          <cell r="AE1017">
            <v>-14331.64</v>
          </cell>
          <cell r="AF1017">
            <v>-33296.57</v>
          </cell>
          <cell r="AG1017">
            <v>-57749.619999999995</v>
          </cell>
          <cell r="AH1017">
            <v>-62531.59</v>
          </cell>
          <cell r="AI1017">
            <v>-70443.009999999995</v>
          </cell>
          <cell r="AJ1017">
            <v>-72193.989999999991</v>
          </cell>
          <cell r="AK1017">
            <v>-73753.87999999999</v>
          </cell>
          <cell r="AL1017">
            <v>-76194.009999999995</v>
          </cell>
          <cell r="AM1017">
            <v>-78396.37999999999</v>
          </cell>
          <cell r="AN1017">
            <v>-80360.419999999984</v>
          </cell>
          <cell r="AO1017">
            <v>-2528.9499999999998</v>
          </cell>
          <cell r="AP1017">
            <v>-4325.32</v>
          </cell>
          <cell r="AQ1017">
            <v>-5536.3099999999995</v>
          </cell>
          <cell r="AR1017">
            <v>-6681.9199999999992</v>
          </cell>
          <cell r="AS1017">
            <v>-7347.8899999999994</v>
          </cell>
          <cell r="AT1017">
            <v>-7347.8899999999994</v>
          </cell>
          <cell r="AU1017">
            <v>-7347.8899999999994</v>
          </cell>
          <cell r="AV1017">
            <v>-7347.8899999999994</v>
          </cell>
          <cell r="AW1017">
            <v>-7347.8899999999994</v>
          </cell>
          <cell r="AX1017">
            <v>-7347.8899999999994</v>
          </cell>
          <cell r="AY1017">
            <v>-7347.8899999999994</v>
          </cell>
          <cell r="AZ1017">
            <v>-7347.8899999999994</v>
          </cell>
        </row>
        <row r="1018">
          <cell r="C1018">
            <v>-302246.53999999998</v>
          </cell>
          <cell r="D1018">
            <v>-90032.35</v>
          </cell>
          <cell r="E1018">
            <v>-20528.89</v>
          </cell>
          <cell r="F1018">
            <v>-29490.5</v>
          </cell>
          <cell r="G1018">
            <v>-27695.23</v>
          </cell>
          <cell r="H1018">
            <v>-21748.7</v>
          </cell>
          <cell r="I1018">
            <v>-17590.47</v>
          </cell>
          <cell r="J1018">
            <v>-18646.86</v>
          </cell>
          <cell r="K1018">
            <v>-12577.1</v>
          </cell>
          <cell r="L1018">
            <v>-8741.2999999999993</v>
          </cell>
          <cell r="M1018">
            <v>-10069.89</v>
          </cell>
          <cell r="N1018">
            <v>-8115.45</v>
          </cell>
          <cell r="O1018">
            <v>-7426.52</v>
          </cell>
          <cell r="P1018">
            <v>-9301.58</v>
          </cell>
          <cell r="Q1018">
            <v>-7893.68</v>
          </cell>
          <cell r="R1018">
            <v>-6847.2</v>
          </cell>
          <cell r="S1018">
            <v>-8722.68</v>
          </cell>
          <cell r="T1018">
            <v>-2595.31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C1018">
            <v>-90032.35</v>
          </cell>
          <cell r="AD1018">
            <v>-110561.24</v>
          </cell>
          <cell r="AE1018">
            <v>-140051.74</v>
          </cell>
          <cell r="AF1018">
            <v>-167746.97</v>
          </cell>
          <cell r="AG1018">
            <v>-189495.67</v>
          </cell>
          <cell r="AH1018">
            <v>-207086.14</v>
          </cell>
          <cell r="AI1018">
            <v>-225733</v>
          </cell>
          <cell r="AJ1018">
            <v>-238310.1</v>
          </cell>
          <cell r="AK1018">
            <v>-247051.4</v>
          </cell>
          <cell r="AL1018">
            <v>-257121.28999999998</v>
          </cell>
          <cell r="AM1018">
            <v>-265236.74</v>
          </cell>
          <cell r="AN1018">
            <v>-272663.26</v>
          </cell>
          <cell r="AO1018">
            <v>-9301.58</v>
          </cell>
          <cell r="AP1018">
            <v>-17195.260000000002</v>
          </cell>
          <cell r="AQ1018">
            <v>-24042.460000000003</v>
          </cell>
          <cell r="AR1018">
            <v>-32765.140000000003</v>
          </cell>
          <cell r="AS1018">
            <v>-35360.450000000004</v>
          </cell>
          <cell r="AT1018">
            <v>-35360.450000000004</v>
          </cell>
          <cell r="AU1018">
            <v>-35360.450000000004</v>
          </cell>
          <cell r="AV1018">
            <v>-35360.450000000004</v>
          </cell>
          <cell r="AW1018">
            <v>-35360.450000000004</v>
          </cell>
          <cell r="AX1018">
            <v>-35360.450000000004</v>
          </cell>
          <cell r="AY1018">
            <v>-35360.450000000004</v>
          </cell>
          <cell r="AZ1018">
            <v>-35360.450000000004</v>
          </cell>
        </row>
        <row r="1019">
          <cell r="C1019">
            <v>1680417.18</v>
          </cell>
          <cell r="D1019">
            <v>-555773.26</v>
          </cell>
          <cell r="E1019">
            <v>365708.62</v>
          </cell>
          <cell r="F1019">
            <v>2043296.19</v>
          </cell>
          <cell r="G1019">
            <v>644073.13000000012</v>
          </cell>
          <cell r="H1019">
            <v>1296219.5900000001</v>
          </cell>
          <cell r="I1019">
            <v>2276886.5700000003</v>
          </cell>
          <cell r="J1019">
            <v>1271882.8599999999</v>
          </cell>
          <cell r="K1019">
            <v>1583133.17</v>
          </cell>
          <cell r="L1019">
            <v>1617654.6800000002</v>
          </cell>
          <cell r="M1019">
            <v>1960228.9899999998</v>
          </cell>
          <cell r="N1019">
            <v>816321.41999999993</v>
          </cell>
          <cell r="O1019">
            <v>1645426.5599999998</v>
          </cell>
          <cell r="P1019">
            <v>-646084.24</v>
          </cell>
          <cell r="Q1019">
            <v>419801.72999999986</v>
          </cell>
          <cell r="R1019">
            <v>1610714.4699999997</v>
          </cell>
          <cell r="S1019">
            <v>2386643.64</v>
          </cell>
          <cell r="T1019">
            <v>2644956.0300000003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C1019">
            <v>-555773.26</v>
          </cell>
          <cell r="AD1019">
            <v>-190064.64000000001</v>
          </cell>
          <cell r="AE1019">
            <v>1853231.5499999998</v>
          </cell>
          <cell r="AF1019">
            <v>2497304.6799999997</v>
          </cell>
          <cell r="AG1019">
            <v>3793524.2699999996</v>
          </cell>
          <cell r="AH1019">
            <v>6070410.8399999999</v>
          </cell>
          <cell r="AI1019">
            <v>7342293.6999999993</v>
          </cell>
          <cell r="AJ1019">
            <v>8925426.8699999992</v>
          </cell>
          <cell r="AK1019">
            <v>10543081.549999999</v>
          </cell>
          <cell r="AL1019">
            <v>12503310.539999999</v>
          </cell>
          <cell r="AM1019">
            <v>13319631.959999999</v>
          </cell>
          <cell r="AN1019">
            <v>14965058.52</v>
          </cell>
          <cell r="AO1019">
            <v>-646084.24</v>
          </cell>
          <cell r="AP1019">
            <v>-226282.51000000013</v>
          </cell>
          <cell r="AQ1019">
            <v>1384431.9599999995</v>
          </cell>
          <cell r="AR1019">
            <v>3771075.5999999996</v>
          </cell>
          <cell r="AS1019">
            <v>6416031.6299999999</v>
          </cell>
          <cell r="AT1019">
            <v>6416031.6299999999</v>
          </cell>
          <cell r="AU1019">
            <v>6416031.6299999999</v>
          </cell>
          <cell r="AV1019">
            <v>6416031.6299999999</v>
          </cell>
          <cell r="AW1019">
            <v>6416031.6299999999</v>
          </cell>
          <cell r="AX1019">
            <v>6416031.6299999999</v>
          </cell>
          <cell r="AY1019">
            <v>6416031.6299999999</v>
          </cell>
          <cell r="AZ1019">
            <v>6416031.6299999999</v>
          </cell>
        </row>
        <row r="1020">
          <cell r="C1020">
            <v>1499693.19</v>
          </cell>
          <cell r="D1020">
            <v>-517190.59</v>
          </cell>
          <cell r="E1020">
            <v>-117441.08000000002</v>
          </cell>
          <cell r="F1020">
            <v>715713.59000000008</v>
          </cell>
          <cell r="G1020">
            <v>370131.19000000006</v>
          </cell>
          <cell r="H1020">
            <v>529854.00000000012</v>
          </cell>
          <cell r="I1020">
            <v>1004355.4700000002</v>
          </cell>
          <cell r="J1020">
            <v>594034.77</v>
          </cell>
          <cell r="K1020">
            <v>865670.09999999986</v>
          </cell>
          <cell r="L1020">
            <v>978947.31</v>
          </cell>
          <cell r="M1020">
            <v>1173148.3699999999</v>
          </cell>
          <cell r="N1020">
            <v>57448.389999999956</v>
          </cell>
          <cell r="O1020">
            <v>717453.70999999985</v>
          </cell>
          <cell r="P1020">
            <v>-621341.02</v>
          </cell>
          <cell r="Q1020">
            <v>-160782.30000000016</v>
          </cell>
          <cell r="R1020">
            <v>537540.96</v>
          </cell>
          <cell r="S1020">
            <v>795264.53</v>
          </cell>
          <cell r="T1020">
            <v>1084799.6000000001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C1020">
            <v>-517190.59</v>
          </cell>
          <cell r="AD1020">
            <v>-634631.67000000004</v>
          </cell>
          <cell r="AE1020">
            <v>81081.920000000042</v>
          </cell>
          <cell r="AF1020">
            <v>451213.1100000001</v>
          </cell>
          <cell r="AG1020">
            <v>981067.11000000022</v>
          </cell>
          <cell r="AH1020">
            <v>1985422.5800000005</v>
          </cell>
          <cell r="AI1020">
            <v>2579457.3500000006</v>
          </cell>
          <cell r="AJ1020">
            <v>3445127.45</v>
          </cell>
          <cell r="AK1020">
            <v>4424074.76</v>
          </cell>
          <cell r="AL1020">
            <v>5597223.1299999999</v>
          </cell>
          <cell r="AM1020">
            <v>5654671.5199999996</v>
          </cell>
          <cell r="AN1020">
            <v>6372125.2299999995</v>
          </cell>
          <cell r="AO1020">
            <v>-621341.02</v>
          </cell>
          <cell r="AP1020">
            <v>-782123.32000000018</v>
          </cell>
          <cell r="AQ1020">
            <v>-244582.36000000022</v>
          </cell>
          <cell r="AR1020">
            <v>550682.16999999981</v>
          </cell>
          <cell r="AS1020">
            <v>1635481.77</v>
          </cell>
          <cell r="AT1020">
            <v>1635481.77</v>
          </cell>
          <cell r="AU1020">
            <v>1635481.77</v>
          </cell>
          <cell r="AV1020">
            <v>1635481.77</v>
          </cell>
          <cell r="AW1020">
            <v>1635481.77</v>
          </cell>
          <cell r="AX1020">
            <v>1635481.77</v>
          </cell>
          <cell r="AY1020">
            <v>1635481.77</v>
          </cell>
          <cell r="AZ1020">
            <v>1635481.77</v>
          </cell>
        </row>
        <row r="1021">
          <cell r="C1021">
            <v>-16794.7</v>
          </cell>
          <cell r="D1021">
            <v>-13468.26</v>
          </cell>
          <cell r="E1021">
            <v>-12142.1</v>
          </cell>
          <cell r="F1021">
            <v>-12147.49</v>
          </cell>
          <cell r="G1021">
            <v>-11396.87</v>
          </cell>
          <cell r="H1021">
            <v>-9444.01</v>
          </cell>
          <cell r="I1021">
            <v>-9416.9600000000009</v>
          </cell>
          <cell r="J1021">
            <v>-13063.160000000002</v>
          </cell>
          <cell r="K1021">
            <v>-10336.199999999999</v>
          </cell>
          <cell r="L1021">
            <v>-9083.61</v>
          </cell>
          <cell r="M1021">
            <v>-125652.02</v>
          </cell>
          <cell r="N1021">
            <v>-12311.06</v>
          </cell>
          <cell r="O1021">
            <v>-12958.11</v>
          </cell>
          <cell r="P1021">
            <v>-10710.59</v>
          </cell>
          <cell r="Q1021">
            <v>-8355.98</v>
          </cell>
          <cell r="R1021">
            <v>-11681.9</v>
          </cell>
          <cell r="S1021">
            <v>-8953.4699999999993</v>
          </cell>
          <cell r="T1021">
            <v>-1375.53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C1021">
            <v>-13468.26</v>
          </cell>
          <cell r="AD1021">
            <v>-25610.36</v>
          </cell>
          <cell r="AE1021">
            <v>-37757.85</v>
          </cell>
          <cell r="AF1021">
            <v>-49154.720000000001</v>
          </cell>
          <cell r="AG1021">
            <v>-58598.73</v>
          </cell>
          <cell r="AH1021">
            <v>-68015.69</v>
          </cell>
          <cell r="AI1021">
            <v>-81078.850000000006</v>
          </cell>
          <cell r="AJ1021">
            <v>-91415.05</v>
          </cell>
          <cell r="AK1021">
            <v>-100498.66</v>
          </cell>
          <cell r="AL1021">
            <v>-226150.68</v>
          </cell>
          <cell r="AM1021">
            <v>-238461.74</v>
          </cell>
          <cell r="AN1021">
            <v>-251419.84999999998</v>
          </cell>
          <cell r="AO1021">
            <v>-10710.59</v>
          </cell>
          <cell r="AP1021">
            <v>-19066.57</v>
          </cell>
          <cell r="AQ1021">
            <v>-30748.47</v>
          </cell>
          <cell r="AR1021">
            <v>-39701.94</v>
          </cell>
          <cell r="AS1021">
            <v>-41077.47</v>
          </cell>
          <cell r="AT1021">
            <v>-41077.47</v>
          </cell>
          <cell r="AU1021">
            <v>-41077.47</v>
          </cell>
          <cell r="AV1021">
            <v>-41077.47</v>
          </cell>
          <cell r="AW1021">
            <v>-41077.47</v>
          </cell>
          <cell r="AX1021">
            <v>-41077.47</v>
          </cell>
          <cell r="AY1021">
            <v>-41077.47</v>
          </cell>
          <cell r="AZ1021">
            <v>-41077.47</v>
          </cell>
        </row>
        <row r="1022">
          <cell r="C1022">
            <v>-508.98</v>
          </cell>
          <cell r="D1022">
            <v>-1295.5999999999999</v>
          </cell>
          <cell r="E1022">
            <v>-2154.7600000000002</v>
          </cell>
          <cell r="F1022">
            <v>-2083.39</v>
          </cell>
          <cell r="G1022">
            <v>-1096.02</v>
          </cell>
          <cell r="H1022">
            <v>-941.09</v>
          </cell>
          <cell r="I1022">
            <v>-578.70000000000005</v>
          </cell>
          <cell r="J1022">
            <v>-345.54</v>
          </cell>
          <cell r="K1022">
            <v>-681.48</v>
          </cell>
          <cell r="L1022">
            <v>-550.44000000000005</v>
          </cell>
          <cell r="M1022">
            <v>-6504.72</v>
          </cell>
          <cell r="N1022">
            <v>-642.88</v>
          </cell>
          <cell r="O1022">
            <v>-511.59</v>
          </cell>
          <cell r="P1022">
            <v>-701.49</v>
          </cell>
          <cell r="Q1022">
            <v>-466.78</v>
          </cell>
          <cell r="R1022">
            <v>-1274.4100000000001</v>
          </cell>
          <cell r="S1022">
            <v>-407.66</v>
          </cell>
          <cell r="T1022">
            <v>-34.22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C1022">
            <v>-1295.5999999999999</v>
          </cell>
          <cell r="AD1022">
            <v>-3450.36</v>
          </cell>
          <cell r="AE1022">
            <v>-5533.75</v>
          </cell>
          <cell r="AF1022">
            <v>-6629.77</v>
          </cell>
          <cell r="AG1022">
            <v>-7570.8600000000006</v>
          </cell>
          <cell r="AH1022">
            <v>-8149.56</v>
          </cell>
          <cell r="AI1022">
            <v>-8495.1</v>
          </cell>
          <cell r="AJ1022">
            <v>-9176.58</v>
          </cell>
          <cell r="AK1022">
            <v>-9727.02</v>
          </cell>
          <cell r="AL1022">
            <v>-16231.740000000002</v>
          </cell>
          <cell r="AM1022">
            <v>-16874.620000000003</v>
          </cell>
          <cell r="AN1022">
            <v>-17386.210000000003</v>
          </cell>
          <cell r="AO1022">
            <v>-701.49</v>
          </cell>
          <cell r="AP1022">
            <v>-1168.27</v>
          </cell>
          <cell r="AQ1022">
            <v>-2442.6800000000003</v>
          </cell>
          <cell r="AR1022">
            <v>-2850.34</v>
          </cell>
          <cell r="AS1022">
            <v>-2884.56</v>
          </cell>
          <cell r="AT1022">
            <v>-2884.56</v>
          </cell>
          <cell r="AU1022">
            <v>-2884.56</v>
          </cell>
          <cell r="AV1022">
            <v>-2884.56</v>
          </cell>
          <cell r="AW1022">
            <v>-2884.56</v>
          </cell>
          <cell r="AX1022">
            <v>-2884.56</v>
          </cell>
          <cell r="AY1022">
            <v>-2884.56</v>
          </cell>
          <cell r="AZ1022">
            <v>-2884.56</v>
          </cell>
        </row>
        <row r="1023">
          <cell r="C1023">
            <v>-16285.72</v>
          </cell>
          <cell r="D1023">
            <v>-12172.66</v>
          </cell>
          <cell r="E1023">
            <v>-9987.34</v>
          </cell>
          <cell r="F1023">
            <v>-10064.1</v>
          </cell>
          <cell r="G1023">
            <v>-10300.85</v>
          </cell>
          <cell r="H1023">
            <v>-8502.92</v>
          </cell>
          <cell r="I1023">
            <v>-8838.26</v>
          </cell>
          <cell r="J1023">
            <v>-12717.62</v>
          </cell>
          <cell r="K1023">
            <v>-9654.7199999999993</v>
          </cell>
          <cell r="L1023">
            <v>-8533.17</v>
          </cell>
          <cell r="M1023">
            <v>-119147.3</v>
          </cell>
          <cell r="N1023">
            <v>-11668.18</v>
          </cell>
          <cell r="O1023">
            <v>-12446.52</v>
          </cell>
          <cell r="P1023">
            <v>-10009.1</v>
          </cell>
          <cell r="Q1023">
            <v>-7889.2</v>
          </cell>
          <cell r="R1023">
            <v>-10407.49</v>
          </cell>
          <cell r="S1023">
            <v>-8545.81</v>
          </cell>
          <cell r="T1023">
            <v>-1341.31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C1023">
            <v>-12172.66</v>
          </cell>
          <cell r="AD1023">
            <v>-22160</v>
          </cell>
          <cell r="AE1023">
            <v>-32224.1</v>
          </cell>
          <cell r="AF1023">
            <v>-42524.95</v>
          </cell>
          <cell r="AG1023">
            <v>-51027.869999999995</v>
          </cell>
          <cell r="AH1023">
            <v>-59866.13</v>
          </cell>
          <cell r="AI1023">
            <v>-72583.75</v>
          </cell>
          <cell r="AJ1023">
            <v>-82238.47</v>
          </cell>
          <cell r="AK1023">
            <v>-90771.64</v>
          </cell>
          <cell r="AL1023">
            <v>-209918.94</v>
          </cell>
          <cell r="AM1023">
            <v>-221587.12</v>
          </cell>
          <cell r="AN1023">
            <v>-234033.63999999998</v>
          </cell>
          <cell r="AO1023">
            <v>-10009.1</v>
          </cell>
          <cell r="AP1023">
            <v>-17898.3</v>
          </cell>
          <cell r="AQ1023">
            <v>-28305.79</v>
          </cell>
          <cell r="AR1023">
            <v>-36851.599999999999</v>
          </cell>
          <cell r="AS1023">
            <v>-38192.909999999996</v>
          </cell>
          <cell r="AT1023">
            <v>-38192.909999999996</v>
          </cell>
          <cell r="AU1023">
            <v>-38192.909999999996</v>
          </cell>
          <cell r="AV1023">
            <v>-38192.909999999996</v>
          </cell>
          <cell r="AW1023">
            <v>-38192.909999999996</v>
          </cell>
          <cell r="AX1023">
            <v>-38192.909999999996</v>
          </cell>
          <cell r="AY1023">
            <v>-38192.909999999996</v>
          </cell>
          <cell r="AZ1023">
            <v>-38192.909999999996</v>
          </cell>
        </row>
        <row r="1024">
          <cell r="C1024">
            <v>-139136.28</v>
          </cell>
          <cell r="D1024">
            <v>-403216.33999999997</v>
          </cell>
          <cell r="E1024">
            <v>-520380.21</v>
          </cell>
          <cell r="F1024">
            <v>-320379.13999999996</v>
          </cell>
          <cell r="G1024">
            <v>-326587.75</v>
          </cell>
          <cell r="H1024">
            <v>-282299.23</v>
          </cell>
          <cell r="I1024">
            <v>-391683.67</v>
          </cell>
          <cell r="J1024">
            <v>-490740.47</v>
          </cell>
          <cell r="K1024">
            <v>-411478</v>
          </cell>
          <cell r="L1024">
            <v>-363192.14999999997</v>
          </cell>
          <cell r="M1024">
            <v>-408770.69999999995</v>
          </cell>
          <cell r="N1024">
            <v>-316486.87000000005</v>
          </cell>
          <cell r="O1024">
            <v>-147586.96</v>
          </cell>
          <cell r="P1024">
            <v>-456385.56</v>
          </cell>
          <cell r="Q1024">
            <v>-596942.37</v>
          </cell>
          <cell r="R1024">
            <v>-388057.78</v>
          </cell>
          <cell r="S1024">
            <v>-397784.79</v>
          </cell>
          <cell r="T1024">
            <v>-340554.01999999996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C1024">
            <v>-403216.33999999997</v>
          </cell>
          <cell r="AD1024">
            <v>-923596.55</v>
          </cell>
          <cell r="AE1024">
            <v>-1243975.69</v>
          </cell>
          <cell r="AF1024">
            <v>-1570563.44</v>
          </cell>
          <cell r="AG1024">
            <v>-1852862.67</v>
          </cell>
          <cell r="AH1024">
            <v>-2244546.34</v>
          </cell>
          <cell r="AI1024">
            <v>-2735286.8099999996</v>
          </cell>
          <cell r="AJ1024">
            <v>-3146764.8099999996</v>
          </cell>
          <cell r="AK1024">
            <v>-3509956.9599999995</v>
          </cell>
          <cell r="AL1024">
            <v>-3918727.6599999992</v>
          </cell>
          <cell r="AM1024">
            <v>-4235214.5299999993</v>
          </cell>
          <cell r="AN1024">
            <v>-4382801.4899999993</v>
          </cell>
          <cell r="AO1024">
            <v>-456385.56</v>
          </cell>
          <cell r="AP1024">
            <v>-1053327.93</v>
          </cell>
          <cell r="AQ1024">
            <v>-1441385.71</v>
          </cell>
          <cell r="AR1024">
            <v>-1839170.5</v>
          </cell>
          <cell r="AS1024">
            <v>-2179724.52</v>
          </cell>
          <cell r="AT1024">
            <v>-2179724.52</v>
          </cell>
          <cell r="AU1024">
            <v>-2179724.52</v>
          </cell>
          <cell r="AV1024">
            <v>-2179724.52</v>
          </cell>
          <cell r="AW1024">
            <v>-2179724.52</v>
          </cell>
          <cell r="AX1024">
            <v>-2179724.52</v>
          </cell>
          <cell r="AY1024">
            <v>-2179724.52</v>
          </cell>
          <cell r="AZ1024">
            <v>-2179724.52</v>
          </cell>
        </row>
        <row r="1025">
          <cell r="C1025">
            <v>-737.5</v>
          </cell>
          <cell r="D1025">
            <v>-515.5</v>
          </cell>
          <cell r="E1025">
            <v>-1140.5</v>
          </cell>
          <cell r="F1025">
            <v>-1523.29</v>
          </cell>
          <cell r="G1025">
            <v>-518</v>
          </cell>
          <cell r="H1025">
            <v>-1238.19</v>
          </cell>
          <cell r="I1025">
            <v>-875.1</v>
          </cell>
          <cell r="J1025">
            <v>-2286</v>
          </cell>
          <cell r="K1025">
            <v>-1470.3</v>
          </cell>
          <cell r="L1025">
            <v>-1337.72</v>
          </cell>
          <cell r="M1025">
            <v>-1763.62</v>
          </cell>
          <cell r="N1025">
            <v>-3903.08</v>
          </cell>
          <cell r="O1025">
            <v>-783.66</v>
          </cell>
          <cell r="P1025">
            <v>-1255.48</v>
          </cell>
          <cell r="Q1025">
            <v>-1036.9000000000001</v>
          </cell>
          <cell r="R1025">
            <v>-1208.74</v>
          </cell>
          <cell r="S1025">
            <v>-1070.74</v>
          </cell>
          <cell r="T1025">
            <v>-14.42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C1025">
            <v>-515.5</v>
          </cell>
          <cell r="AD1025">
            <v>-1656</v>
          </cell>
          <cell r="AE1025">
            <v>-3179.29</v>
          </cell>
          <cell r="AF1025">
            <v>-3697.29</v>
          </cell>
          <cell r="AG1025">
            <v>-4935.4799999999996</v>
          </cell>
          <cell r="AH1025">
            <v>-5810.58</v>
          </cell>
          <cell r="AI1025">
            <v>-8096.58</v>
          </cell>
          <cell r="AJ1025">
            <v>-9566.8799999999992</v>
          </cell>
          <cell r="AK1025">
            <v>-10904.599999999999</v>
          </cell>
          <cell r="AL1025">
            <v>-12668.219999999998</v>
          </cell>
          <cell r="AM1025">
            <v>-16571.299999999996</v>
          </cell>
          <cell r="AN1025">
            <v>-17354.959999999995</v>
          </cell>
          <cell r="AO1025">
            <v>-1255.48</v>
          </cell>
          <cell r="AP1025">
            <v>-2292.38</v>
          </cell>
          <cell r="AQ1025">
            <v>-3501.12</v>
          </cell>
          <cell r="AR1025">
            <v>-4571.8599999999997</v>
          </cell>
          <cell r="AS1025">
            <v>-4586.28</v>
          </cell>
          <cell r="AT1025">
            <v>-4586.28</v>
          </cell>
          <cell r="AU1025">
            <v>-4586.28</v>
          </cell>
          <cell r="AV1025">
            <v>-4586.28</v>
          </cell>
          <cell r="AW1025">
            <v>-4586.28</v>
          </cell>
          <cell r="AX1025">
            <v>-4586.28</v>
          </cell>
          <cell r="AY1025">
            <v>-4586.28</v>
          </cell>
          <cell r="AZ1025">
            <v>-4586.28</v>
          </cell>
        </row>
        <row r="1026">
          <cell r="C1026">
            <v>0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>
            <v>0</v>
          </cell>
          <cell r="AK1026">
            <v>0</v>
          </cell>
          <cell r="AL1026">
            <v>0</v>
          </cell>
          <cell r="AM1026">
            <v>0</v>
          </cell>
          <cell r="AN1026">
            <v>0</v>
          </cell>
          <cell r="AO1026">
            <v>0</v>
          </cell>
          <cell r="AP1026">
            <v>0</v>
          </cell>
          <cell r="AQ1026">
            <v>0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</row>
        <row r="1027">
          <cell r="C1027">
            <v>-737.5</v>
          </cell>
          <cell r="D1027">
            <v>-515.5</v>
          </cell>
          <cell r="E1027">
            <v>-1140.5</v>
          </cell>
          <cell r="F1027">
            <v>-1523.29</v>
          </cell>
          <cell r="G1027">
            <v>-518</v>
          </cell>
          <cell r="H1027">
            <v>-1238.19</v>
          </cell>
          <cell r="I1027">
            <v>-875.1</v>
          </cell>
          <cell r="J1027">
            <v>-2286</v>
          </cell>
          <cell r="K1027">
            <v>-1470.3</v>
          </cell>
          <cell r="L1027">
            <v>-1337.72</v>
          </cell>
          <cell r="M1027">
            <v>-1763.62</v>
          </cell>
          <cell r="N1027">
            <v>-3903.08</v>
          </cell>
          <cell r="O1027">
            <v>-783.66</v>
          </cell>
          <cell r="P1027">
            <v>-1255.48</v>
          </cell>
          <cell r="Q1027">
            <v>-1036.9000000000001</v>
          </cell>
          <cell r="R1027">
            <v>-1208.74</v>
          </cell>
          <cell r="S1027">
            <v>-1070.74</v>
          </cell>
          <cell r="T1027">
            <v>-14.42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C1027">
            <v>-515.5</v>
          </cell>
          <cell r="AD1027">
            <v>-1656</v>
          </cell>
          <cell r="AE1027">
            <v>-3179.29</v>
          </cell>
          <cell r="AF1027">
            <v>-3697.29</v>
          </cell>
          <cell r="AG1027">
            <v>-4935.4799999999996</v>
          </cell>
          <cell r="AH1027">
            <v>-5810.58</v>
          </cell>
          <cell r="AI1027">
            <v>-8096.58</v>
          </cell>
          <cell r="AJ1027">
            <v>-9566.8799999999992</v>
          </cell>
          <cell r="AK1027">
            <v>-10904.599999999999</v>
          </cell>
          <cell r="AL1027">
            <v>-12668.219999999998</v>
          </cell>
          <cell r="AM1027">
            <v>-16571.299999999996</v>
          </cell>
          <cell r="AN1027">
            <v>-17354.959999999995</v>
          </cell>
          <cell r="AO1027">
            <v>-1255.48</v>
          </cell>
          <cell r="AP1027">
            <v>-2292.38</v>
          </cell>
          <cell r="AQ1027">
            <v>-3501.12</v>
          </cell>
          <cell r="AR1027">
            <v>-4571.8599999999997</v>
          </cell>
          <cell r="AS1027">
            <v>-4586.28</v>
          </cell>
          <cell r="AT1027">
            <v>-4586.28</v>
          </cell>
          <cell r="AU1027">
            <v>-4586.28</v>
          </cell>
          <cell r="AV1027">
            <v>-4586.28</v>
          </cell>
          <cell r="AW1027">
            <v>-4586.28</v>
          </cell>
          <cell r="AX1027">
            <v>-4586.28</v>
          </cell>
          <cell r="AY1027">
            <v>-4586.28</v>
          </cell>
          <cell r="AZ1027">
            <v>-4586.28</v>
          </cell>
        </row>
        <row r="1028">
          <cell r="C1028">
            <v>-138398.78</v>
          </cell>
          <cell r="D1028">
            <v>-402700.83999999997</v>
          </cell>
          <cell r="E1028">
            <v>-519239.71</v>
          </cell>
          <cell r="F1028">
            <v>-318855.84999999998</v>
          </cell>
          <cell r="G1028">
            <v>-326069.75</v>
          </cell>
          <cell r="H1028">
            <v>-281061.03999999998</v>
          </cell>
          <cell r="I1028">
            <v>-390808.57</v>
          </cell>
          <cell r="J1028">
            <v>-488454.47</v>
          </cell>
          <cell r="K1028">
            <v>-410007.7</v>
          </cell>
          <cell r="L1028">
            <v>-361854.43</v>
          </cell>
          <cell r="M1028">
            <v>-407007.07999999996</v>
          </cell>
          <cell r="N1028">
            <v>-312583.79000000004</v>
          </cell>
          <cell r="O1028">
            <v>-146803.29999999999</v>
          </cell>
          <cell r="P1028">
            <v>-455130.08</v>
          </cell>
          <cell r="Q1028">
            <v>-595905.47</v>
          </cell>
          <cell r="R1028">
            <v>-386849.04000000004</v>
          </cell>
          <cell r="S1028">
            <v>-396714.05</v>
          </cell>
          <cell r="T1028">
            <v>-340539.6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C1028">
            <v>-402700.83999999997</v>
          </cell>
          <cell r="AD1028">
            <v>-921940.55</v>
          </cell>
          <cell r="AE1028">
            <v>-1240796.3999999999</v>
          </cell>
          <cell r="AF1028">
            <v>-1566866.15</v>
          </cell>
          <cell r="AG1028">
            <v>-1847927.19</v>
          </cell>
          <cell r="AH1028">
            <v>-2238735.7599999998</v>
          </cell>
          <cell r="AI1028">
            <v>-2727190.2299999995</v>
          </cell>
          <cell r="AJ1028">
            <v>-3137197.9299999997</v>
          </cell>
          <cell r="AK1028">
            <v>-3499052.36</v>
          </cell>
          <cell r="AL1028">
            <v>-3906059.44</v>
          </cell>
          <cell r="AM1028">
            <v>-4218643.2300000004</v>
          </cell>
          <cell r="AN1028">
            <v>-4365446.53</v>
          </cell>
          <cell r="AO1028">
            <v>-455130.08</v>
          </cell>
          <cell r="AP1028">
            <v>-1051035.55</v>
          </cell>
          <cell r="AQ1028">
            <v>-1437884.59</v>
          </cell>
          <cell r="AR1028">
            <v>-1834598.6400000001</v>
          </cell>
          <cell r="AS1028">
            <v>-2175138.2400000002</v>
          </cell>
          <cell r="AT1028">
            <v>-2175138.2400000002</v>
          </cell>
          <cell r="AU1028">
            <v>-2175138.2400000002</v>
          </cell>
          <cell r="AV1028">
            <v>-2175138.2400000002</v>
          </cell>
          <cell r="AW1028">
            <v>-2175138.2400000002</v>
          </cell>
          <cell r="AX1028">
            <v>-2175138.2400000002</v>
          </cell>
          <cell r="AY1028">
            <v>-2175138.2400000002</v>
          </cell>
          <cell r="AZ1028">
            <v>-2175138.2400000002</v>
          </cell>
        </row>
        <row r="1029">
          <cell r="C1029">
            <v>-6202.87</v>
          </cell>
          <cell r="D1029">
            <v>-210184.09</v>
          </cell>
          <cell r="E1029">
            <v>-108600.21</v>
          </cell>
          <cell r="F1029">
            <v>-118279.35</v>
          </cell>
          <cell r="G1029">
            <v>-142482.75</v>
          </cell>
          <cell r="H1029">
            <v>-131391.85999999999</v>
          </cell>
          <cell r="I1029">
            <v>-192807.12</v>
          </cell>
          <cell r="J1029">
            <v>-300638.46999999997</v>
          </cell>
          <cell r="K1029">
            <v>-209442.19</v>
          </cell>
          <cell r="L1029">
            <v>-155915.1</v>
          </cell>
          <cell r="M1029">
            <v>-159273</v>
          </cell>
          <cell r="N1029">
            <v>-122060.75</v>
          </cell>
          <cell r="O1029">
            <v>-5398.87</v>
          </cell>
          <cell r="P1029">
            <v>-248587.94</v>
          </cell>
          <cell r="Q1029">
            <v>-135988.76999999999</v>
          </cell>
          <cell r="R1029">
            <v>-135595.89000000001</v>
          </cell>
          <cell r="S1029">
            <v>-156253.87</v>
          </cell>
          <cell r="T1029">
            <v>-146496.5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C1029">
            <v>-210184.09</v>
          </cell>
          <cell r="AD1029">
            <v>-318784.3</v>
          </cell>
          <cell r="AE1029">
            <v>-437063.65</v>
          </cell>
          <cell r="AF1029">
            <v>-579546.4</v>
          </cell>
          <cell r="AG1029">
            <v>-710938.26</v>
          </cell>
          <cell r="AH1029">
            <v>-903745.38</v>
          </cell>
          <cell r="AI1029">
            <v>-1204383.8500000001</v>
          </cell>
          <cell r="AJ1029">
            <v>-1413826.04</v>
          </cell>
          <cell r="AK1029">
            <v>-1569741.1400000001</v>
          </cell>
          <cell r="AL1029">
            <v>-1729014.1400000001</v>
          </cell>
          <cell r="AM1029">
            <v>-1851074.8900000001</v>
          </cell>
          <cell r="AN1029">
            <v>-1856473.7600000002</v>
          </cell>
          <cell r="AO1029">
            <v>-248587.94</v>
          </cell>
          <cell r="AP1029">
            <v>-384576.70999999996</v>
          </cell>
          <cell r="AQ1029">
            <v>-520172.6</v>
          </cell>
          <cell r="AR1029">
            <v>-676426.47</v>
          </cell>
          <cell r="AS1029">
            <v>-822922.97</v>
          </cell>
          <cell r="AT1029">
            <v>-822922.97</v>
          </cell>
          <cell r="AU1029">
            <v>-822922.97</v>
          </cell>
          <cell r="AV1029">
            <v>-822922.97</v>
          </cell>
          <cell r="AW1029">
            <v>-822922.97</v>
          </cell>
          <cell r="AX1029">
            <v>-822922.97</v>
          </cell>
          <cell r="AY1029">
            <v>-822922.97</v>
          </cell>
          <cell r="AZ1029">
            <v>-822922.97</v>
          </cell>
        </row>
        <row r="1030">
          <cell r="C1030">
            <v>-132195.91</v>
          </cell>
          <cell r="D1030">
            <v>-192516.75</v>
          </cell>
          <cell r="E1030">
            <v>-410639.5</v>
          </cell>
          <cell r="F1030">
            <v>-200576.5</v>
          </cell>
          <cell r="G1030">
            <v>-183587</v>
          </cell>
          <cell r="H1030">
            <v>-149669.18</v>
          </cell>
          <cell r="I1030">
            <v>-198001.45</v>
          </cell>
          <cell r="J1030">
            <v>-187816</v>
          </cell>
          <cell r="K1030">
            <v>-200565.51</v>
          </cell>
          <cell r="L1030">
            <v>-205939.33</v>
          </cell>
          <cell r="M1030">
            <v>-247734.08</v>
          </cell>
          <cell r="N1030">
            <v>-190523.04</v>
          </cell>
          <cell r="O1030">
            <v>-141404.43</v>
          </cell>
          <cell r="P1030">
            <v>-206542.14</v>
          </cell>
          <cell r="Q1030">
            <v>-459916.7</v>
          </cell>
          <cell r="R1030">
            <v>-251253.15</v>
          </cell>
          <cell r="S1030">
            <v>-240460.18</v>
          </cell>
          <cell r="T1030">
            <v>-194043.1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C1030">
            <v>-192516.75</v>
          </cell>
          <cell r="AD1030">
            <v>-603156.25</v>
          </cell>
          <cell r="AE1030">
            <v>-803732.75</v>
          </cell>
          <cell r="AF1030">
            <v>-987319.75</v>
          </cell>
          <cell r="AG1030">
            <v>-1136988.93</v>
          </cell>
          <cell r="AH1030">
            <v>-1334990.3799999999</v>
          </cell>
          <cell r="AI1030">
            <v>-1522806.38</v>
          </cell>
          <cell r="AJ1030">
            <v>-1723371.89</v>
          </cell>
          <cell r="AK1030">
            <v>-1929311.22</v>
          </cell>
          <cell r="AL1030">
            <v>-2177045.2999999998</v>
          </cell>
          <cell r="AM1030">
            <v>-2367568.34</v>
          </cell>
          <cell r="AN1030">
            <v>-2508972.77</v>
          </cell>
          <cell r="AO1030">
            <v>-206542.14</v>
          </cell>
          <cell r="AP1030">
            <v>-666458.84000000008</v>
          </cell>
          <cell r="AQ1030">
            <v>-917711.99000000011</v>
          </cell>
          <cell r="AR1030">
            <v>-1158172.1700000002</v>
          </cell>
          <cell r="AS1030">
            <v>-1352215.2700000003</v>
          </cell>
          <cell r="AT1030">
            <v>-1352215.2700000003</v>
          </cell>
          <cell r="AU1030">
            <v>-1352215.2700000003</v>
          </cell>
          <cell r="AV1030">
            <v>-1352215.2700000003</v>
          </cell>
          <cell r="AW1030">
            <v>-1352215.2700000003</v>
          </cell>
          <cell r="AX1030">
            <v>-1352215.2700000003</v>
          </cell>
          <cell r="AY1030">
            <v>-1352215.2700000003</v>
          </cell>
          <cell r="AZ1030">
            <v>-1352215.2700000003</v>
          </cell>
        </row>
        <row r="1031">
          <cell r="C1031">
            <v>-1864.42</v>
          </cell>
          <cell r="D1031">
            <v>-1794.76</v>
          </cell>
          <cell r="E1031">
            <v>-1677.56</v>
          </cell>
          <cell r="F1031">
            <v>-1519.57</v>
          </cell>
          <cell r="G1031">
            <v>-2270.09</v>
          </cell>
          <cell r="H1031">
            <v>-1794.41</v>
          </cell>
          <cell r="I1031">
            <v>-1824.57</v>
          </cell>
          <cell r="J1031">
            <v>-2301.9499999999998</v>
          </cell>
          <cell r="K1031">
            <v>-2100.6999999999998</v>
          </cell>
          <cell r="L1031">
            <v>-1752.78</v>
          </cell>
          <cell r="M1031">
            <v>-2103.52</v>
          </cell>
          <cell r="N1031">
            <v>-2007.54</v>
          </cell>
          <cell r="O1031">
            <v>-2248.14</v>
          </cell>
          <cell r="P1031">
            <v>-2608.81</v>
          </cell>
          <cell r="Q1031">
            <v>-3439.6</v>
          </cell>
          <cell r="R1031">
            <v>-9017.31</v>
          </cell>
          <cell r="S1031">
            <v>-2354.02</v>
          </cell>
          <cell r="T1031">
            <v>-382.48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C1031">
            <v>-1794.76</v>
          </cell>
          <cell r="AD1031">
            <v>-3472.3199999999997</v>
          </cell>
          <cell r="AE1031">
            <v>-4991.8899999999994</v>
          </cell>
          <cell r="AF1031">
            <v>-7261.98</v>
          </cell>
          <cell r="AG1031">
            <v>-9056.39</v>
          </cell>
          <cell r="AH1031">
            <v>-10880.96</v>
          </cell>
          <cell r="AI1031">
            <v>-13182.91</v>
          </cell>
          <cell r="AJ1031">
            <v>-15283.61</v>
          </cell>
          <cell r="AK1031">
            <v>-17036.39</v>
          </cell>
          <cell r="AL1031">
            <v>-19139.91</v>
          </cell>
          <cell r="AM1031">
            <v>-21147.45</v>
          </cell>
          <cell r="AN1031">
            <v>-23395.59</v>
          </cell>
          <cell r="AO1031">
            <v>-2608.81</v>
          </cell>
          <cell r="AP1031">
            <v>-6048.41</v>
          </cell>
          <cell r="AQ1031">
            <v>-15065.72</v>
          </cell>
          <cell r="AR1031">
            <v>-17419.739999999998</v>
          </cell>
          <cell r="AS1031">
            <v>-17802.219999999998</v>
          </cell>
          <cell r="AT1031">
            <v>-17802.219999999998</v>
          </cell>
          <cell r="AU1031">
            <v>-17802.219999999998</v>
          </cell>
          <cell r="AV1031">
            <v>-17802.219999999998</v>
          </cell>
          <cell r="AW1031">
            <v>-17802.219999999998</v>
          </cell>
          <cell r="AX1031">
            <v>-17802.219999999998</v>
          </cell>
          <cell r="AY1031">
            <v>-17802.219999999998</v>
          </cell>
          <cell r="AZ1031">
            <v>-17802.219999999998</v>
          </cell>
        </row>
        <row r="1032">
          <cell r="C1032">
            <v>0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I1032">
            <v>0</v>
          </cell>
          <cell r="AJ1032">
            <v>0</v>
          </cell>
          <cell r="AK1032">
            <v>0</v>
          </cell>
          <cell r="AL1032">
            <v>0</v>
          </cell>
          <cell r="AM1032">
            <v>0</v>
          </cell>
          <cell r="AN1032">
            <v>0</v>
          </cell>
          <cell r="AO1032">
            <v>0</v>
          </cell>
          <cell r="AP1032">
            <v>0</v>
          </cell>
          <cell r="AQ1032">
            <v>0</v>
          </cell>
          <cell r="AR1032">
            <v>0</v>
          </cell>
          <cell r="AS1032">
            <v>0</v>
          </cell>
          <cell r="AT1032">
            <v>0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</row>
        <row r="1033">
          <cell r="C1033">
            <v>0</v>
          </cell>
          <cell r="D1033">
            <v>0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</row>
        <row r="1034">
          <cell r="C1034">
            <v>0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</row>
        <row r="1035">
          <cell r="C1035">
            <v>-1864.42</v>
          </cell>
          <cell r="D1035">
            <v>-1794.76</v>
          </cell>
          <cell r="E1035">
            <v>-1677.56</v>
          </cell>
          <cell r="F1035">
            <v>-1519.57</v>
          </cell>
          <cell r="G1035">
            <v>-2270.09</v>
          </cell>
          <cell r="H1035">
            <v>-1794.41</v>
          </cell>
          <cell r="I1035">
            <v>-1824.57</v>
          </cell>
          <cell r="J1035">
            <v>-2301.9499999999998</v>
          </cell>
          <cell r="K1035">
            <v>-2100.6999999999998</v>
          </cell>
          <cell r="L1035">
            <v>-1752.78</v>
          </cell>
          <cell r="M1035">
            <v>-2103.52</v>
          </cell>
          <cell r="N1035">
            <v>-2007.54</v>
          </cell>
          <cell r="O1035">
            <v>-2248.14</v>
          </cell>
          <cell r="P1035">
            <v>-2608.81</v>
          </cell>
          <cell r="Q1035">
            <v>-3439.6</v>
          </cell>
          <cell r="R1035">
            <v>-9017.31</v>
          </cell>
          <cell r="S1035">
            <v>-2354.02</v>
          </cell>
          <cell r="T1035">
            <v>-382.48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C1035">
            <v>-1794.76</v>
          </cell>
          <cell r="AD1035">
            <v>-3472.3199999999997</v>
          </cell>
          <cell r="AE1035">
            <v>-4991.8899999999994</v>
          </cell>
          <cell r="AF1035">
            <v>-7261.98</v>
          </cell>
          <cell r="AG1035">
            <v>-9056.39</v>
          </cell>
          <cell r="AH1035">
            <v>-10880.96</v>
          </cell>
          <cell r="AI1035">
            <v>-13182.91</v>
          </cell>
          <cell r="AJ1035">
            <v>-15283.61</v>
          </cell>
          <cell r="AK1035">
            <v>-17036.39</v>
          </cell>
          <cell r="AL1035">
            <v>-19139.91</v>
          </cell>
          <cell r="AM1035">
            <v>-21147.45</v>
          </cell>
          <cell r="AN1035">
            <v>-23395.59</v>
          </cell>
          <cell r="AO1035">
            <v>-2608.81</v>
          </cell>
          <cell r="AP1035">
            <v>-6048.41</v>
          </cell>
          <cell r="AQ1035">
            <v>-15065.72</v>
          </cell>
          <cell r="AR1035">
            <v>-17419.739999999998</v>
          </cell>
          <cell r="AS1035">
            <v>-17802.219999999998</v>
          </cell>
          <cell r="AT1035">
            <v>-17802.219999999998</v>
          </cell>
          <cell r="AU1035">
            <v>-17802.219999999998</v>
          </cell>
          <cell r="AV1035">
            <v>-17802.219999999998</v>
          </cell>
          <cell r="AW1035">
            <v>-17802.219999999998</v>
          </cell>
          <cell r="AX1035">
            <v>-17802.219999999998</v>
          </cell>
          <cell r="AY1035">
            <v>-17802.219999999998</v>
          </cell>
          <cell r="AZ1035">
            <v>-17802.219999999998</v>
          </cell>
        </row>
        <row r="1036">
          <cell r="C1036">
            <v>0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</row>
        <row r="1037">
          <cell r="C1037">
            <v>-727.92</v>
          </cell>
          <cell r="D1037">
            <v>-1699</v>
          </cell>
          <cell r="E1037">
            <v>-1534.99</v>
          </cell>
          <cell r="F1037">
            <v>-2273.14</v>
          </cell>
          <cell r="G1037">
            <v>-2630.73</v>
          </cell>
          <cell r="H1037">
            <v>-2739.67</v>
          </cell>
          <cell r="I1037">
            <v>-2203.46</v>
          </cell>
          <cell r="J1037">
            <v>-2675.46</v>
          </cell>
          <cell r="K1037">
            <v>-2416.7800000000002</v>
          </cell>
          <cell r="L1037">
            <v>-2819.62</v>
          </cell>
          <cell r="M1037">
            <v>-4990.99</v>
          </cell>
          <cell r="N1037">
            <v>-2421.87</v>
          </cell>
          <cell r="O1037">
            <v>-2151.9700000000003</v>
          </cell>
          <cell r="P1037">
            <v>-2326.67</v>
          </cell>
          <cell r="Q1037">
            <v>-2880.92</v>
          </cell>
          <cell r="R1037">
            <v>-2739.5</v>
          </cell>
          <cell r="S1037">
            <v>-1914.23</v>
          </cell>
          <cell r="T1037">
            <v>-173.5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C1037">
            <v>-1699</v>
          </cell>
          <cell r="AD1037">
            <v>-3233.99</v>
          </cell>
          <cell r="AE1037">
            <v>-5507.1299999999992</v>
          </cell>
          <cell r="AF1037">
            <v>-8137.8599999999988</v>
          </cell>
          <cell r="AG1037">
            <v>-10877.529999999999</v>
          </cell>
          <cell r="AH1037">
            <v>-13080.989999999998</v>
          </cell>
          <cell r="AI1037">
            <v>-15756.449999999997</v>
          </cell>
          <cell r="AJ1037">
            <v>-18173.229999999996</v>
          </cell>
          <cell r="AK1037">
            <v>-20992.849999999995</v>
          </cell>
          <cell r="AL1037">
            <v>-25983.839999999997</v>
          </cell>
          <cell r="AM1037">
            <v>-28405.709999999995</v>
          </cell>
          <cell r="AN1037">
            <v>-30557.679999999997</v>
          </cell>
          <cell r="AO1037">
            <v>-2326.67</v>
          </cell>
          <cell r="AP1037">
            <v>-5207.59</v>
          </cell>
          <cell r="AQ1037">
            <v>-7947.09</v>
          </cell>
          <cell r="AR1037">
            <v>-9861.32</v>
          </cell>
          <cell r="AS1037">
            <v>-10034.82</v>
          </cell>
          <cell r="AT1037">
            <v>-10034.82</v>
          </cell>
          <cell r="AU1037">
            <v>-10034.82</v>
          </cell>
          <cell r="AV1037">
            <v>-10034.82</v>
          </cell>
          <cell r="AW1037">
            <v>-10034.82</v>
          </cell>
          <cell r="AX1037">
            <v>-10034.82</v>
          </cell>
          <cell r="AY1037">
            <v>-10034.82</v>
          </cell>
          <cell r="AZ1037">
            <v>-10034.82</v>
          </cell>
        </row>
        <row r="1038">
          <cell r="C1038">
            <v>-48.92</v>
          </cell>
          <cell r="D1038">
            <v>-7.5</v>
          </cell>
          <cell r="E1038">
            <v>-121.49</v>
          </cell>
          <cell r="F1038">
            <v>-205.19</v>
          </cell>
          <cell r="G1038">
            <v>-116.73</v>
          </cell>
          <cell r="H1038">
            <v>-104.92</v>
          </cell>
          <cell r="I1038">
            <v>-20.96</v>
          </cell>
          <cell r="J1038">
            <v>-95.96</v>
          </cell>
          <cell r="K1038">
            <v>-117.28</v>
          </cell>
          <cell r="L1038">
            <v>-318.83</v>
          </cell>
          <cell r="M1038">
            <v>-260.89</v>
          </cell>
          <cell r="N1038">
            <v>-255.37</v>
          </cell>
          <cell r="O1038">
            <v>-192.92</v>
          </cell>
          <cell r="P1038">
            <v>-116.17</v>
          </cell>
          <cell r="Q1038">
            <v>-70.78</v>
          </cell>
          <cell r="R1038">
            <v>-37.5</v>
          </cell>
          <cell r="S1038">
            <v>-29.23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C1038">
            <v>-7.5</v>
          </cell>
          <cell r="AD1038">
            <v>-128.99</v>
          </cell>
          <cell r="AE1038">
            <v>-334.18</v>
          </cell>
          <cell r="AF1038">
            <v>-450.91</v>
          </cell>
          <cell r="AG1038">
            <v>-555.83000000000004</v>
          </cell>
          <cell r="AH1038">
            <v>-576.79000000000008</v>
          </cell>
          <cell r="AI1038">
            <v>-672.75000000000011</v>
          </cell>
          <cell r="AJ1038">
            <v>-790.03000000000009</v>
          </cell>
          <cell r="AK1038">
            <v>-1108.8600000000001</v>
          </cell>
          <cell r="AL1038">
            <v>-1369.75</v>
          </cell>
          <cell r="AM1038">
            <v>-1625.12</v>
          </cell>
          <cell r="AN1038">
            <v>-1818.04</v>
          </cell>
          <cell r="AO1038">
            <v>-116.17</v>
          </cell>
          <cell r="AP1038">
            <v>-186.95</v>
          </cell>
          <cell r="AQ1038">
            <v>-224.45</v>
          </cell>
          <cell r="AR1038">
            <v>-253.67999999999998</v>
          </cell>
          <cell r="AS1038">
            <v>-253.67999999999998</v>
          </cell>
          <cell r="AT1038">
            <v>-253.67999999999998</v>
          </cell>
          <cell r="AU1038">
            <v>-253.67999999999998</v>
          </cell>
          <cell r="AV1038">
            <v>-253.67999999999998</v>
          </cell>
          <cell r="AW1038">
            <v>-253.67999999999998</v>
          </cell>
          <cell r="AX1038">
            <v>-253.67999999999998</v>
          </cell>
          <cell r="AY1038">
            <v>-253.67999999999998</v>
          </cell>
          <cell r="AZ1038">
            <v>-253.67999999999998</v>
          </cell>
        </row>
        <row r="1039">
          <cell r="C1039">
            <v>-649.5</v>
          </cell>
          <cell r="D1039">
            <v>-1576</v>
          </cell>
          <cell r="E1039">
            <v>-1307</v>
          </cell>
          <cell r="F1039">
            <v>-2038.45</v>
          </cell>
          <cell r="G1039">
            <v>-2443.5</v>
          </cell>
          <cell r="H1039">
            <v>-2506.75</v>
          </cell>
          <cell r="I1039">
            <v>-2182.5</v>
          </cell>
          <cell r="J1039">
            <v>-2579.5</v>
          </cell>
          <cell r="K1039">
            <v>-2262.5</v>
          </cell>
          <cell r="L1039">
            <v>-2346.5</v>
          </cell>
          <cell r="M1039">
            <v>-3306</v>
          </cell>
          <cell r="N1039">
            <v>-2063</v>
          </cell>
          <cell r="O1039">
            <v>-1819.5</v>
          </cell>
          <cell r="P1039">
            <v>-2164.7399999999998</v>
          </cell>
          <cell r="Q1039">
            <v>-2636.64</v>
          </cell>
          <cell r="R1039">
            <v>-2565.5</v>
          </cell>
          <cell r="S1039">
            <v>-1768</v>
          </cell>
          <cell r="T1039">
            <v>-128.5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C1039">
            <v>-1576</v>
          </cell>
          <cell r="AD1039">
            <v>-2883</v>
          </cell>
          <cell r="AE1039">
            <v>-4921.45</v>
          </cell>
          <cell r="AF1039">
            <v>-7364.95</v>
          </cell>
          <cell r="AG1039">
            <v>-9871.7000000000007</v>
          </cell>
          <cell r="AH1039">
            <v>-12054.2</v>
          </cell>
          <cell r="AI1039">
            <v>-14633.7</v>
          </cell>
          <cell r="AJ1039">
            <v>-16896.2</v>
          </cell>
          <cell r="AK1039">
            <v>-19242.7</v>
          </cell>
          <cell r="AL1039">
            <v>-22548.7</v>
          </cell>
          <cell r="AM1039">
            <v>-24611.7</v>
          </cell>
          <cell r="AN1039">
            <v>-26431.200000000001</v>
          </cell>
          <cell r="AO1039">
            <v>-2164.7399999999998</v>
          </cell>
          <cell r="AP1039">
            <v>-4801.3799999999992</v>
          </cell>
          <cell r="AQ1039">
            <v>-7366.8799999999992</v>
          </cell>
          <cell r="AR1039">
            <v>-9134.8799999999992</v>
          </cell>
          <cell r="AS1039">
            <v>-9263.3799999999992</v>
          </cell>
          <cell r="AT1039">
            <v>-9263.3799999999992</v>
          </cell>
          <cell r="AU1039">
            <v>-9263.3799999999992</v>
          </cell>
          <cell r="AV1039">
            <v>-9263.3799999999992</v>
          </cell>
          <cell r="AW1039">
            <v>-9263.3799999999992</v>
          </cell>
          <cell r="AX1039">
            <v>-9263.3799999999992</v>
          </cell>
          <cell r="AY1039">
            <v>-9263.3799999999992</v>
          </cell>
          <cell r="AZ1039">
            <v>-9263.3799999999992</v>
          </cell>
        </row>
        <row r="1040">
          <cell r="C1040">
            <v>-29.5</v>
          </cell>
          <cell r="D1040">
            <v>-115.5</v>
          </cell>
          <cell r="E1040">
            <v>-106.5</v>
          </cell>
          <cell r="F1040">
            <v>-29.5</v>
          </cell>
          <cell r="G1040">
            <v>-29.5</v>
          </cell>
          <cell r="H1040">
            <v>-118</v>
          </cell>
          <cell r="I1040">
            <v>0</v>
          </cell>
          <cell r="J1040">
            <v>0</v>
          </cell>
          <cell r="K1040">
            <v>-29.5</v>
          </cell>
          <cell r="L1040">
            <v>-88.5</v>
          </cell>
          <cell r="M1040">
            <v>0</v>
          </cell>
          <cell r="N1040">
            <v>-103.5</v>
          </cell>
          <cell r="O1040">
            <v>-59</v>
          </cell>
          <cell r="P1040">
            <v>-29.5</v>
          </cell>
          <cell r="Q1040">
            <v>-88.5</v>
          </cell>
          <cell r="R1040">
            <v>-59</v>
          </cell>
          <cell r="S1040">
            <v>-29.5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C1040">
            <v>-115.5</v>
          </cell>
          <cell r="AD1040">
            <v>-222</v>
          </cell>
          <cell r="AE1040">
            <v>-251.5</v>
          </cell>
          <cell r="AF1040">
            <v>-281</v>
          </cell>
          <cell r="AG1040">
            <v>-399</v>
          </cell>
          <cell r="AH1040">
            <v>-399</v>
          </cell>
          <cell r="AI1040">
            <v>-399</v>
          </cell>
          <cell r="AJ1040">
            <v>-428.5</v>
          </cell>
          <cell r="AK1040">
            <v>-517</v>
          </cell>
          <cell r="AL1040">
            <v>-517</v>
          </cell>
          <cell r="AM1040">
            <v>-620.5</v>
          </cell>
          <cell r="AN1040">
            <v>-679.5</v>
          </cell>
          <cell r="AO1040">
            <v>-29.5</v>
          </cell>
          <cell r="AP1040">
            <v>-118</v>
          </cell>
          <cell r="AQ1040">
            <v>-177</v>
          </cell>
          <cell r="AR1040">
            <v>-206.5</v>
          </cell>
          <cell r="AS1040">
            <v>-206.5</v>
          </cell>
          <cell r="AT1040">
            <v>-206.5</v>
          </cell>
          <cell r="AU1040">
            <v>-206.5</v>
          </cell>
          <cell r="AV1040">
            <v>-206.5</v>
          </cell>
          <cell r="AW1040">
            <v>-206.5</v>
          </cell>
          <cell r="AX1040">
            <v>-206.5</v>
          </cell>
          <cell r="AY1040">
            <v>-206.5</v>
          </cell>
          <cell r="AZ1040">
            <v>-206.5</v>
          </cell>
        </row>
        <row r="1041">
          <cell r="C1041">
            <v>0</v>
          </cell>
          <cell r="D1041">
            <v>0</v>
          </cell>
          <cell r="E1041">
            <v>0</v>
          </cell>
          <cell r="F1041">
            <v>0</v>
          </cell>
          <cell r="G1041">
            <v>-41</v>
          </cell>
          <cell r="H1041">
            <v>-10</v>
          </cell>
          <cell r="I1041">
            <v>0</v>
          </cell>
          <cell r="J1041">
            <v>0</v>
          </cell>
          <cell r="K1041">
            <v>-7.5</v>
          </cell>
          <cell r="L1041">
            <v>-65.790000000000006</v>
          </cell>
          <cell r="M1041">
            <v>-1424.1</v>
          </cell>
          <cell r="N1041">
            <v>0</v>
          </cell>
          <cell r="O1041">
            <v>-80.55</v>
          </cell>
          <cell r="P1041">
            <v>-16.260000000000002</v>
          </cell>
          <cell r="Q1041">
            <v>-85</v>
          </cell>
          <cell r="R1041">
            <v>-77.5</v>
          </cell>
          <cell r="S1041">
            <v>-87.5</v>
          </cell>
          <cell r="T1041">
            <v>-45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-41</v>
          </cell>
          <cell r="AG1041">
            <v>-51</v>
          </cell>
          <cell r="AH1041">
            <v>-51</v>
          </cell>
          <cell r="AI1041">
            <v>-51</v>
          </cell>
          <cell r="AJ1041">
            <v>-58.5</v>
          </cell>
          <cell r="AK1041">
            <v>-124.29</v>
          </cell>
          <cell r="AL1041">
            <v>-1548.3899999999999</v>
          </cell>
          <cell r="AM1041">
            <v>-1548.3899999999999</v>
          </cell>
          <cell r="AN1041">
            <v>-1628.9399999999998</v>
          </cell>
          <cell r="AO1041">
            <v>-16.260000000000002</v>
          </cell>
          <cell r="AP1041">
            <v>-101.26</v>
          </cell>
          <cell r="AQ1041">
            <v>-178.76</v>
          </cell>
          <cell r="AR1041">
            <v>-266.26</v>
          </cell>
          <cell r="AS1041">
            <v>-311.26</v>
          </cell>
          <cell r="AT1041">
            <v>-311.26</v>
          </cell>
          <cell r="AU1041">
            <v>-311.26</v>
          </cell>
          <cell r="AV1041">
            <v>-311.26</v>
          </cell>
          <cell r="AW1041">
            <v>-311.26</v>
          </cell>
          <cell r="AX1041">
            <v>-311.26</v>
          </cell>
          <cell r="AY1041">
            <v>-311.26</v>
          </cell>
          <cell r="AZ1041">
            <v>-311.26</v>
          </cell>
        </row>
        <row r="1042">
          <cell r="C1042">
            <v>21.46</v>
          </cell>
          <cell r="D1042">
            <v>28.5</v>
          </cell>
          <cell r="E1042">
            <v>39.92</v>
          </cell>
          <cell r="F1042">
            <v>45.08</v>
          </cell>
          <cell r="G1042">
            <v>22.9</v>
          </cell>
          <cell r="H1042">
            <v>15.64</v>
          </cell>
          <cell r="I1042">
            <v>7.7</v>
          </cell>
          <cell r="J1042">
            <v>48.44</v>
          </cell>
          <cell r="K1042">
            <v>13.36</v>
          </cell>
          <cell r="L1042">
            <v>7.1</v>
          </cell>
          <cell r="M1042">
            <v>6.12</v>
          </cell>
          <cell r="N1042">
            <v>4.4400000000000004</v>
          </cell>
          <cell r="O1042">
            <v>5.86</v>
          </cell>
          <cell r="P1042">
            <v>5.86</v>
          </cell>
          <cell r="Q1042">
            <v>3.22</v>
          </cell>
          <cell r="R1042">
            <v>3.74</v>
          </cell>
          <cell r="S1042">
            <v>13.58</v>
          </cell>
          <cell r="T1042">
            <v>0.84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C1042">
            <v>28.5</v>
          </cell>
          <cell r="AD1042">
            <v>68.42</v>
          </cell>
          <cell r="AE1042">
            <v>113.5</v>
          </cell>
          <cell r="AF1042">
            <v>136.4</v>
          </cell>
          <cell r="AG1042">
            <v>152.04000000000002</v>
          </cell>
          <cell r="AH1042">
            <v>159.74</v>
          </cell>
          <cell r="AI1042">
            <v>208.18</v>
          </cell>
          <cell r="AJ1042">
            <v>221.54000000000002</v>
          </cell>
          <cell r="AK1042">
            <v>228.64000000000001</v>
          </cell>
          <cell r="AL1042">
            <v>234.76000000000002</v>
          </cell>
          <cell r="AM1042">
            <v>239.20000000000002</v>
          </cell>
          <cell r="AN1042">
            <v>245.06000000000003</v>
          </cell>
          <cell r="AO1042">
            <v>5.86</v>
          </cell>
          <cell r="AP1042">
            <v>9.08</v>
          </cell>
          <cell r="AQ1042">
            <v>12.82</v>
          </cell>
          <cell r="AR1042">
            <v>26.4</v>
          </cell>
          <cell r="AS1042">
            <v>27.24</v>
          </cell>
          <cell r="AT1042">
            <v>27.24</v>
          </cell>
          <cell r="AU1042">
            <v>27.24</v>
          </cell>
          <cell r="AV1042">
            <v>27.24</v>
          </cell>
          <cell r="AW1042">
            <v>27.24</v>
          </cell>
          <cell r="AX1042">
            <v>27.24</v>
          </cell>
          <cell r="AY1042">
            <v>27.24</v>
          </cell>
          <cell r="AZ1042">
            <v>27.24</v>
          </cell>
        </row>
        <row r="1043">
          <cell r="C1043">
            <v>0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  <cell r="AJ1043">
            <v>0</v>
          </cell>
          <cell r="AK1043">
            <v>0</v>
          </cell>
          <cell r="AL1043">
            <v>0</v>
          </cell>
          <cell r="AM1043">
            <v>0</v>
          </cell>
          <cell r="AN1043">
            <v>0</v>
          </cell>
          <cell r="AO1043">
            <v>0</v>
          </cell>
          <cell r="AP1043">
            <v>0</v>
          </cell>
          <cell r="AQ1043">
            <v>0</v>
          </cell>
          <cell r="AR1043">
            <v>0</v>
          </cell>
          <cell r="AS1043">
            <v>0</v>
          </cell>
          <cell r="AT1043">
            <v>0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</row>
        <row r="1044">
          <cell r="C1044">
            <v>21.46</v>
          </cell>
          <cell r="D1044">
            <v>28.5</v>
          </cell>
          <cell r="E1044">
            <v>39.92</v>
          </cell>
          <cell r="F1044">
            <v>45.08</v>
          </cell>
          <cell r="G1044">
            <v>22.9</v>
          </cell>
          <cell r="H1044">
            <v>15.64</v>
          </cell>
          <cell r="I1044">
            <v>7.7</v>
          </cell>
          <cell r="J1044">
            <v>48.44</v>
          </cell>
          <cell r="K1044">
            <v>13.36</v>
          </cell>
          <cell r="L1044">
            <v>7.1</v>
          </cell>
          <cell r="M1044">
            <v>6.12</v>
          </cell>
          <cell r="N1044">
            <v>4.4400000000000004</v>
          </cell>
          <cell r="O1044">
            <v>5.86</v>
          </cell>
          <cell r="P1044">
            <v>5.86</v>
          </cell>
          <cell r="Q1044">
            <v>3.22</v>
          </cell>
          <cell r="R1044">
            <v>3.74</v>
          </cell>
          <cell r="S1044">
            <v>13.58</v>
          </cell>
          <cell r="T1044">
            <v>0.84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C1044">
            <v>28.5</v>
          </cell>
          <cell r="AD1044">
            <v>68.42</v>
          </cell>
          <cell r="AE1044">
            <v>113.5</v>
          </cell>
          <cell r="AF1044">
            <v>136.4</v>
          </cell>
          <cell r="AG1044">
            <v>152.04000000000002</v>
          </cell>
          <cell r="AH1044">
            <v>159.74</v>
          </cell>
          <cell r="AI1044">
            <v>208.18</v>
          </cell>
          <cell r="AJ1044">
            <v>221.54000000000002</v>
          </cell>
          <cell r="AK1044">
            <v>228.64000000000001</v>
          </cell>
          <cell r="AL1044">
            <v>234.76000000000002</v>
          </cell>
          <cell r="AM1044">
            <v>239.20000000000002</v>
          </cell>
          <cell r="AN1044">
            <v>245.06000000000003</v>
          </cell>
          <cell r="AO1044">
            <v>5.86</v>
          </cell>
          <cell r="AP1044">
            <v>9.08</v>
          </cell>
          <cell r="AQ1044">
            <v>12.82</v>
          </cell>
          <cell r="AR1044">
            <v>26.4</v>
          </cell>
          <cell r="AS1044">
            <v>27.24</v>
          </cell>
          <cell r="AT1044">
            <v>27.24</v>
          </cell>
          <cell r="AU1044">
            <v>27.24</v>
          </cell>
          <cell r="AV1044">
            <v>27.24</v>
          </cell>
          <cell r="AW1044">
            <v>27.24</v>
          </cell>
          <cell r="AX1044">
            <v>27.24</v>
          </cell>
          <cell r="AY1044">
            <v>27.24</v>
          </cell>
          <cell r="AZ1044">
            <v>27.24</v>
          </cell>
        </row>
        <row r="1045">
          <cell r="C1045">
            <v>0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</row>
        <row r="1046">
          <cell r="C1046">
            <v>79686.920000000013</v>
          </cell>
          <cell r="D1046">
            <v>-82059.12999999999</v>
          </cell>
          <cell r="E1046">
            <v>-12196.080000000002</v>
          </cell>
          <cell r="F1046">
            <v>159727.4</v>
          </cell>
          <cell r="G1046">
            <v>-51072.790000000008</v>
          </cell>
          <cell r="H1046">
            <v>54137.8</v>
          </cell>
          <cell r="I1046">
            <v>-21264.790000000008</v>
          </cell>
          <cell r="J1046">
            <v>-115051.20999999999</v>
          </cell>
          <cell r="K1046">
            <v>47460.130000000005</v>
          </cell>
          <cell r="L1046">
            <v>-34644.660000000003</v>
          </cell>
          <cell r="M1046">
            <v>162813.07</v>
          </cell>
          <cell r="N1046">
            <v>304247.34999999998</v>
          </cell>
          <cell r="O1046">
            <v>810125.32</v>
          </cell>
          <cell r="P1046">
            <v>-41991.67</v>
          </cell>
          <cell r="Q1046">
            <v>80379.110000000015</v>
          </cell>
          <cell r="R1046">
            <v>118955.53000000001</v>
          </cell>
          <cell r="S1046">
            <v>190524.81</v>
          </cell>
          <cell r="T1046">
            <v>73426.939999999988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C1046">
            <v>-82059.12999999999</v>
          </cell>
          <cell r="AD1046">
            <v>-94255.209999999992</v>
          </cell>
          <cell r="AE1046">
            <v>65472.19</v>
          </cell>
          <cell r="AF1046">
            <v>14399.399999999994</v>
          </cell>
          <cell r="AG1046">
            <v>68537.2</v>
          </cell>
          <cell r="AH1046">
            <v>47272.409999999989</v>
          </cell>
          <cell r="AI1046">
            <v>-67778.8</v>
          </cell>
          <cell r="AJ1046">
            <v>-20318.669999999998</v>
          </cell>
          <cell r="AK1046">
            <v>-54963.33</v>
          </cell>
          <cell r="AL1046">
            <v>107849.74</v>
          </cell>
          <cell r="AM1046">
            <v>412097.08999999997</v>
          </cell>
          <cell r="AN1046">
            <v>1222222.4099999999</v>
          </cell>
          <cell r="AO1046">
            <v>-41991.67</v>
          </cell>
          <cell r="AP1046">
            <v>38387.440000000017</v>
          </cell>
          <cell r="AQ1046">
            <v>157342.97000000003</v>
          </cell>
          <cell r="AR1046">
            <v>347867.78</v>
          </cell>
          <cell r="AS1046">
            <v>421294.72000000003</v>
          </cell>
          <cell r="AT1046">
            <v>421294.72000000003</v>
          </cell>
          <cell r="AU1046">
            <v>421294.72000000003</v>
          </cell>
          <cell r="AV1046">
            <v>421294.72000000003</v>
          </cell>
          <cell r="AW1046">
            <v>421294.72000000003</v>
          </cell>
          <cell r="AX1046">
            <v>421294.72000000003</v>
          </cell>
          <cell r="AY1046">
            <v>421294.72000000003</v>
          </cell>
          <cell r="AZ1046">
            <v>421294.72000000003</v>
          </cell>
        </row>
        <row r="1047">
          <cell r="C1047">
            <v>-69968.759999999995</v>
          </cell>
          <cell r="D1047">
            <v>-66670.48</v>
          </cell>
          <cell r="E1047">
            <v>-73080.92</v>
          </cell>
          <cell r="F1047">
            <v>-66291.05</v>
          </cell>
          <cell r="G1047">
            <v>-84140.91</v>
          </cell>
          <cell r="H1047">
            <v>-80885.23</v>
          </cell>
          <cell r="I1047">
            <v>-86272.19</v>
          </cell>
          <cell r="J1047">
            <v>-181612.4</v>
          </cell>
          <cell r="K1047">
            <v>-90188.67</v>
          </cell>
          <cell r="L1047">
            <v>-235800.71</v>
          </cell>
          <cell r="M1047">
            <v>-135129.19</v>
          </cell>
          <cell r="N1047">
            <v>-86317.27</v>
          </cell>
          <cell r="O1047">
            <v>-155671.04999999999</v>
          </cell>
          <cell r="P1047">
            <v>-83768.97</v>
          </cell>
          <cell r="Q1047">
            <v>-134928.04999999999</v>
          </cell>
          <cell r="R1047">
            <v>-83988.34</v>
          </cell>
          <cell r="S1047">
            <v>-81039.03</v>
          </cell>
          <cell r="T1047">
            <v>-1358.24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C1047">
            <v>-66670.48</v>
          </cell>
          <cell r="AD1047">
            <v>-139751.4</v>
          </cell>
          <cell r="AE1047">
            <v>-206042.45</v>
          </cell>
          <cell r="AF1047">
            <v>-290183.36</v>
          </cell>
          <cell r="AG1047">
            <v>-371068.58999999997</v>
          </cell>
          <cell r="AH1047">
            <v>-457340.77999999997</v>
          </cell>
          <cell r="AI1047">
            <v>-638953.17999999993</v>
          </cell>
          <cell r="AJ1047">
            <v>-729141.85</v>
          </cell>
          <cell r="AK1047">
            <v>-964942.55999999994</v>
          </cell>
          <cell r="AL1047">
            <v>-1100071.75</v>
          </cell>
          <cell r="AM1047">
            <v>-1186389.02</v>
          </cell>
          <cell r="AN1047">
            <v>-1342060.07</v>
          </cell>
          <cell r="AO1047">
            <v>-83768.97</v>
          </cell>
          <cell r="AP1047">
            <v>-218697.02</v>
          </cell>
          <cell r="AQ1047">
            <v>-302685.36</v>
          </cell>
          <cell r="AR1047">
            <v>-383724.39</v>
          </cell>
          <cell r="AS1047">
            <v>-385082.63</v>
          </cell>
          <cell r="AT1047">
            <v>-385082.63</v>
          </cell>
          <cell r="AU1047">
            <v>-385082.63</v>
          </cell>
          <cell r="AV1047">
            <v>-385082.63</v>
          </cell>
          <cell r="AW1047">
            <v>-385082.63</v>
          </cell>
          <cell r="AX1047">
            <v>-385082.63</v>
          </cell>
          <cell r="AY1047">
            <v>-385082.63</v>
          </cell>
          <cell r="AZ1047">
            <v>-385082.63</v>
          </cell>
        </row>
        <row r="1048">
          <cell r="C1048">
            <v>-14344.32</v>
          </cell>
          <cell r="D1048">
            <v>-15388.65</v>
          </cell>
          <cell r="E1048">
            <v>-12724.16</v>
          </cell>
          <cell r="F1048">
            <v>-13981.55</v>
          </cell>
          <cell r="G1048">
            <v>-14931.88</v>
          </cell>
          <cell r="H1048">
            <v>-14439.6</v>
          </cell>
          <cell r="I1048">
            <v>-14792.6</v>
          </cell>
          <cell r="J1048">
            <v>-15638.81</v>
          </cell>
          <cell r="K1048">
            <v>-15351.2</v>
          </cell>
          <cell r="L1048">
            <v>-16843.95</v>
          </cell>
          <cell r="M1048">
            <v>-16512.740000000002</v>
          </cell>
          <cell r="N1048">
            <v>-20735.38</v>
          </cell>
          <cell r="O1048">
            <v>-20316.080000000002</v>
          </cell>
          <cell r="P1048">
            <v>-22958.48</v>
          </cell>
          <cell r="Q1048">
            <v>-19846.59</v>
          </cell>
          <cell r="R1048">
            <v>-19348.669999999998</v>
          </cell>
          <cell r="S1048">
            <v>-21858.86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C1048">
            <v>-15388.65</v>
          </cell>
          <cell r="AD1048">
            <v>-28112.809999999998</v>
          </cell>
          <cell r="AE1048">
            <v>-42094.36</v>
          </cell>
          <cell r="AF1048">
            <v>-57026.239999999998</v>
          </cell>
          <cell r="AG1048">
            <v>-71465.84</v>
          </cell>
          <cell r="AH1048">
            <v>-86258.44</v>
          </cell>
          <cell r="AI1048">
            <v>-101897.25</v>
          </cell>
          <cell r="AJ1048">
            <v>-117248.45</v>
          </cell>
          <cell r="AK1048">
            <v>-134092.4</v>
          </cell>
          <cell r="AL1048">
            <v>-150605.13999999998</v>
          </cell>
          <cell r="AM1048">
            <v>-171340.52</v>
          </cell>
          <cell r="AN1048">
            <v>-191656.59999999998</v>
          </cell>
          <cell r="AO1048">
            <v>-22958.48</v>
          </cell>
          <cell r="AP1048">
            <v>-42805.07</v>
          </cell>
          <cell r="AQ1048">
            <v>-62153.74</v>
          </cell>
          <cell r="AR1048">
            <v>-84012.6</v>
          </cell>
          <cell r="AS1048">
            <v>-84012.6</v>
          </cell>
          <cell r="AT1048">
            <v>-84012.6</v>
          </cell>
          <cell r="AU1048">
            <v>-84012.6</v>
          </cell>
          <cell r="AV1048">
            <v>-84012.6</v>
          </cell>
          <cell r="AW1048">
            <v>-84012.6</v>
          </cell>
          <cell r="AX1048">
            <v>-84012.6</v>
          </cell>
          <cell r="AY1048">
            <v>-84012.6</v>
          </cell>
          <cell r="AZ1048">
            <v>-84012.6</v>
          </cell>
        </row>
        <row r="1049">
          <cell r="C1049">
            <v>164000</v>
          </cell>
          <cell r="D1049">
            <v>0</v>
          </cell>
          <cell r="E1049">
            <v>73609</v>
          </cell>
          <cell r="F1049">
            <v>240000</v>
          </cell>
          <cell r="G1049">
            <v>48000</v>
          </cell>
          <cell r="H1049">
            <v>149462.63</v>
          </cell>
          <cell r="I1049">
            <v>79800</v>
          </cell>
          <cell r="J1049">
            <v>82200</v>
          </cell>
          <cell r="K1049">
            <v>153000</v>
          </cell>
          <cell r="L1049">
            <v>218000</v>
          </cell>
          <cell r="M1049">
            <v>314455</v>
          </cell>
          <cell r="N1049">
            <v>411300</v>
          </cell>
          <cell r="O1049">
            <v>986112.45</v>
          </cell>
          <cell r="P1049">
            <v>64735.78</v>
          </cell>
          <cell r="Q1049">
            <v>235153.75</v>
          </cell>
          <cell r="R1049">
            <v>222292.54</v>
          </cell>
          <cell r="S1049">
            <v>293422.7</v>
          </cell>
          <cell r="T1049">
            <v>74785.179999999993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C1049">
            <v>0</v>
          </cell>
          <cell r="AD1049">
            <v>73609</v>
          </cell>
          <cell r="AE1049">
            <v>313609</v>
          </cell>
          <cell r="AF1049">
            <v>361609</v>
          </cell>
          <cell r="AG1049">
            <v>511071.63</v>
          </cell>
          <cell r="AH1049">
            <v>590871.63</v>
          </cell>
          <cell r="AI1049">
            <v>673071.63</v>
          </cell>
          <cell r="AJ1049">
            <v>826071.63</v>
          </cell>
          <cell r="AK1049">
            <v>1044071.63</v>
          </cell>
          <cell r="AL1049">
            <v>1358526.63</v>
          </cell>
          <cell r="AM1049">
            <v>1769826.63</v>
          </cell>
          <cell r="AN1049">
            <v>2755939.08</v>
          </cell>
          <cell r="AO1049">
            <v>64735.78</v>
          </cell>
          <cell r="AP1049">
            <v>299889.53000000003</v>
          </cell>
          <cell r="AQ1049">
            <v>522182.07000000007</v>
          </cell>
          <cell r="AR1049">
            <v>815604.77</v>
          </cell>
          <cell r="AS1049">
            <v>890389.95</v>
          </cell>
          <cell r="AT1049">
            <v>890389.95</v>
          </cell>
          <cell r="AU1049">
            <v>890389.95</v>
          </cell>
          <cell r="AV1049">
            <v>890389.95</v>
          </cell>
          <cell r="AW1049">
            <v>890389.95</v>
          </cell>
          <cell r="AX1049">
            <v>890389.95</v>
          </cell>
          <cell r="AY1049">
            <v>890389.95</v>
          </cell>
          <cell r="AZ1049">
            <v>890389.95</v>
          </cell>
        </row>
        <row r="1050">
          <cell r="C1050">
            <v>-3193.19</v>
          </cell>
          <cell r="D1050">
            <v>-2314.96</v>
          </cell>
          <cell r="E1050">
            <v>-533.97</v>
          </cell>
          <cell r="F1050">
            <v>-1483.2</v>
          </cell>
          <cell r="G1050">
            <v>-743.95</v>
          </cell>
          <cell r="H1050">
            <v>-711.81</v>
          </cell>
          <cell r="I1050">
            <v>-1765.48</v>
          </cell>
          <cell r="J1050">
            <v>-282.25</v>
          </cell>
          <cell r="K1050">
            <v>-336.97</v>
          </cell>
          <cell r="L1050">
            <v>-517.36</v>
          </cell>
          <cell r="M1050">
            <v>-1782.46</v>
          </cell>
          <cell r="N1050">
            <v>-1114.1400000000001</v>
          </cell>
          <cell r="O1050">
            <v>-257.77999999999997</v>
          </cell>
          <cell r="P1050">
            <v>-1057.99</v>
          </cell>
          <cell r="Q1050">
            <v>-466.06</v>
          </cell>
          <cell r="R1050">
            <v>-3901.23</v>
          </cell>
          <cell r="S1050">
            <v>-812.74</v>
          </cell>
          <cell r="T1050">
            <v>-37.770000000000003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C1050">
            <v>-2314.96</v>
          </cell>
          <cell r="AD1050">
            <v>-2848.9300000000003</v>
          </cell>
          <cell r="AE1050">
            <v>-4332.13</v>
          </cell>
          <cell r="AF1050">
            <v>-5076.08</v>
          </cell>
          <cell r="AG1050">
            <v>-5787.8899999999994</v>
          </cell>
          <cell r="AH1050">
            <v>-7553.369999999999</v>
          </cell>
          <cell r="AI1050">
            <v>-7835.619999999999</v>
          </cell>
          <cell r="AJ1050">
            <v>-8172.5899999999992</v>
          </cell>
          <cell r="AK1050">
            <v>-8689.9499999999989</v>
          </cell>
          <cell r="AL1050">
            <v>-10472.41</v>
          </cell>
          <cell r="AM1050">
            <v>-11586.55</v>
          </cell>
          <cell r="AN1050">
            <v>-11844.33</v>
          </cell>
          <cell r="AO1050">
            <v>-1057.99</v>
          </cell>
          <cell r="AP1050">
            <v>-1524.05</v>
          </cell>
          <cell r="AQ1050">
            <v>-5425.28</v>
          </cell>
          <cell r="AR1050">
            <v>-6238.0199999999995</v>
          </cell>
          <cell r="AS1050">
            <v>-6275.79</v>
          </cell>
          <cell r="AT1050">
            <v>-6275.79</v>
          </cell>
          <cell r="AU1050">
            <v>-6275.79</v>
          </cell>
          <cell r="AV1050">
            <v>-6275.79</v>
          </cell>
          <cell r="AW1050">
            <v>-6275.79</v>
          </cell>
          <cell r="AX1050">
            <v>-6275.79</v>
          </cell>
          <cell r="AY1050">
            <v>-6275.79</v>
          </cell>
          <cell r="AZ1050">
            <v>-6275.79</v>
          </cell>
        </row>
        <row r="1051">
          <cell r="C1051">
            <v>-5955.7</v>
          </cell>
          <cell r="D1051">
            <v>-9274.4599999999991</v>
          </cell>
          <cell r="E1051">
            <v>-8469.9</v>
          </cell>
          <cell r="F1051">
            <v>-5139.1499999999996</v>
          </cell>
          <cell r="G1051">
            <v>-152754.07</v>
          </cell>
          <cell r="H1051">
            <v>-7953.33</v>
          </cell>
          <cell r="I1051">
            <v>-6004.92</v>
          </cell>
          <cell r="J1051">
            <v>-4831.3500000000004</v>
          </cell>
          <cell r="K1051">
            <v>-8116.9</v>
          </cell>
          <cell r="L1051">
            <v>-6242.89</v>
          </cell>
          <cell r="M1051">
            <v>-5803.82</v>
          </cell>
          <cell r="N1051">
            <v>-2830.89</v>
          </cell>
          <cell r="O1051">
            <v>-2587.79</v>
          </cell>
          <cell r="P1051">
            <v>-3265.94</v>
          </cell>
          <cell r="Q1051">
            <v>-1553.67</v>
          </cell>
          <cell r="R1051">
            <v>-1784.21</v>
          </cell>
          <cell r="S1051">
            <v>-1638.68</v>
          </cell>
          <cell r="T1051">
            <v>-12.08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C1051">
            <v>-9274.4599999999991</v>
          </cell>
          <cell r="AD1051">
            <v>-17744.36</v>
          </cell>
          <cell r="AE1051">
            <v>-22883.510000000002</v>
          </cell>
          <cell r="AF1051">
            <v>-175637.58000000002</v>
          </cell>
          <cell r="AG1051">
            <v>-183590.91</v>
          </cell>
          <cell r="AH1051">
            <v>-189595.83000000002</v>
          </cell>
          <cell r="AI1051">
            <v>-194427.18000000002</v>
          </cell>
          <cell r="AJ1051">
            <v>-202544.08000000002</v>
          </cell>
          <cell r="AK1051">
            <v>-208786.97000000003</v>
          </cell>
          <cell r="AL1051">
            <v>-214590.79000000004</v>
          </cell>
          <cell r="AM1051">
            <v>-217421.68000000005</v>
          </cell>
          <cell r="AN1051">
            <v>-220009.47000000006</v>
          </cell>
          <cell r="AO1051">
            <v>-3265.94</v>
          </cell>
          <cell r="AP1051">
            <v>-4819.6100000000006</v>
          </cell>
          <cell r="AQ1051">
            <v>-6603.8200000000006</v>
          </cell>
          <cell r="AR1051">
            <v>-8242.5</v>
          </cell>
          <cell r="AS1051">
            <v>-8254.58</v>
          </cell>
          <cell r="AT1051">
            <v>-8254.58</v>
          </cell>
          <cell r="AU1051">
            <v>-8254.58</v>
          </cell>
          <cell r="AV1051">
            <v>-8254.58</v>
          </cell>
          <cell r="AW1051">
            <v>-8254.58</v>
          </cell>
          <cell r="AX1051">
            <v>-8254.58</v>
          </cell>
          <cell r="AY1051">
            <v>-8254.58</v>
          </cell>
          <cell r="AZ1051">
            <v>-8254.58</v>
          </cell>
        </row>
        <row r="1052">
          <cell r="C1052">
            <v>1587657.02</v>
          </cell>
          <cell r="D1052">
            <v>-3392.18</v>
          </cell>
          <cell r="E1052">
            <v>439453.81</v>
          </cell>
          <cell r="F1052">
            <v>898882.8</v>
          </cell>
          <cell r="G1052">
            <v>917564.54</v>
          </cell>
          <cell r="H1052">
            <v>780643.02</v>
          </cell>
          <cell r="I1052">
            <v>1438511.62</v>
          </cell>
          <cell r="J1052">
            <v>1222932.18</v>
          </cell>
          <cell r="K1052">
            <v>1252982.1599999999</v>
          </cell>
          <cell r="L1052">
            <v>1397193.28</v>
          </cell>
          <cell r="M1052">
            <v>1559432.69</v>
          </cell>
          <cell r="N1052">
            <v>90368.97</v>
          </cell>
          <cell r="O1052">
            <v>75113.279999999999</v>
          </cell>
          <cell r="P1052">
            <v>-102999.65</v>
          </cell>
          <cell r="Q1052">
            <v>372473.97</v>
          </cell>
          <cell r="R1052">
            <v>835763.62</v>
          </cell>
          <cell r="S1052">
            <v>1018184.07</v>
          </cell>
          <cell r="T1052">
            <v>1353907.2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C1052">
            <v>-3392.18</v>
          </cell>
          <cell r="AD1052">
            <v>436061.63</v>
          </cell>
          <cell r="AE1052">
            <v>1334944.4300000002</v>
          </cell>
          <cell r="AF1052">
            <v>2252508.9700000002</v>
          </cell>
          <cell r="AG1052">
            <v>3033151.99</v>
          </cell>
          <cell r="AH1052">
            <v>4471663.6100000003</v>
          </cell>
          <cell r="AI1052">
            <v>5694595.79</v>
          </cell>
          <cell r="AJ1052">
            <v>6947577.9500000002</v>
          </cell>
          <cell r="AK1052">
            <v>8344771.2300000004</v>
          </cell>
          <cell r="AL1052">
            <v>9904203.9199999999</v>
          </cell>
          <cell r="AM1052">
            <v>9994572.8900000006</v>
          </cell>
          <cell r="AN1052">
            <v>10069686.17</v>
          </cell>
          <cell r="AO1052">
            <v>-102999.65</v>
          </cell>
          <cell r="AP1052">
            <v>269474.31999999995</v>
          </cell>
          <cell r="AQ1052">
            <v>1105237.94</v>
          </cell>
          <cell r="AR1052">
            <v>2123422.0099999998</v>
          </cell>
          <cell r="AS1052">
            <v>3477329.21</v>
          </cell>
          <cell r="AT1052">
            <v>3477329.21</v>
          </cell>
          <cell r="AU1052">
            <v>3477329.21</v>
          </cell>
          <cell r="AV1052">
            <v>3477329.21</v>
          </cell>
          <cell r="AW1052">
            <v>3477329.21</v>
          </cell>
          <cell r="AX1052">
            <v>3477329.21</v>
          </cell>
          <cell r="AY1052">
            <v>3477329.21</v>
          </cell>
          <cell r="AZ1052">
            <v>3477329.21</v>
          </cell>
        </row>
        <row r="1053">
          <cell r="C1053">
            <v>4978.42</v>
          </cell>
          <cell r="D1053">
            <v>-0.21</v>
          </cell>
          <cell r="E1053">
            <v>479831.37</v>
          </cell>
          <cell r="F1053">
            <v>803423.16</v>
          </cell>
          <cell r="G1053">
            <v>142339.79</v>
          </cell>
          <cell r="H1053">
            <v>468053.24</v>
          </cell>
          <cell r="I1053">
            <v>772300</v>
          </cell>
          <cell r="J1053">
            <v>575697.61</v>
          </cell>
          <cell r="K1053">
            <v>620474.83000000007</v>
          </cell>
          <cell r="L1053">
            <v>636757.43000000005</v>
          </cell>
          <cell r="M1053">
            <v>601203.66</v>
          </cell>
          <cell r="N1053">
            <v>624186.27</v>
          </cell>
          <cell r="O1053">
            <v>663782.12999999989</v>
          </cell>
          <cell r="P1053">
            <v>-1</v>
          </cell>
          <cell r="Q1053">
            <v>485069.84</v>
          </cell>
          <cell r="R1053">
            <v>824267.64999999991</v>
          </cell>
          <cell r="S1053">
            <v>1160669.4500000002</v>
          </cell>
          <cell r="T1053">
            <v>1295947.3800000001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C1053">
            <v>-0.21</v>
          </cell>
          <cell r="AD1053">
            <v>479831.16</v>
          </cell>
          <cell r="AE1053">
            <v>1283254.32</v>
          </cell>
          <cell r="AF1053">
            <v>1425594.11</v>
          </cell>
          <cell r="AG1053">
            <v>1893647.35</v>
          </cell>
          <cell r="AH1053">
            <v>2665947.35</v>
          </cell>
          <cell r="AI1053">
            <v>3241644.96</v>
          </cell>
          <cell r="AJ1053">
            <v>3862119.79</v>
          </cell>
          <cell r="AK1053">
            <v>4498877.22</v>
          </cell>
          <cell r="AL1053">
            <v>5100080.88</v>
          </cell>
          <cell r="AM1053">
            <v>5724267.1500000004</v>
          </cell>
          <cell r="AN1053">
            <v>6388049.2800000003</v>
          </cell>
          <cell r="AO1053">
            <v>-1</v>
          </cell>
          <cell r="AP1053">
            <v>485068.84</v>
          </cell>
          <cell r="AQ1053">
            <v>1309336.49</v>
          </cell>
          <cell r="AR1053">
            <v>2470005.9400000004</v>
          </cell>
          <cell r="AS1053">
            <v>3765953.3200000003</v>
          </cell>
          <cell r="AT1053">
            <v>3765953.3200000003</v>
          </cell>
          <cell r="AU1053">
            <v>3765953.3200000003</v>
          </cell>
          <cell r="AV1053">
            <v>3765953.3200000003</v>
          </cell>
          <cell r="AW1053">
            <v>3765953.3200000003</v>
          </cell>
          <cell r="AX1053">
            <v>3765953.3200000003</v>
          </cell>
          <cell r="AY1053">
            <v>3765953.3200000003</v>
          </cell>
          <cell r="AZ1053">
            <v>3765953.3200000003</v>
          </cell>
        </row>
        <row r="1054">
          <cell r="C1054">
            <v>-0.42</v>
          </cell>
          <cell r="D1054">
            <v>-0.21</v>
          </cell>
          <cell r="E1054">
            <v>-0.63</v>
          </cell>
          <cell r="F1054">
            <v>-0.84</v>
          </cell>
          <cell r="G1054">
            <v>-0.21</v>
          </cell>
          <cell r="H1054">
            <v>-1.31</v>
          </cell>
          <cell r="I1054">
            <v>0</v>
          </cell>
          <cell r="J1054">
            <v>-2.39</v>
          </cell>
          <cell r="K1054">
            <v>-1.33</v>
          </cell>
          <cell r="L1054">
            <v>-1.83</v>
          </cell>
          <cell r="M1054">
            <v>-1.1000000000000001</v>
          </cell>
          <cell r="N1054">
            <v>-0.63</v>
          </cell>
          <cell r="O1054">
            <v>-1.31</v>
          </cell>
          <cell r="P1054">
            <v>-1</v>
          </cell>
          <cell r="Q1054">
            <v>-0.79</v>
          </cell>
          <cell r="R1054">
            <v>-1.42</v>
          </cell>
          <cell r="S1054">
            <v>-0.16</v>
          </cell>
          <cell r="T1054">
            <v>-0.47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C1054">
            <v>-0.21</v>
          </cell>
          <cell r="AD1054">
            <v>-0.84</v>
          </cell>
          <cell r="AE1054">
            <v>-1.68</v>
          </cell>
          <cell r="AF1054">
            <v>-1.89</v>
          </cell>
          <cell r="AG1054">
            <v>-3.2</v>
          </cell>
          <cell r="AH1054">
            <v>-3.2</v>
          </cell>
          <cell r="AI1054">
            <v>-5.59</v>
          </cell>
          <cell r="AJ1054">
            <v>-6.92</v>
          </cell>
          <cell r="AK1054">
            <v>-8.75</v>
          </cell>
          <cell r="AL1054">
            <v>-9.85</v>
          </cell>
          <cell r="AM1054">
            <v>-10.48</v>
          </cell>
          <cell r="AN1054">
            <v>-11.790000000000001</v>
          </cell>
          <cell r="AO1054">
            <v>-1</v>
          </cell>
          <cell r="AP1054">
            <v>-1.79</v>
          </cell>
          <cell r="AQ1054">
            <v>-3.21</v>
          </cell>
          <cell r="AR1054">
            <v>-3.37</v>
          </cell>
          <cell r="AS1054">
            <v>-3.84</v>
          </cell>
          <cell r="AT1054">
            <v>-3.84</v>
          </cell>
          <cell r="AU1054">
            <v>-3.84</v>
          </cell>
          <cell r="AV1054">
            <v>-3.84</v>
          </cell>
          <cell r="AW1054">
            <v>-3.84</v>
          </cell>
          <cell r="AX1054">
            <v>-3.84</v>
          </cell>
          <cell r="AY1054">
            <v>-3.84</v>
          </cell>
          <cell r="AZ1054">
            <v>-3.84</v>
          </cell>
        </row>
        <row r="1055">
          <cell r="C1055">
            <v>0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  <cell r="AJ1055">
            <v>0</v>
          </cell>
          <cell r="AK1055">
            <v>0</v>
          </cell>
          <cell r="AL1055">
            <v>0</v>
          </cell>
          <cell r="AM1055">
            <v>0</v>
          </cell>
          <cell r="AN1055">
            <v>0</v>
          </cell>
          <cell r="AO1055">
            <v>0</v>
          </cell>
          <cell r="AP1055">
            <v>0</v>
          </cell>
          <cell r="AQ1055">
            <v>0</v>
          </cell>
          <cell r="AR1055">
            <v>0</v>
          </cell>
          <cell r="AS1055">
            <v>0</v>
          </cell>
          <cell r="AT1055">
            <v>0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</row>
        <row r="1056">
          <cell r="C1056">
            <v>4978.84</v>
          </cell>
          <cell r="D1056">
            <v>0</v>
          </cell>
          <cell r="E1056">
            <v>479832</v>
          </cell>
          <cell r="F1056">
            <v>803424</v>
          </cell>
          <cell r="G1056">
            <v>142340</v>
          </cell>
          <cell r="H1056">
            <v>468054.55</v>
          </cell>
          <cell r="I1056">
            <v>772300</v>
          </cell>
          <cell r="J1056">
            <v>575700</v>
          </cell>
          <cell r="K1056">
            <v>620476.16000000003</v>
          </cell>
          <cell r="L1056">
            <v>636759.26</v>
          </cell>
          <cell r="M1056">
            <v>601204.76</v>
          </cell>
          <cell r="N1056">
            <v>624186.9</v>
          </cell>
          <cell r="O1056">
            <v>663783.43999999994</v>
          </cell>
          <cell r="P1056">
            <v>0</v>
          </cell>
          <cell r="Q1056">
            <v>485070.63</v>
          </cell>
          <cell r="R1056">
            <v>824269.07</v>
          </cell>
          <cell r="S1056">
            <v>1160669.6100000001</v>
          </cell>
          <cell r="T1056">
            <v>1295947.8500000001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C1056">
            <v>0</v>
          </cell>
          <cell r="AD1056">
            <v>479832</v>
          </cell>
          <cell r="AE1056">
            <v>1283256</v>
          </cell>
          <cell r="AF1056">
            <v>1425596</v>
          </cell>
          <cell r="AG1056">
            <v>1893650.55</v>
          </cell>
          <cell r="AH1056">
            <v>2665950.5499999998</v>
          </cell>
          <cell r="AI1056">
            <v>3241650.55</v>
          </cell>
          <cell r="AJ1056">
            <v>3862126.71</v>
          </cell>
          <cell r="AK1056">
            <v>4498885.97</v>
          </cell>
          <cell r="AL1056">
            <v>5100090.7299999995</v>
          </cell>
          <cell r="AM1056">
            <v>5724277.6299999999</v>
          </cell>
          <cell r="AN1056">
            <v>6388061.0700000003</v>
          </cell>
          <cell r="AO1056">
            <v>0</v>
          </cell>
          <cell r="AP1056">
            <v>485070.63</v>
          </cell>
          <cell r="AQ1056">
            <v>1309339.7</v>
          </cell>
          <cell r="AR1056">
            <v>2470009.31</v>
          </cell>
          <cell r="AS1056">
            <v>3765957.16</v>
          </cell>
          <cell r="AT1056">
            <v>3765957.16</v>
          </cell>
          <cell r="AU1056">
            <v>3765957.16</v>
          </cell>
          <cell r="AV1056">
            <v>3765957.16</v>
          </cell>
          <cell r="AW1056">
            <v>3765957.16</v>
          </cell>
          <cell r="AX1056">
            <v>3765957.16</v>
          </cell>
          <cell r="AY1056">
            <v>3765957.16</v>
          </cell>
          <cell r="AZ1056">
            <v>3765957.16</v>
          </cell>
        </row>
        <row r="1057">
          <cell r="C1057">
            <v>175745.57</v>
          </cell>
          <cell r="D1057">
            <v>-38582.46</v>
          </cell>
          <cell r="E1057">
            <v>3318.3299999999872</v>
          </cell>
          <cell r="F1057">
            <v>524159.44000000006</v>
          </cell>
          <cell r="G1057">
            <v>131602.15</v>
          </cell>
          <cell r="H1057">
            <v>298312.34999999998</v>
          </cell>
          <cell r="I1057">
            <v>500231.1</v>
          </cell>
          <cell r="J1057">
            <v>102150.48000000001</v>
          </cell>
          <cell r="K1057">
            <v>96988.24</v>
          </cell>
          <cell r="L1057">
            <v>1949.9399999999987</v>
          </cell>
          <cell r="M1057">
            <v>185876.96</v>
          </cell>
          <cell r="N1057">
            <v>134686.76</v>
          </cell>
          <cell r="O1057">
            <v>264190.71999999997</v>
          </cell>
          <cell r="P1057">
            <v>-24742.22</v>
          </cell>
          <cell r="Q1057">
            <v>95514.19</v>
          </cell>
          <cell r="R1057">
            <v>248905.86</v>
          </cell>
          <cell r="S1057">
            <v>430709.66000000003</v>
          </cell>
          <cell r="T1057">
            <v>264209.05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C1057">
            <v>-38582.46</v>
          </cell>
          <cell r="AD1057">
            <v>-35264.130000000012</v>
          </cell>
          <cell r="AE1057">
            <v>488895.31000000006</v>
          </cell>
          <cell r="AF1057">
            <v>620497.46000000008</v>
          </cell>
          <cell r="AG1057">
            <v>918809.81</v>
          </cell>
          <cell r="AH1057">
            <v>1419040.9100000001</v>
          </cell>
          <cell r="AI1057">
            <v>1521191.3900000001</v>
          </cell>
          <cell r="AJ1057">
            <v>1618179.6300000001</v>
          </cell>
          <cell r="AK1057">
            <v>1620129.57</v>
          </cell>
          <cell r="AL1057">
            <v>1806006.53</v>
          </cell>
          <cell r="AM1057">
            <v>1940693.29</v>
          </cell>
          <cell r="AN1057">
            <v>2204884.0099999998</v>
          </cell>
          <cell r="AO1057">
            <v>-24742.22</v>
          </cell>
          <cell r="AP1057">
            <v>70771.97</v>
          </cell>
          <cell r="AQ1057">
            <v>319677.82999999996</v>
          </cell>
          <cell r="AR1057">
            <v>750387.49</v>
          </cell>
          <cell r="AS1057">
            <v>1014596.54</v>
          </cell>
          <cell r="AT1057">
            <v>1014596.54</v>
          </cell>
          <cell r="AU1057">
            <v>1014596.54</v>
          </cell>
          <cell r="AV1057">
            <v>1014596.54</v>
          </cell>
          <cell r="AW1057">
            <v>1014596.54</v>
          </cell>
          <cell r="AX1057">
            <v>1014596.54</v>
          </cell>
          <cell r="AY1057">
            <v>1014596.54</v>
          </cell>
          <cell r="AZ1057">
            <v>1014596.54</v>
          </cell>
        </row>
        <row r="1058">
          <cell r="C1058">
            <v>-36254.43</v>
          </cell>
          <cell r="D1058">
            <v>-38582.46</v>
          </cell>
          <cell r="E1058">
            <v>-138083.67000000001</v>
          </cell>
          <cell r="F1058">
            <v>-185627.22</v>
          </cell>
          <cell r="G1058">
            <v>-126397.85</v>
          </cell>
          <cell r="H1058">
            <v>-93339.4</v>
          </cell>
          <cell r="I1058">
            <v>-21768.9</v>
          </cell>
          <cell r="J1058">
            <v>-46849.52</v>
          </cell>
          <cell r="K1058">
            <v>-26011.759999999998</v>
          </cell>
          <cell r="L1058">
            <v>-19550.060000000001</v>
          </cell>
          <cell r="M1058">
            <v>-64123.040000000001</v>
          </cell>
          <cell r="N1058">
            <v>-45313.24</v>
          </cell>
          <cell r="O1058">
            <v>-34809.279999999999</v>
          </cell>
          <cell r="P1058">
            <v>-24742.22</v>
          </cell>
          <cell r="Q1058">
            <v>-37485.81</v>
          </cell>
          <cell r="R1058">
            <v>-16094.14</v>
          </cell>
          <cell r="S1058">
            <v>-69290.34</v>
          </cell>
          <cell r="T1058">
            <v>-790.95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C1058">
            <v>-38582.46</v>
          </cell>
          <cell r="AD1058">
            <v>-176666.13</v>
          </cell>
          <cell r="AE1058">
            <v>-362293.35</v>
          </cell>
          <cell r="AF1058">
            <v>-488691.19999999995</v>
          </cell>
          <cell r="AG1058">
            <v>-582030.6</v>
          </cell>
          <cell r="AH1058">
            <v>-603799.5</v>
          </cell>
          <cell r="AI1058">
            <v>-650649.02</v>
          </cell>
          <cell r="AJ1058">
            <v>-676660.78</v>
          </cell>
          <cell r="AK1058">
            <v>-696210.84000000008</v>
          </cell>
          <cell r="AL1058">
            <v>-760333.88000000012</v>
          </cell>
          <cell r="AM1058">
            <v>-805647.12000000011</v>
          </cell>
          <cell r="AN1058">
            <v>-840456.40000000014</v>
          </cell>
          <cell r="AO1058">
            <v>-24742.22</v>
          </cell>
          <cell r="AP1058">
            <v>-62228.03</v>
          </cell>
          <cell r="AQ1058">
            <v>-78322.17</v>
          </cell>
          <cell r="AR1058">
            <v>-147612.51</v>
          </cell>
          <cell r="AS1058">
            <v>-148403.46000000002</v>
          </cell>
          <cell r="AT1058">
            <v>-148403.46000000002</v>
          </cell>
          <cell r="AU1058">
            <v>-148403.46000000002</v>
          </cell>
          <cell r="AV1058">
            <v>-148403.46000000002</v>
          </cell>
          <cell r="AW1058">
            <v>-148403.46000000002</v>
          </cell>
          <cell r="AX1058">
            <v>-148403.46000000002</v>
          </cell>
          <cell r="AY1058">
            <v>-148403.46000000002</v>
          </cell>
          <cell r="AZ1058">
            <v>-148403.46000000002</v>
          </cell>
        </row>
        <row r="1059">
          <cell r="C1059">
            <v>212000</v>
          </cell>
          <cell r="D1059">
            <v>0</v>
          </cell>
          <cell r="E1059">
            <v>141402</v>
          </cell>
          <cell r="F1059">
            <v>709786.66</v>
          </cell>
          <cell r="G1059">
            <v>258000</v>
          </cell>
          <cell r="H1059">
            <v>391651.75</v>
          </cell>
          <cell r="I1059">
            <v>522000</v>
          </cell>
          <cell r="J1059">
            <v>149000</v>
          </cell>
          <cell r="K1059">
            <v>123000</v>
          </cell>
          <cell r="L1059">
            <v>21500</v>
          </cell>
          <cell r="M1059">
            <v>250000</v>
          </cell>
          <cell r="N1059">
            <v>180000</v>
          </cell>
          <cell r="O1059">
            <v>299000</v>
          </cell>
          <cell r="P1059">
            <v>0</v>
          </cell>
          <cell r="Q1059">
            <v>133000</v>
          </cell>
          <cell r="R1059">
            <v>265000</v>
          </cell>
          <cell r="S1059">
            <v>500000</v>
          </cell>
          <cell r="T1059">
            <v>265000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C1059">
            <v>0</v>
          </cell>
          <cell r="AD1059">
            <v>141402</v>
          </cell>
          <cell r="AE1059">
            <v>851188.66</v>
          </cell>
          <cell r="AF1059">
            <v>1109188.6600000001</v>
          </cell>
          <cell r="AG1059">
            <v>1500840.4100000001</v>
          </cell>
          <cell r="AH1059">
            <v>2022840.4100000001</v>
          </cell>
          <cell r="AI1059">
            <v>2171840.41</v>
          </cell>
          <cell r="AJ1059">
            <v>2294840.41</v>
          </cell>
          <cell r="AK1059">
            <v>2316340.41</v>
          </cell>
          <cell r="AL1059">
            <v>2566340.41</v>
          </cell>
          <cell r="AM1059">
            <v>2746340.41</v>
          </cell>
          <cell r="AN1059">
            <v>3045340.41</v>
          </cell>
          <cell r="AO1059">
            <v>0</v>
          </cell>
          <cell r="AP1059">
            <v>133000</v>
          </cell>
          <cell r="AQ1059">
            <v>398000</v>
          </cell>
          <cell r="AR1059">
            <v>898000</v>
          </cell>
          <cell r="AS1059">
            <v>1163000</v>
          </cell>
          <cell r="AT1059">
            <v>1163000</v>
          </cell>
          <cell r="AU1059">
            <v>1163000</v>
          </cell>
          <cell r="AV1059">
            <v>1163000</v>
          </cell>
          <cell r="AW1059">
            <v>1163000</v>
          </cell>
          <cell r="AX1059">
            <v>1163000</v>
          </cell>
          <cell r="AY1059">
            <v>1163000</v>
          </cell>
          <cell r="AZ1059">
            <v>1163000</v>
          </cell>
        </row>
        <row r="1060">
          <cell r="C1060">
            <v>-1380332.74</v>
          </cell>
          <cell r="D1060">
            <v>-1648894.25</v>
          </cell>
          <cell r="E1060">
            <v>-1016764.92</v>
          </cell>
          <cell r="F1060">
            <v>-1499732.5499999998</v>
          </cell>
          <cell r="G1060">
            <v>-1800970.0099999998</v>
          </cell>
          <cell r="H1060">
            <v>-1309219.42</v>
          </cell>
          <cell r="I1060">
            <v>-561948.82999999996</v>
          </cell>
          <cell r="J1060">
            <v>-579593.92999999993</v>
          </cell>
          <cell r="K1060">
            <v>-329435.13</v>
          </cell>
          <cell r="L1060">
            <v>-713371.37999999989</v>
          </cell>
          <cell r="M1060">
            <v>-464004.54000000004</v>
          </cell>
          <cell r="N1060">
            <v>-606569.30999999994</v>
          </cell>
          <cell r="O1060">
            <v>-1135487.6200000001</v>
          </cell>
          <cell r="P1060">
            <v>-7437817.0099999998</v>
          </cell>
          <cell r="Q1060">
            <v>-1189030.75</v>
          </cell>
          <cell r="R1060">
            <v>-1457386.99</v>
          </cell>
          <cell r="S1060">
            <v>-1548150.5899999999</v>
          </cell>
          <cell r="T1060">
            <v>-230236.2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C1060">
            <v>-1648894.25</v>
          </cell>
          <cell r="AD1060">
            <v>-2665659.17</v>
          </cell>
          <cell r="AE1060">
            <v>-4165391.7199999997</v>
          </cell>
          <cell r="AF1060">
            <v>-5966361.7299999995</v>
          </cell>
          <cell r="AG1060">
            <v>-7275581.1499999994</v>
          </cell>
          <cell r="AH1060">
            <v>-7837529.9799999995</v>
          </cell>
          <cell r="AI1060">
            <v>-8417123.9100000001</v>
          </cell>
          <cell r="AJ1060">
            <v>-8746559.040000001</v>
          </cell>
          <cell r="AK1060">
            <v>-9459930.4200000018</v>
          </cell>
          <cell r="AL1060">
            <v>-9923934.9600000009</v>
          </cell>
          <cell r="AM1060">
            <v>-10530504.270000001</v>
          </cell>
          <cell r="AN1060">
            <v>-11665991.890000001</v>
          </cell>
          <cell r="AO1060">
            <v>-7437817.0099999998</v>
          </cell>
          <cell r="AP1060">
            <v>-8626847.7599999998</v>
          </cell>
          <cell r="AQ1060">
            <v>-10084234.75</v>
          </cell>
          <cell r="AR1060">
            <v>-11632385.34</v>
          </cell>
          <cell r="AS1060">
            <v>-11862621.539999999</v>
          </cell>
          <cell r="AT1060">
            <v>-11862621.539999999</v>
          </cell>
          <cell r="AU1060">
            <v>-11862621.539999999</v>
          </cell>
          <cell r="AV1060">
            <v>-11862621.539999999</v>
          </cell>
          <cell r="AW1060">
            <v>-11862621.539999999</v>
          </cell>
          <cell r="AX1060">
            <v>-11862621.539999999</v>
          </cell>
          <cell r="AY1060">
            <v>-11862621.539999999</v>
          </cell>
          <cell r="AZ1060">
            <v>-11862621.539999999</v>
          </cell>
        </row>
        <row r="1061">
          <cell r="C1061">
            <v>-855588.09000000008</v>
          </cell>
          <cell r="D1061">
            <v>-677647.33</v>
          </cell>
          <cell r="E1061">
            <v>-654512.02</v>
          </cell>
          <cell r="F1061">
            <v>-712069.75</v>
          </cell>
          <cell r="G1061">
            <v>-678668.48</v>
          </cell>
          <cell r="H1061">
            <v>-760130.66999999993</v>
          </cell>
          <cell r="I1061">
            <v>-143441.07</v>
          </cell>
          <cell r="J1061">
            <v>-126457.15</v>
          </cell>
          <cell r="K1061">
            <v>-17386.8</v>
          </cell>
          <cell r="L1061">
            <v>-16223.04</v>
          </cell>
          <cell r="M1061">
            <v>-9477.11</v>
          </cell>
          <cell r="N1061">
            <v>-32350.240000000002</v>
          </cell>
          <cell r="O1061">
            <v>-20788.04</v>
          </cell>
          <cell r="P1061">
            <v>-13721.400000000001</v>
          </cell>
          <cell r="Q1061">
            <v>-24664.560000000001</v>
          </cell>
          <cell r="R1061">
            <v>-15921.73</v>
          </cell>
          <cell r="S1061">
            <v>-12979.35</v>
          </cell>
          <cell r="T1061">
            <v>-1067.82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C1061">
            <v>-677647.33</v>
          </cell>
          <cell r="AD1061">
            <v>-1332159.3500000001</v>
          </cell>
          <cell r="AE1061">
            <v>-2044229.1</v>
          </cell>
          <cell r="AF1061">
            <v>-2722897.58</v>
          </cell>
          <cell r="AG1061">
            <v>-3483028.25</v>
          </cell>
          <cell r="AH1061">
            <v>-3626469.32</v>
          </cell>
          <cell r="AI1061">
            <v>-3752926.4699999997</v>
          </cell>
          <cell r="AJ1061">
            <v>-3770313.2699999996</v>
          </cell>
          <cell r="AK1061">
            <v>-3786536.3099999996</v>
          </cell>
          <cell r="AL1061">
            <v>-3796013.4199999995</v>
          </cell>
          <cell r="AM1061">
            <v>-3828363.6599999997</v>
          </cell>
          <cell r="AN1061">
            <v>-3849151.6999999997</v>
          </cell>
          <cell r="AO1061">
            <v>-13721.400000000001</v>
          </cell>
          <cell r="AP1061">
            <v>-38385.960000000006</v>
          </cell>
          <cell r="AQ1061">
            <v>-54307.69</v>
          </cell>
          <cell r="AR1061">
            <v>-67287.040000000008</v>
          </cell>
          <cell r="AS1061">
            <v>-68354.860000000015</v>
          </cell>
          <cell r="AT1061">
            <v>-68354.860000000015</v>
          </cell>
          <cell r="AU1061">
            <v>-68354.860000000015</v>
          </cell>
          <cell r="AV1061">
            <v>-68354.860000000015</v>
          </cell>
          <cell r="AW1061">
            <v>-68354.860000000015</v>
          </cell>
          <cell r="AX1061">
            <v>-68354.860000000015</v>
          </cell>
          <cell r="AY1061">
            <v>-68354.860000000015</v>
          </cell>
          <cell r="AZ1061">
            <v>-68354.860000000015</v>
          </cell>
        </row>
        <row r="1062">
          <cell r="C1062">
            <v>-16159.8</v>
          </cell>
          <cell r="D1062">
            <v>-12334.38</v>
          </cell>
          <cell r="E1062">
            <v>-23307.39</v>
          </cell>
          <cell r="F1062">
            <v>-18237.439999999999</v>
          </cell>
          <cell r="G1062">
            <v>-12291.36</v>
          </cell>
          <cell r="H1062">
            <v>-56851.19</v>
          </cell>
          <cell r="I1062">
            <v>-19193.12</v>
          </cell>
          <cell r="J1062">
            <v>-124046.17</v>
          </cell>
          <cell r="K1062">
            <v>-16854.48</v>
          </cell>
          <cell r="L1062">
            <v>-14470.08</v>
          </cell>
          <cell r="M1062">
            <v>-7886.15</v>
          </cell>
          <cell r="N1062">
            <v>-28517.93</v>
          </cell>
          <cell r="O1062">
            <v>-16143.45</v>
          </cell>
          <cell r="P1062">
            <v>-11711.95</v>
          </cell>
          <cell r="Q1062">
            <v>-25699.82</v>
          </cell>
          <cell r="R1062">
            <v>-14060.24</v>
          </cell>
          <cell r="S1062">
            <v>-12444.27</v>
          </cell>
          <cell r="T1062">
            <v>-741.06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C1062">
            <v>-12334.38</v>
          </cell>
          <cell r="AD1062">
            <v>-35641.769999999997</v>
          </cell>
          <cell r="AE1062">
            <v>-53879.209999999992</v>
          </cell>
          <cell r="AF1062">
            <v>-66170.569999999992</v>
          </cell>
          <cell r="AG1062">
            <v>-123021.75999999999</v>
          </cell>
          <cell r="AH1062">
            <v>-142214.88</v>
          </cell>
          <cell r="AI1062">
            <v>-266261.05</v>
          </cell>
          <cell r="AJ1062">
            <v>-283115.52999999997</v>
          </cell>
          <cell r="AK1062">
            <v>-297585.61</v>
          </cell>
          <cell r="AL1062">
            <v>-305471.76</v>
          </cell>
          <cell r="AM1062">
            <v>-333989.69</v>
          </cell>
          <cell r="AN1062">
            <v>-350133.14</v>
          </cell>
          <cell r="AO1062">
            <v>-11711.95</v>
          </cell>
          <cell r="AP1062">
            <v>-37411.770000000004</v>
          </cell>
          <cell r="AQ1062">
            <v>-51472.01</v>
          </cell>
          <cell r="AR1062">
            <v>-63916.28</v>
          </cell>
          <cell r="AS1062">
            <v>-64657.34</v>
          </cell>
          <cell r="AT1062">
            <v>-64657.34</v>
          </cell>
          <cell r="AU1062">
            <v>-64657.34</v>
          </cell>
          <cell r="AV1062">
            <v>-64657.34</v>
          </cell>
          <cell r="AW1062">
            <v>-64657.34</v>
          </cell>
          <cell r="AX1062">
            <v>-64657.34</v>
          </cell>
          <cell r="AY1062">
            <v>-64657.34</v>
          </cell>
          <cell r="AZ1062">
            <v>-64657.34</v>
          </cell>
        </row>
        <row r="1063">
          <cell r="C1063">
            <v>-839428.29</v>
          </cell>
          <cell r="D1063">
            <v>-665312.94999999995</v>
          </cell>
          <cell r="E1063">
            <v>-631204.63</v>
          </cell>
          <cell r="F1063">
            <v>-693832.31</v>
          </cell>
          <cell r="G1063">
            <v>-666377.12</v>
          </cell>
          <cell r="H1063">
            <v>-703279.48</v>
          </cell>
          <cell r="I1063">
            <v>-124247.95</v>
          </cell>
          <cell r="J1063">
            <v>-2410.98</v>
          </cell>
          <cell r="K1063">
            <v>-532.32000000000005</v>
          </cell>
          <cell r="L1063">
            <v>-1752.96</v>
          </cell>
          <cell r="M1063">
            <v>-1590.96</v>
          </cell>
          <cell r="N1063">
            <v>-3832.31</v>
          </cell>
          <cell r="O1063">
            <v>-4644.59</v>
          </cell>
          <cell r="P1063">
            <v>-2009.45</v>
          </cell>
          <cell r="Q1063">
            <v>1035.26</v>
          </cell>
          <cell r="R1063">
            <v>-1861.49</v>
          </cell>
          <cell r="S1063">
            <v>-535.08000000000004</v>
          </cell>
          <cell r="T1063">
            <v>-326.76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C1063">
            <v>-665312.94999999995</v>
          </cell>
          <cell r="AD1063">
            <v>-1296517.58</v>
          </cell>
          <cell r="AE1063">
            <v>-1990349.8900000001</v>
          </cell>
          <cell r="AF1063">
            <v>-2656727.0100000002</v>
          </cell>
          <cell r="AG1063">
            <v>-3360006.49</v>
          </cell>
          <cell r="AH1063">
            <v>-3484254.4400000004</v>
          </cell>
          <cell r="AI1063">
            <v>-3486665.4200000004</v>
          </cell>
          <cell r="AJ1063">
            <v>-3487197.74</v>
          </cell>
          <cell r="AK1063">
            <v>-3488950.7</v>
          </cell>
          <cell r="AL1063">
            <v>-3490541.66</v>
          </cell>
          <cell r="AM1063">
            <v>-3494373.97</v>
          </cell>
          <cell r="AN1063">
            <v>-3499018.56</v>
          </cell>
          <cell r="AO1063">
            <v>-2009.45</v>
          </cell>
          <cell r="AP1063">
            <v>-974.19</v>
          </cell>
          <cell r="AQ1063">
            <v>-2835.6800000000003</v>
          </cell>
          <cell r="AR1063">
            <v>-3370.76</v>
          </cell>
          <cell r="AS1063">
            <v>-3697.5200000000004</v>
          </cell>
          <cell r="AT1063">
            <v>-3697.5200000000004</v>
          </cell>
          <cell r="AU1063">
            <v>-3697.5200000000004</v>
          </cell>
          <cell r="AV1063">
            <v>-3697.5200000000004</v>
          </cell>
          <cell r="AW1063">
            <v>-3697.5200000000004</v>
          </cell>
          <cell r="AX1063">
            <v>-3697.5200000000004</v>
          </cell>
          <cell r="AY1063">
            <v>-3697.5200000000004</v>
          </cell>
          <cell r="AZ1063">
            <v>-3697.5200000000004</v>
          </cell>
        </row>
        <row r="1064">
          <cell r="C1064">
            <v>-93572.6</v>
          </cell>
          <cell r="D1064">
            <v>-470165.92000000004</v>
          </cell>
          <cell r="E1064">
            <v>-91260.040000000008</v>
          </cell>
          <cell r="F1064">
            <v>-72327.33</v>
          </cell>
          <cell r="G1064">
            <v>-142046.15</v>
          </cell>
          <cell r="H1064">
            <v>-206498.11000000002</v>
          </cell>
          <cell r="I1064">
            <v>-115228.23</v>
          </cell>
          <cell r="J1064">
            <v>-47400.63</v>
          </cell>
          <cell r="K1064">
            <v>-34199.879999999997</v>
          </cell>
          <cell r="L1064">
            <v>-110518.51000000001</v>
          </cell>
          <cell r="M1064">
            <v>-53568.100000000006</v>
          </cell>
          <cell r="N1064">
            <v>-40645.630000000005</v>
          </cell>
          <cell r="O1064">
            <v>-83287.73000000001</v>
          </cell>
          <cell r="P1064">
            <v>-49382.11</v>
          </cell>
          <cell r="Q1064">
            <v>-233917.02000000002</v>
          </cell>
          <cell r="R1064">
            <v>-53009.399999999994</v>
          </cell>
          <cell r="S1064">
            <v>-216693.51</v>
          </cell>
          <cell r="T1064">
            <v>-3774.6600000000003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C1064">
            <v>-470165.92000000004</v>
          </cell>
          <cell r="AD1064">
            <v>-561425.96000000008</v>
          </cell>
          <cell r="AE1064">
            <v>-633753.29</v>
          </cell>
          <cell r="AF1064">
            <v>-775799.44000000006</v>
          </cell>
          <cell r="AG1064">
            <v>-982297.55</v>
          </cell>
          <cell r="AH1064">
            <v>-1097525.78</v>
          </cell>
          <cell r="AI1064">
            <v>-1144926.4099999999</v>
          </cell>
          <cell r="AJ1064">
            <v>-1179126.2899999998</v>
          </cell>
          <cell r="AK1064">
            <v>-1289644.7999999998</v>
          </cell>
          <cell r="AL1064">
            <v>-1343212.9</v>
          </cell>
          <cell r="AM1064">
            <v>-1383858.5299999998</v>
          </cell>
          <cell r="AN1064">
            <v>-1467146.2599999998</v>
          </cell>
          <cell r="AO1064">
            <v>-49382.11</v>
          </cell>
          <cell r="AP1064">
            <v>-283299.13</v>
          </cell>
          <cell r="AQ1064">
            <v>-336308.53</v>
          </cell>
          <cell r="AR1064">
            <v>-553002.04</v>
          </cell>
          <cell r="AS1064">
            <v>-556776.70000000007</v>
          </cell>
          <cell r="AT1064">
            <v>-556776.70000000007</v>
          </cell>
          <cell r="AU1064">
            <v>-556776.70000000007</v>
          </cell>
          <cell r="AV1064">
            <v>-556776.70000000007</v>
          </cell>
          <cell r="AW1064">
            <v>-556776.70000000007</v>
          </cell>
          <cell r="AX1064">
            <v>-556776.70000000007</v>
          </cell>
          <cell r="AY1064">
            <v>-556776.70000000007</v>
          </cell>
          <cell r="AZ1064">
            <v>-556776.70000000007</v>
          </cell>
        </row>
        <row r="1065">
          <cell r="C1065">
            <v>-60179.1</v>
          </cell>
          <cell r="D1065">
            <v>-340123</v>
          </cell>
          <cell r="E1065">
            <v>-74206</v>
          </cell>
          <cell r="F1065">
            <v>-67682.02</v>
          </cell>
          <cell r="G1065">
            <v>-125119.18</v>
          </cell>
          <cell r="H1065">
            <v>-141982.38</v>
          </cell>
          <cell r="I1065">
            <v>-108963.98</v>
          </cell>
          <cell r="J1065">
            <v>-42995.85</v>
          </cell>
          <cell r="K1065">
            <v>-27145.52</v>
          </cell>
          <cell r="L1065">
            <v>-94940.82</v>
          </cell>
          <cell r="M1065">
            <v>-34868.660000000003</v>
          </cell>
          <cell r="N1065">
            <v>-26371.08</v>
          </cell>
          <cell r="O1065">
            <v>-38401.58</v>
          </cell>
          <cell r="P1065">
            <v>-44996.6</v>
          </cell>
          <cell r="Q1065">
            <v>-213159.44</v>
          </cell>
          <cell r="R1065">
            <v>-44903.92</v>
          </cell>
          <cell r="S1065">
            <v>-202762.49</v>
          </cell>
          <cell r="T1065">
            <v>-2932.01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C1065">
            <v>-340123</v>
          </cell>
          <cell r="AD1065">
            <v>-414329</v>
          </cell>
          <cell r="AE1065">
            <v>-482011.02</v>
          </cell>
          <cell r="AF1065">
            <v>-607130.19999999995</v>
          </cell>
          <cell r="AG1065">
            <v>-749112.58</v>
          </cell>
          <cell r="AH1065">
            <v>-858076.55999999994</v>
          </cell>
          <cell r="AI1065">
            <v>-901072.40999999992</v>
          </cell>
          <cell r="AJ1065">
            <v>-928217.92999999993</v>
          </cell>
          <cell r="AK1065">
            <v>-1023158.75</v>
          </cell>
          <cell r="AL1065">
            <v>-1058027.4099999999</v>
          </cell>
          <cell r="AM1065">
            <v>-1084398.49</v>
          </cell>
          <cell r="AN1065">
            <v>-1122800.07</v>
          </cell>
          <cell r="AO1065">
            <v>-44996.6</v>
          </cell>
          <cell r="AP1065">
            <v>-258156.04</v>
          </cell>
          <cell r="AQ1065">
            <v>-303059.96000000002</v>
          </cell>
          <cell r="AR1065">
            <v>-505822.45</v>
          </cell>
          <cell r="AS1065">
            <v>-508754.46</v>
          </cell>
          <cell r="AT1065">
            <v>-508754.46</v>
          </cell>
          <cell r="AU1065">
            <v>-508754.46</v>
          </cell>
          <cell r="AV1065">
            <v>-508754.46</v>
          </cell>
          <cell r="AW1065">
            <v>-508754.46</v>
          </cell>
          <cell r="AX1065">
            <v>-508754.46</v>
          </cell>
          <cell r="AY1065">
            <v>-508754.46</v>
          </cell>
          <cell r="AZ1065">
            <v>-508754.46</v>
          </cell>
        </row>
        <row r="1066">
          <cell r="C1066">
            <v>-112.5</v>
          </cell>
          <cell r="D1066">
            <v>0</v>
          </cell>
          <cell r="E1066">
            <v>0</v>
          </cell>
          <cell r="F1066">
            <v>0</v>
          </cell>
          <cell r="G1066">
            <v>-28.9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-200</v>
          </cell>
          <cell r="O1066">
            <v>0</v>
          </cell>
          <cell r="P1066">
            <v>-124.04</v>
          </cell>
          <cell r="Q1066">
            <v>-225</v>
          </cell>
          <cell r="R1066">
            <v>-225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-28.9</v>
          </cell>
          <cell r="AG1066">
            <v>-28.9</v>
          </cell>
          <cell r="AH1066">
            <v>-28.9</v>
          </cell>
          <cell r="AI1066">
            <v>-28.9</v>
          </cell>
          <cell r="AJ1066">
            <v>-28.9</v>
          </cell>
          <cell r="AK1066">
            <v>-28.9</v>
          </cell>
          <cell r="AL1066">
            <v>-28.9</v>
          </cell>
          <cell r="AM1066">
            <v>-228.9</v>
          </cell>
          <cell r="AN1066">
            <v>-228.9</v>
          </cell>
          <cell r="AO1066">
            <v>-124.04</v>
          </cell>
          <cell r="AP1066">
            <v>-349.04</v>
          </cell>
          <cell r="AQ1066">
            <v>-574.04</v>
          </cell>
          <cell r="AR1066">
            <v>-574.04</v>
          </cell>
          <cell r="AS1066">
            <v>-574.04</v>
          </cell>
          <cell r="AT1066">
            <v>-574.04</v>
          </cell>
          <cell r="AU1066">
            <v>-574.04</v>
          </cell>
          <cell r="AV1066">
            <v>-574.04</v>
          </cell>
          <cell r="AW1066">
            <v>-574.04</v>
          </cell>
          <cell r="AX1066">
            <v>-574.04</v>
          </cell>
          <cell r="AY1066">
            <v>-574.04</v>
          </cell>
          <cell r="AZ1066">
            <v>-574.04</v>
          </cell>
        </row>
        <row r="1067">
          <cell r="C1067">
            <v>-33572.15</v>
          </cell>
          <cell r="D1067">
            <v>-130053.15</v>
          </cell>
          <cell r="E1067">
            <v>-13304.04</v>
          </cell>
          <cell r="F1067">
            <v>-4645.3100000000004</v>
          </cell>
          <cell r="G1067">
            <v>-17462.259999999998</v>
          </cell>
          <cell r="H1067">
            <v>-65057.38</v>
          </cell>
          <cell r="I1067">
            <v>-5951.75</v>
          </cell>
          <cell r="J1067">
            <v>-4343.83</v>
          </cell>
          <cell r="K1067">
            <v>-7054.36</v>
          </cell>
          <cell r="L1067">
            <v>-15465.19</v>
          </cell>
          <cell r="M1067">
            <v>-19198.439999999999</v>
          </cell>
          <cell r="N1067">
            <v>-14074.55</v>
          </cell>
          <cell r="O1067">
            <v>-10834.07</v>
          </cell>
          <cell r="P1067">
            <v>-4592.16</v>
          </cell>
          <cell r="Q1067">
            <v>-15797.98</v>
          </cell>
          <cell r="R1067">
            <v>-7880.48</v>
          </cell>
          <cell r="S1067">
            <v>-14168.82</v>
          </cell>
          <cell r="T1067">
            <v>-842.65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C1067">
            <v>-130053.15</v>
          </cell>
          <cell r="AD1067">
            <v>-143357.19</v>
          </cell>
          <cell r="AE1067">
            <v>-148002.5</v>
          </cell>
          <cell r="AF1067">
            <v>-165464.76</v>
          </cell>
          <cell r="AG1067">
            <v>-230522.14</v>
          </cell>
          <cell r="AH1067">
            <v>-236473.89</v>
          </cell>
          <cell r="AI1067">
            <v>-240817.72</v>
          </cell>
          <cell r="AJ1067">
            <v>-247872.08</v>
          </cell>
          <cell r="AK1067">
            <v>-263337.26999999996</v>
          </cell>
          <cell r="AL1067">
            <v>-282535.70999999996</v>
          </cell>
          <cell r="AM1067">
            <v>-296610.25999999995</v>
          </cell>
          <cell r="AN1067">
            <v>-307444.32999999996</v>
          </cell>
          <cell r="AO1067">
            <v>-4592.16</v>
          </cell>
          <cell r="AP1067">
            <v>-20390.14</v>
          </cell>
          <cell r="AQ1067">
            <v>-28270.62</v>
          </cell>
          <cell r="AR1067">
            <v>-42439.44</v>
          </cell>
          <cell r="AS1067">
            <v>-43282.090000000004</v>
          </cell>
          <cell r="AT1067">
            <v>-43282.090000000004</v>
          </cell>
          <cell r="AU1067">
            <v>-43282.090000000004</v>
          </cell>
          <cell r="AV1067">
            <v>-43282.090000000004</v>
          </cell>
          <cell r="AW1067">
            <v>-43282.090000000004</v>
          </cell>
          <cell r="AX1067">
            <v>-43282.090000000004</v>
          </cell>
          <cell r="AY1067">
            <v>-43282.090000000004</v>
          </cell>
          <cell r="AZ1067">
            <v>-43282.090000000004</v>
          </cell>
        </row>
        <row r="1068">
          <cell r="C1068">
            <v>291.14999999999998</v>
          </cell>
          <cell r="D1068">
            <v>10.23</v>
          </cell>
          <cell r="E1068">
            <v>-3750</v>
          </cell>
          <cell r="F1068">
            <v>0</v>
          </cell>
          <cell r="G1068">
            <v>564.19000000000005</v>
          </cell>
          <cell r="H1068">
            <v>541.65</v>
          </cell>
          <cell r="I1068">
            <v>-312.5</v>
          </cell>
          <cell r="J1068">
            <v>-60.95</v>
          </cell>
          <cell r="K1068">
            <v>0</v>
          </cell>
          <cell r="L1068">
            <v>-112.5</v>
          </cell>
          <cell r="M1068">
            <v>499</v>
          </cell>
          <cell r="N1068">
            <v>0</v>
          </cell>
          <cell r="O1068">
            <v>-34052.080000000002</v>
          </cell>
          <cell r="P1068">
            <v>330.69</v>
          </cell>
          <cell r="Q1068">
            <v>-4734.6000000000004</v>
          </cell>
          <cell r="R1068">
            <v>0</v>
          </cell>
          <cell r="S1068">
            <v>237.8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C1068">
            <v>10.23</v>
          </cell>
          <cell r="AD1068">
            <v>-3739.77</v>
          </cell>
          <cell r="AE1068">
            <v>-3739.77</v>
          </cell>
          <cell r="AF1068">
            <v>-3175.58</v>
          </cell>
          <cell r="AG1068">
            <v>-2633.93</v>
          </cell>
          <cell r="AH1068">
            <v>-2946.43</v>
          </cell>
          <cell r="AI1068">
            <v>-3007.3799999999997</v>
          </cell>
          <cell r="AJ1068">
            <v>-3007.3799999999997</v>
          </cell>
          <cell r="AK1068">
            <v>-3119.8799999999997</v>
          </cell>
          <cell r="AL1068">
            <v>-2620.8799999999997</v>
          </cell>
          <cell r="AM1068">
            <v>-2620.8799999999997</v>
          </cell>
          <cell r="AN1068">
            <v>-36672.959999999999</v>
          </cell>
          <cell r="AO1068">
            <v>330.69</v>
          </cell>
          <cell r="AP1068">
            <v>-4403.9100000000008</v>
          </cell>
          <cell r="AQ1068">
            <v>-4403.9100000000008</v>
          </cell>
          <cell r="AR1068">
            <v>-4166.1100000000006</v>
          </cell>
          <cell r="AS1068">
            <v>-4166.1100000000006</v>
          </cell>
          <cell r="AT1068">
            <v>-4166.1100000000006</v>
          </cell>
          <cell r="AU1068">
            <v>-4166.1100000000006</v>
          </cell>
          <cell r="AV1068">
            <v>-4166.1100000000006</v>
          </cell>
          <cell r="AW1068">
            <v>-4166.1100000000006</v>
          </cell>
          <cell r="AX1068">
            <v>-4166.1100000000006</v>
          </cell>
          <cell r="AY1068">
            <v>-4166.1100000000006</v>
          </cell>
          <cell r="AZ1068">
            <v>-4166.1100000000006</v>
          </cell>
        </row>
        <row r="1069">
          <cell r="C1069">
            <v>-233387.77</v>
          </cell>
          <cell r="D1069">
            <v>-153366.28</v>
          </cell>
          <cell r="E1069">
            <v>-147137.22</v>
          </cell>
          <cell r="F1069">
            <v>-203055.64</v>
          </cell>
          <cell r="G1069">
            <v>-171107.73</v>
          </cell>
          <cell r="H1069">
            <v>-158776.79</v>
          </cell>
          <cell r="I1069">
            <v>-92431.87</v>
          </cell>
          <cell r="J1069">
            <v>-81744.91</v>
          </cell>
          <cell r="K1069">
            <v>-79625.97</v>
          </cell>
          <cell r="L1069">
            <v>-73888.36</v>
          </cell>
          <cell r="M1069">
            <v>-58618.18</v>
          </cell>
          <cell r="N1069">
            <v>-56907.25</v>
          </cell>
          <cell r="O1069">
            <v>-68752.42</v>
          </cell>
          <cell r="P1069">
            <v>-18330.689999999999</v>
          </cell>
          <cell r="Q1069">
            <v>-30023.58</v>
          </cell>
          <cell r="R1069">
            <v>-43685.71</v>
          </cell>
          <cell r="S1069">
            <v>-19707.900000000001</v>
          </cell>
          <cell r="T1069">
            <v>-420.18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C1069">
            <v>-153366.28</v>
          </cell>
          <cell r="AD1069">
            <v>-300503.5</v>
          </cell>
          <cell r="AE1069">
            <v>-503559.14</v>
          </cell>
          <cell r="AF1069">
            <v>-674666.87</v>
          </cell>
          <cell r="AG1069">
            <v>-833443.66</v>
          </cell>
          <cell r="AH1069">
            <v>-925875.53</v>
          </cell>
          <cell r="AI1069">
            <v>-1007620.4400000001</v>
          </cell>
          <cell r="AJ1069">
            <v>-1087246.4100000001</v>
          </cell>
          <cell r="AK1069">
            <v>-1161134.7700000003</v>
          </cell>
          <cell r="AL1069">
            <v>-1219752.9500000002</v>
          </cell>
          <cell r="AM1069">
            <v>-1276660.2000000002</v>
          </cell>
          <cell r="AN1069">
            <v>-1345412.62</v>
          </cell>
          <cell r="AO1069">
            <v>-18330.689999999999</v>
          </cell>
          <cell r="AP1069">
            <v>-48354.270000000004</v>
          </cell>
          <cell r="AQ1069">
            <v>-92039.98000000001</v>
          </cell>
          <cell r="AR1069">
            <v>-111747.88</v>
          </cell>
          <cell r="AS1069">
            <v>-112168.06</v>
          </cell>
          <cell r="AT1069">
            <v>-112168.06</v>
          </cell>
          <cell r="AU1069">
            <v>-112168.06</v>
          </cell>
          <cell r="AV1069">
            <v>-112168.06</v>
          </cell>
          <cell r="AW1069">
            <v>-112168.06</v>
          </cell>
          <cell r="AX1069">
            <v>-112168.06</v>
          </cell>
          <cell r="AY1069">
            <v>-112168.06</v>
          </cell>
          <cell r="AZ1069">
            <v>-112168.06</v>
          </cell>
        </row>
        <row r="1070">
          <cell r="C1070">
            <v>-48245.75</v>
          </cell>
          <cell r="D1070">
            <v>-41495.83</v>
          </cell>
          <cell r="E1070">
            <v>-27738.89</v>
          </cell>
          <cell r="F1070">
            <v>-242729.93</v>
          </cell>
          <cell r="G1070">
            <v>-95582.65</v>
          </cell>
          <cell r="H1070">
            <v>-38215.550000000003</v>
          </cell>
          <cell r="I1070">
            <v>-30854.79</v>
          </cell>
          <cell r="J1070">
            <v>-84227.11</v>
          </cell>
          <cell r="K1070">
            <v>-66280.56</v>
          </cell>
          <cell r="L1070">
            <v>-114426.68</v>
          </cell>
          <cell r="M1070">
            <v>-162654.68</v>
          </cell>
          <cell r="N1070">
            <v>-94709.96</v>
          </cell>
          <cell r="O1070">
            <v>-37990.33</v>
          </cell>
          <cell r="P1070">
            <v>-102821.46</v>
          </cell>
          <cell r="Q1070">
            <v>-31562.68</v>
          </cell>
          <cell r="R1070">
            <v>-30631.75</v>
          </cell>
          <cell r="S1070">
            <v>-28213.48</v>
          </cell>
          <cell r="T1070">
            <v>-3324.2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C1070">
            <v>-41495.83</v>
          </cell>
          <cell r="AD1070">
            <v>-69234.720000000001</v>
          </cell>
          <cell r="AE1070">
            <v>-311964.65000000002</v>
          </cell>
          <cell r="AF1070">
            <v>-407547.30000000005</v>
          </cell>
          <cell r="AG1070">
            <v>-445762.85000000003</v>
          </cell>
          <cell r="AH1070">
            <v>-476617.64</v>
          </cell>
          <cell r="AI1070">
            <v>-560844.75</v>
          </cell>
          <cell r="AJ1070">
            <v>-627125.31000000006</v>
          </cell>
          <cell r="AK1070">
            <v>-741551.99</v>
          </cell>
          <cell r="AL1070">
            <v>-904206.66999999993</v>
          </cell>
          <cell r="AM1070">
            <v>-998916.62999999989</v>
          </cell>
          <cell r="AN1070">
            <v>-1036906.9599999998</v>
          </cell>
          <cell r="AO1070">
            <v>-102821.46</v>
          </cell>
          <cell r="AP1070">
            <v>-134384.14000000001</v>
          </cell>
          <cell r="AQ1070">
            <v>-165015.89000000001</v>
          </cell>
          <cell r="AR1070">
            <v>-193229.37000000002</v>
          </cell>
          <cell r="AS1070">
            <v>-196553.57000000004</v>
          </cell>
          <cell r="AT1070">
            <v>-196553.57000000004</v>
          </cell>
          <cell r="AU1070">
            <v>-196553.57000000004</v>
          </cell>
          <cell r="AV1070">
            <v>-196553.57000000004</v>
          </cell>
          <cell r="AW1070">
            <v>-196553.57000000004</v>
          </cell>
          <cell r="AX1070">
            <v>-196553.57000000004</v>
          </cell>
          <cell r="AY1070">
            <v>-196553.57000000004</v>
          </cell>
          <cell r="AZ1070">
            <v>-196553.57000000004</v>
          </cell>
        </row>
        <row r="1071">
          <cell r="C1071">
            <v>-4338.9799999999996</v>
          </cell>
          <cell r="D1071">
            <v>-3128.69</v>
          </cell>
          <cell r="E1071">
            <v>-3178.23</v>
          </cell>
          <cell r="F1071">
            <v>12159.24</v>
          </cell>
          <cell r="G1071">
            <v>-16350.66</v>
          </cell>
          <cell r="H1071">
            <v>-2936.07</v>
          </cell>
          <cell r="I1071">
            <v>-7600.41</v>
          </cell>
          <cell r="J1071">
            <v>-7853.9500000000007</v>
          </cell>
          <cell r="K1071">
            <v>-4044.7699999999995</v>
          </cell>
          <cell r="L1071">
            <v>-8831.17</v>
          </cell>
          <cell r="M1071">
            <v>-8817.7000000000007</v>
          </cell>
          <cell r="N1071">
            <v>-11967.05</v>
          </cell>
          <cell r="O1071">
            <v>-6354.1299999999992</v>
          </cell>
          <cell r="P1071">
            <v>-647233.61</v>
          </cell>
          <cell r="Q1071">
            <v>-740528.42999999993</v>
          </cell>
          <cell r="R1071">
            <v>-1051244.97</v>
          </cell>
          <cell r="S1071">
            <v>-1057571.96</v>
          </cell>
          <cell r="T1071">
            <v>-197307.97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C1071">
            <v>-3128.69</v>
          </cell>
          <cell r="AD1071">
            <v>-6306.92</v>
          </cell>
          <cell r="AE1071">
            <v>5852.32</v>
          </cell>
          <cell r="AF1071">
            <v>-10498.34</v>
          </cell>
          <cell r="AG1071">
            <v>-13434.41</v>
          </cell>
          <cell r="AH1071">
            <v>-21034.82</v>
          </cell>
          <cell r="AI1071">
            <v>-28888.77</v>
          </cell>
          <cell r="AJ1071">
            <v>-32933.54</v>
          </cell>
          <cell r="AK1071">
            <v>-41764.71</v>
          </cell>
          <cell r="AL1071">
            <v>-50582.41</v>
          </cell>
          <cell r="AM1071">
            <v>-62549.460000000006</v>
          </cell>
          <cell r="AN1071">
            <v>-68903.590000000011</v>
          </cell>
          <cell r="AO1071">
            <v>-647233.61</v>
          </cell>
          <cell r="AP1071">
            <v>-1387762.04</v>
          </cell>
          <cell r="AQ1071">
            <v>-2439007.0099999998</v>
          </cell>
          <cell r="AR1071">
            <v>-3496578.9699999997</v>
          </cell>
          <cell r="AS1071">
            <v>-3693886.94</v>
          </cell>
          <cell r="AT1071">
            <v>-3693886.94</v>
          </cell>
          <cell r="AU1071">
            <v>-3693886.94</v>
          </cell>
          <cell r="AV1071">
            <v>-3693886.94</v>
          </cell>
          <cell r="AW1071">
            <v>-3693886.94</v>
          </cell>
          <cell r="AX1071">
            <v>-3693886.94</v>
          </cell>
          <cell r="AY1071">
            <v>-3693886.94</v>
          </cell>
          <cell r="AZ1071">
            <v>-3693886.94</v>
          </cell>
        </row>
        <row r="1072">
          <cell r="C1072">
            <v>-746.23</v>
          </cell>
          <cell r="D1072">
            <v>-1488.06</v>
          </cell>
          <cell r="E1072">
            <v>-1313.1</v>
          </cell>
          <cell r="F1072">
            <v>-660.72</v>
          </cell>
          <cell r="G1072">
            <v>-895.62000000000012</v>
          </cell>
          <cell r="H1072">
            <v>-1205.69</v>
          </cell>
          <cell r="I1072">
            <v>-1481.6499999999999</v>
          </cell>
          <cell r="J1072">
            <v>-5296.8</v>
          </cell>
          <cell r="K1072">
            <v>-1443.61</v>
          </cell>
          <cell r="L1072">
            <v>-2008.1399999999999</v>
          </cell>
          <cell r="M1072">
            <v>-2170.8200000000002</v>
          </cell>
          <cell r="N1072">
            <v>-1072.8799999999999</v>
          </cell>
          <cell r="O1072">
            <v>-439.1</v>
          </cell>
          <cell r="P1072">
            <v>-262183.13</v>
          </cell>
          <cell r="Q1072">
            <v>-529.18999999999994</v>
          </cell>
          <cell r="R1072">
            <v>-866.04</v>
          </cell>
          <cell r="S1072">
            <v>-1879.72</v>
          </cell>
          <cell r="T1072">
            <v>-93.9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C1072">
            <v>-1488.06</v>
          </cell>
          <cell r="AD1072">
            <v>-2801.16</v>
          </cell>
          <cell r="AE1072">
            <v>-3461.88</v>
          </cell>
          <cell r="AF1072">
            <v>-4357.5</v>
          </cell>
          <cell r="AG1072">
            <v>-5563.1900000000005</v>
          </cell>
          <cell r="AH1072">
            <v>-7044.84</v>
          </cell>
          <cell r="AI1072">
            <v>-12341.64</v>
          </cell>
          <cell r="AJ1072">
            <v>-13785.25</v>
          </cell>
          <cell r="AK1072">
            <v>-15793.39</v>
          </cell>
          <cell r="AL1072">
            <v>-17964.21</v>
          </cell>
          <cell r="AM1072">
            <v>-19037.09</v>
          </cell>
          <cell r="AN1072">
            <v>-19476.189999999999</v>
          </cell>
          <cell r="AO1072">
            <v>-262183.13</v>
          </cell>
          <cell r="AP1072">
            <v>-262712.32000000001</v>
          </cell>
          <cell r="AQ1072">
            <v>-263578.36</v>
          </cell>
          <cell r="AR1072">
            <v>-265458.07999999996</v>
          </cell>
          <cell r="AS1072">
            <v>-265551.98</v>
          </cell>
          <cell r="AT1072">
            <v>-265551.98</v>
          </cell>
          <cell r="AU1072">
            <v>-265551.98</v>
          </cell>
          <cell r="AV1072">
            <v>-265551.98</v>
          </cell>
          <cell r="AW1072">
            <v>-265551.98</v>
          </cell>
          <cell r="AX1072">
            <v>-265551.98</v>
          </cell>
          <cell r="AY1072">
            <v>-265551.98</v>
          </cell>
          <cell r="AZ1072">
            <v>-265551.98</v>
          </cell>
        </row>
        <row r="1073">
          <cell r="C1073">
            <v>-12.79</v>
          </cell>
          <cell r="D1073">
            <v>-830</v>
          </cell>
          <cell r="E1073">
            <v>-6.02</v>
          </cell>
          <cell r="F1073">
            <v>-123.72</v>
          </cell>
          <cell r="G1073">
            <v>-89.18</v>
          </cell>
          <cell r="H1073">
            <v>-468.18</v>
          </cell>
          <cell r="I1073">
            <v>-12.04</v>
          </cell>
          <cell r="J1073">
            <v>-4163.63</v>
          </cell>
          <cell r="K1073">
            <v>-337.5</v>
          </cell>
          <cell r="L1073">
            <v>-441.6</v>
          </cell>
          <cell r="M1073">
            <v>-596.37</v>
          </cell>
          <cell r="N1073">
            <v>-45.6</v>
          </cell>
          <cell r="O1073">
            <v>0</v>
          </cell>
          <cell r="P1073">
            <v>-261815</v>
          </cell>
          <cell r="Q1073">
            <v>-16.02</v>
          </cell>
          <cell r="R1073">
            <v>-6.02</v>
          </cell>
          <cell r="S1073">
            <v>-445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C1073">
            <v>-830</v>
          </cell>
          <cell r="AD1073">
            <v>-836.02</v>
          </cell>
          <cell r="AE1073">
            <v>-959.74</v>
          </cell>
          <cell r="AF1073">
            <v>-1048.92</v>
          </cell>
          <cell r="AG1073">
            <v>-1517.1000000000001</v>
          </cell>
          <cell r="AH1073">
            <v>-1529.14</v>
          </cell>
          <cell r="AI1073">
            <v>-5692.77</v>
          </cell>
          <cell r="AJ1073">
            <v>-6030.27</v>
          </cell>
          <cell r="AK1073">
            <v>-6471.8700000000008</v>
          </cell>
          <cell r="AL1073">
            <v>-7068.2400000000007</v>
          </cell>
          <cell r="AM1073">
            <v>-7113.8400000000011</v>
          </cell>
          <cell r="AN1073">
            <v>-7113.8400000000011</v>
          </cell>
          <cell r="AO1073">
            <v>-261815</v>
          </cell>
          <cell r="AP1073">
            <v>-261831.02</v>
          </cell>
          <cell r="AQ1073">
            <v>-261837.03999999998</v>
          </cell>
          <cell r="AR1073">
            <v>-262282.03999999998</v>
          </cell>
          <cell r="AS1073">
            <v>-262282.03999999998</v>
          </cell>
          <cell r="AT1073">
            <v>-262282.03999999998</v>
          </cell>
          <cell r="AU1073">
            <v>-262282.03999999998</v>
          </cell>
          <cell r="AV1073">
            <v>-262282.03999999998</v>
          </cell>
          <cell r="AW1073">
            <v>-262282.03999999998</v>
          </cell>
          <cell r="AX1073">
            <v>-262282.03999999998</v>
          </cell>
          <cell r="AY1073">
            <v>-262282.03999999998</v>
          </cell>
          <cell r="AZ1073">
            <v>-262282.03999999998</v>
          </cell>
        </row>
        <row r="1074">
          <cell r="C1074">
            <v>-12.79</v>
          </cell>
          <cell r="D1074">
            <v>-830</v>
          </cell>
          <cell r="E1074">
            <v>-6.02</v>
          </cell>
          <cell r="F1074">
            <v>-123.72</v>
          </cell>
          <cell r="G1074">
            <v>-89.18</v>
          </cell>
          <cell r="H1074">
            <v>-468.18</v>
          </cell>
          <cell r="I1074">
            <v>-12.04</v>
          </cell>
          <cell r="J1074">
            <v>-4163.63</v>
          </cell>
          <cell r="K1074">
            <v>-337.5</v>
          </cell>
          <cell r="L1074">
            <v>-441.6</v>
          </cell>
          <cell r="M1074">
            <v>-596.37</v>
          </cell>
          <cell r="N1074">
            <v>-45.6</v>
          </cell>
          <cell r="O1074">
            <v>0</v>
          </cell>
          <cell r="P1074">
            <v>-261815</v>
          </cell>
          <cell r="Q1074">
            <v>-16.02</v>
          </cell>
          <cell r="R1074">
            <v>-6.02</v>
          </cell>
          <cell r="S1074">
            <v>-445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C1074">
            <v>-830</v>
          </cell>
          <cell r="AD1074">
            <v>-836.02</v>
          </cell>
          <cell r="AE1074">
            <v>-959.74</v>
          </cell>
          <cell r="AF1074">
            <v>-1048.92</v>
          </cell>
          <cell r="AG1074">
            <v>-1517.1000000000001</v>
          </cell>
          <cell r="AH1074">
            <v>-1529.14</v>
          </cell>
          <cell r="AI1074">
            <v>-5692.77</v>
          </cell>
          <cell r="AJ1074">
            <v>-6030.27</v>
          </cell>
          <cell r="AK1074">
            <v>-6471.8700000000008</v>
          </cell>
          <cell r="AL1074">
            <v>-7068.2400000000007</v>
          </cell>
          <cell r="AM1074">
            <v>-7113.8400000000011</v>
          </cell>
          <cell r="AN1074">
            <v>-7113.8400000000011</v>
          </cell>
          <cell r="AO1074">
            <v>-261815</v>
          </cell>
          <cell r="AP1074">
            <v>-261831.02</v>
          </cell>
          <cell r="AQ1074">
            <v>-261837.03999999998</v>
          </cell>
          <cell r="AR1074">
            <v>-262282.03999999998</v>
          </cell>
          <cell r="AS1074">
            <v>-262282.03999999998</v>
          </cell>
          <cell r="AT1074">
            <v>-262282.03999999998</v>
          </cell>
          <cell r="AU1074">
            <v>-262282.03999999998</v>
          </cell>
          <cell r="AV1074">
            <v>-262282.03999999998</v>
          </cell>
          <cell r="AW1074">
            <v>-262282.03999999998</v>
          </cell>
          <cell r="AX1074">
            <v>-262282.03999999998</v>
          </cell>
          <cell r="AY1074">
            <v>-262282.03999999998</v>
          </cell>
          <cell r="AZ1074">
            <v>-262282.03999999998</v>
          </cell>
        </row>
        <row r="1075">
          <cell r="C1075">
            <v>0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</row>
        <row r="1076">
          <cell r="C1076">
            <v>-733.44</v>
          </cell>
          <cell r="D1076">
            <v>-658.06</v>
          </cell>
          <cell r="E1076">
            <v>-1307.08</v>
          </cell>
          <cell r="F1076">
            <v>-537</v>
          </cell>
          <cell r="G1076">
            <v>-806.44</v>
          </cell>
          <cell r="H1076">
            <v>-737.51</v>
          </cell>
          <cell r="I1076">
            <v>-1469.61</v>
          </cell>
          <cell r="J1076">
            <v>-1133.17</v>
          </cell>
          <cell r="K1076">
            <v>-1106.1099999999999</v>
          </cell>
          <cell r="L1076">
            <v>-1566.54</v>
          </cell>
          <cell r="M1076">
            <v>-1574.45</v>
          </cell>
          <cell r="N1076">
            <v>-1027.28</v>
          </cell>
          <cell r="O1076">
            <v>-439.1</v>
          </cell>
          <cell r="P1076">
            <v>-368.13</v>
          </cell>
          <cell r="Q1076">
            <v>-513.16999999999996</v>
          </cell>
          <cell r="R1076">
            <v>-860.02</v>
          </cell>
          <cell r="S1076">
            <v>-1434.72</v>
          </cell>
          <cell r="T1076">
            <v>-93.9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C1076">
            <v>-658.06</v>
          </cell>
          <cell r="AD1076">
            <v>-1965.1399999999999</v>
          </cell>
          <cell r="AE1076">
            <v>-2502.14</v>
          </cell>
          <cell r="AF1076">
            <v>-3308.58</v>
          </cell>
          <cell r="AG1076">
            <v>-4046.09</v>
          </cell>
          <cell r="AH1076">
            <v>-5515.7</v>
          </cell>
          <cell r="AI1076">
            <v>-6648.87</v>
          </cell>
          <cell r="AJ1076">
            <v>-7754.98</v>
          </cell>
          <cell r="AK1076">
            <v>-9321.52</v>
          </cell>
          <cell r="AL1076">
            <v>-10895.970000000001</v>
          </cell>
          <cell r="AM1076">
            <v>-11923.250000000002</v>
          </cell>
          <cell r="AN1076">
            <v>-12362.350000000002</v>
          </cell>
          <cell r="AO1076">
            <v>-368.13</v>
          </cell>
          <cell r="AP1076">
            <v>-881.3</v>
          </cell>
          <cell r="AQ1076">
            <v>-1741.32</v>
          </cell>
          <cell r="AR1076">
            <v>-3176.04</v>
          </cell>
          <cell r="AS1076">
            <v>-3269.94</v>
          </cell>
          <cell r="AT1076">
            <v>-3269.94</v>
          </cell>
          <cell r="AU1076">
            <v>-3269.94</v>
          </cell>
          <cell r="AV1076">
            <v>-3269.94</v>
          </cell>
          <cell r="AW1076">
            <v>-3269.94</v>
          </cell>
          <cell r="AX1076">
            <v>-3269.94</v>
          </cell>
          <cell r="AY1076">
            <v>-3269.94</v>
          </cell>
          <cell r="AZ1076">
            <v>-3269.94</v>
          </cell>
        </row>
        <row r="1077">
          <cell r="C1077">
            <v>-3592.75</v>
          </cell>
          <cell r="D1077">
            <v>-870.63</v>
          </cell>
          <cell r="E1077">
            <v>-1865.13</v>
          </cell>
          <cell r="F1077">
            <v>13869.96</v>
          </cell>
          <cell r="G1077">
            <v>-1455.04</v>
          </cell>
          <cell r="H1077">
            <v>-1010.38</v>
          </cell>
          <cell r="I1077">
            <v>-859.75</v>
          </cell>
          <cell r="J1077">
            <v>-2557.15</v>
          </cell>
          <cell r="K1077">
            <v>-2601.16</v>
          </cell>
          <cell r="L1077">
            <v>-5423.03</v>
          </cell>
          <cell r="M1077">
            <v>-5946.88</v>
          </cell>
          <cell r="N1077">
            <v>-6694.17</v>
          </cell>
          <cell r="O1077">
            <v>-4165.03</v>
          </cell>
          <cell r="P1077">
            <v>-4909.51</v>
          </cell>
          <cell r="Q1077">
            <v>-4862.6499999999996</v>
          </cell>
          <cell r="R1077">
            <v>-3925.96</v>
          </cell>
          <cell r="S1077">
            <v>-3577.6</v>
          </cell>
          <cell r="T1077">
            <v>-64.2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C1077">
            <v>-870.63</v>
          </cell>
          <cell r="AD1077">
            <v>-2735.76</v>
          </cell>
          <cell r="AE1077">
            <v>11134.199999999999</v>
          </cell>
          <cell r="AF1077">
            <v>9679.16</v>
          </cell>
          <cell r="AG1077">
            <v>8668.7800000000007</v>
          </cell>
          <cell r="AH1077">
            <v>7809.0300000000007</v>
          </cell>
          <cell r="AI1077">
            <v>5251.880000000001</v>
          </cell>
          <cell r="AJ1077">
            <v>2650.7200000000012</v>
          </cell>
          <cell r="AK1077">
            <v>-2772.3099999999986</v>
          </cell>
          <cell r="AL1077">
            <v>-8719.1899999999987</v>
          </cell>
          <cell r="AM1077">
            <v>-15413.359999999999</v>
          </cell>
          <cell r="AN1077">
            <v>-19578.39</v>
          </cell>
          <cell r="AO1077">
            <v>-4909.51</v>
          </cell>
          <cell r="AP1077">
            <v>-9772.16</v>
          </cell>
          <cell r="AQ1077">
            <v>-13698.119999999999</v>
          </cell>
          <cell r="AR1077">
            <v>-17275.719999999998</v>
          </cell>
          <cell r="AS1077">
            <v>-17339.919999999998</v>
          </cell>
          <cell r="AT1077">
            <v>-17339.919999999998</v>
          </cell>
          <cell r="AU1077">
            <v>-17339.919999999998</v>
          </cell>
          <cell r="AV1077">
            <v>-17339.919999999998</v>
          </cell>
          <cell r="AW1077">
            <v>-17339.919999999998</v>
          </cell>
          <cell r="AX1077">
            <v>-17339.919999999998</v>
          </cell>
          <cell r="AY1077">
            <v>-17339.919999999998</v>
          </cell>
          <cell r="AZ1077">
            <v>-17339.919999999998</v>
          </cell>
        </row>
        <row r="1078">
          <cell r="C1078">
            <v>0</v>
          </cell>
          <cell r="D1078">
            <v>-770</v>
          </cell>
          <cell r="E1078">
            <v>0</v>
          </cell>
          <cell r="F1078">
            <v>-1050</v>
          </cell>
          <cell r="G1078">
            <v>-14000</v>
          </cell>
          <cell r="H1078">
            <v>-720</v>
          </cell>
          <cell r="I1078">
            <v>-5259.01</v>
          </cell>
          <cell r="J1078">
            <v>0</v>
          </cell>
          <cell r="K1078">
            <v>0</v>
          </cell>
          <cell r="L1078">
            <v>-1400</v>
          </cell>
          <cell r="M1078">
            <v>-700</v>
          </cell>
          <cell r="N1078">
            <v>-4200</v>
          </cell>
          <cell r="O1078">
            <v>-1750</v>
          </cell>
          <cell r="P1078">
            <v>-380140.97</v>
          </cell>
          <cell r="Q1078">
            <v>-735136.59</v>
          </cell>
          <cell r="R1078">
            <v>-1046452.97</v>
          </cell>
          <cell r="S1078">
            <v>-1052114.6399999999</v>
          </cell>
          <cell r="T1078">
            <v>-197149.87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C1078">
            <v>-770</v>
          </cell>
          <cell r="AD1078">
            <v>-770</v>
          </cell>
          <cell r="AE1078">
            <v>-1820</v>
          </cell>
          <cell r="AF1078">
            <v>-15820</v>
          </cell>
          <cell r="AG1078">
            <v>-16540</v>
          </cell>
          <cell r="AH1078">
            <v>-21799.010000000002</v>
          </cell>
          <cell r="AI1078">
            <v>-21799.010000000002</v>
          </cell>
          <cell r="AJ1078">
            <v>-21799.010000000002</v>
          </cell>
          <cell r="AK1078">
            <v>-23199.010000000002</v>
          </cell>
          <cell r="AL1078">
            <v>-23899.010000000002</v>
          </cell>
          <cell r="AM1078">
            <v>-28099.010000000002</v>
          </cell>
          <cell r="AN1078">
            <v>-29849.010000000002</v>
          </cell>
          <cell r="AO1078">
            <v>-380140.97</v>
          </cell>
          <cell r="AP1078">
            <v>-1115277.56</v>
          </cell>
          <cell r="AQ1078">
            <v>-2161730.5300000003</v>
          </cell>
          <cell r="AR1078">
            <v>-3213845.17</v>
          </cell>
          <cell r="AS1078">
            <v>-3410995.04</v>
          </cell>
          <cell r="AT1078">
            <v>-3410995.04</v>
          </cell>
          <cell r="AU1078">
            <v>-3410995.04</v>
          </cell>
          <cell r="AV1078">
            <v>-3410995.04</v>
          </cell>
          <cell r="AW1078">
            <v>-3410995.04</v>
          </cell>
          <cell r="AX1078">
            <v>-3410995.04</v>
          </cell>
          <cell r="AY1078">
            <v>-3410995.04</v>
          </cell>
          <cell r="AZ1078">
            <v>-3410995.04</v>
          </cell>
        </row>
        <row r="1079">
          <cell r="C1079">
            <v>-8691.99</v>
          </cell>
          <cell r="D1079">
            <v>-155666.57</v>
          </cell>
          <cell r="E1079">
            <v>-5152.8099999999995</v>
          </cell>
          <cell r="F1079">
            <v>-183732.21</v>
          </cell>
          <cell r="G1079">
            <v>-4153.13</v>
          </cell>
          <cell r="H1079">
            <v>-29544.800000000003</v>
          </cell>
          <cell r="I1079">
            <v>-18794.5</v>
          </cell>
          <cell r="J1079">
            <v>-3501.05</v>
          </cell>
          <cell r="K1079">
            <v>-2259.66</v>
          </cell>
          <cell r="L1079">
            <v>-5142.29</v>
          </cell>
          <cell r="M1079">
            <v>-13290.33</v>
          </cell>
          <cell r="N1079">
            <v>-201842.27999999997</v>
          </cell>
          <cell r="O1079">
            <v>-34116.32</v>
          </cell>
          <cell r="P1079">
            <v>-49630.909999999996</v>
          </cell>
          <cell r="Q1079">
            <v>-5767.95</v>
          </cell>
          <cell r="R1079">
            <v>-88004.13</v>
          </cell>
          <cell r="S1079">
            <v>-6429.74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C1079">
            <v>-155666.57</v>
          </cell>
          <cell r="AD1079">
            <v>-160819.38</v>
          </cell>
          <cell r="AE1079">
            <v>-344551.58999999997</v>
          </cell>
          <cell r="AF1079">
            <v>-348704.72</v>
          </cell>
          <cell r="AG1079">
            <v>-378249.51999999996</v>
          </cell>
          <cell r="AH1079">
            <v>-397044.01999999996</v>
          </cell>
          <cell r="AI1079">
            <v>-400545.06999999995</v>
          </cell>
          <cell r="AJ1079">
            <v>-402804.72999999992</v>
          </cell>
          <cell r="AK1079">
            <v>-407947.0199999999</v>
          </cell>
          <cell r="AL1079">
            <v>-421237.34999999992</v>
          </cell>
          <cell r="AM1079">
            <v>-623079.62999999989</v>
          </cell>
          <cell r="AN1079">
            <v>-657195.94999999984</v>
          </cell>
          <cell r="AO1079">
            <v>-49630.909999999996</v>
          </cell>
          <cell r="AP1079">
            <v>-55398.859999999993</v>
          </cell>
          <cell r="AQ1079">
            <v>-143402.99</v>
          </cell>
          <cell r="AR1079">
            <v>-149832.72999999998</v>
          </cell>
          <cell r="AS1079">
            <v>-149832.72999999998</v>
          </cell>
          <cell r="AT1079">
            <v>-149832.72999999998</v>
          </cell>
          <cell r="AU1079">
            <v>-149832.72999999998</v>
          </cell>
          <cell r="AV1079">
            <v>-149832.72999999998</v>
          </cell>
          <cell r="AW1079">
            <v>-149832.72999999998</v>
          </cell>
          <cell r="AX1079">
            <v>-149832.72999999998</v>
          </cell>
          <cell r="AY1079">
            <v>-149832.72999999998</v>
          </cell>
          <cell r="AZ1079">
            <v>-149832.72999999998</v>
          </cell>
        </row>
        <row r="1080">
          <cell r="C1080">
            <v>-2033.02</v>
          </cell>
          <cell r="D1080">
            <v>-3532.39</v>
          </cell>
          <cell r="E1080">
            <v>-3984.96</v>
          </cell>
          <cell r="F1080">
            <v>-33802.53</v>
          </cell>
          <cell r="G1080">
            <v>-604.27</v>
          </cell>
          <cell r="H1080">
            <v>-21887.06</v>
          </cell>
          <cell r="I1080">
            <v>-16435.55</v>
          </cell>
          <cell r="J1080">
            <v>-2056.71</v>
          </cell>
          <cell r="K1080">
            <v>-1249.69</v>
          </cell>
          <cell r="L1080">
            <v>-3257.7</v>
          </cell>
          <cell r="M1080">
            <v>-12169.38</v>
          </cell>
          <cell r="N1080">
            <v>-36809.919999999998</v>
          </cell>
          <cell r="O1080">
            <v>-1577.65</v>
          </cell>
          <cell r="P1080">
            <v>-34534.019999999997</v>
          </cell>
          <cell r="Q1080">
            <v>-4459.84</v>
          </cell>
          <cell r="R1080">
            <v>-2118.94</v>
          </cell>
          <cell r="S1080">
            <v>-2907.61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C1080">
            <v>-3532.39</v>
          </cell>
          <cell r="AD1080">
            <v>-7517.35</v>
          </cell>
          <cell r="AE1080">
            <v>-41319.879999999997</v>
          </cell>
          <cell r="AF1080">
            <v>-41924.149999999994</v>
          </cell>
          <cell r="AG1080">
            <v>-63811.209999999992</v>
          </cell>
          <cell r="AH1080">
            <v>-80246.759999999995</v>
          </cell>
          <cell r="AI1080">
            <v>-82303.47</v>
          </cell>
          <cell r="AJ1080">
            <v>-83553.16</v>
          </cell>
          <cell r="AK1080">
            <v>-86810.86</v>
          </cell>
          <cell r="AL1080">
            <v>-98980.24</v>
          </cell>
          <cell r="AM1080">
            <v>-135790.16</v>
          </cell>
          <cell r="AN1080">
            <v>-137367.81</v>
          </cell>
          <cell r="AO1080">
            <v>-34534.019999999997</v>
          </cell>
          <cell r="AP1080">
            <v>-38993.86</v>
          </cell>
          <cell r="AQ1080">
            <v>-41112.800000000003</v>
          </cell>
          <cell r="AR1080">
            <v>-44020.41</v>
          </cell>
          <cell r="AS1080">
            <v>-44020.41</v>
          </cell>
          <cell r="AT1080">
            <v>-44020.41</v>
          </cell>
          <cell r="AU1080">
            <v>-44020.41</v>
          </cell>
          <cell r="AV1080">
            <v>-44020.41</v>
          </cell>
          <cell r="AW1080">
            <v>-44020.41</v>
          </cell>
          <cell r="AX1080">
            <v>-44020.41</v>
          </cell>
          <cell r="AY1080">
            <v>-44020.41</v>
          </cell>
          <cell r="AZ1080">
            <v>-44020.41</v>
          </cell>
        </row>
        <row r="1081">
          <cell r="C1081">
            <v>-6658.97</v>
          </cell>
          <cell r="D1081">
            <v>-152134.18</v>
          </cell>
          <cell r="E1081">
            <v>-1167.8499999999999</v>
          </cell>
          <cell r="F1081">
            <v>-149929.68</v>
          </cell>
          <cell r="G1081">
            <v>-3548.86</v>
          </cell>
          <cell r="H1081">
            <v>-7657.74</v>
          </cell>
          <cell r="I1081">
            <v>-2358.9499999999998</v>
          </cell>
          <cell r="J1081">
            <v>-1444.34</v>
          </cell>
          <cell r="K1081">
            <v>-1009.97</v>
          </cell>
          <cell r="L1081">
            <v>-1884.59</v>
          </cell>
          <cell r="M1081">
            <v>-1120.95</v>
          </cell>
          <cell r="N1081">
            <v>-165032.35999999999</v>
          </cell>
          <cell r="O1081">
            <v>-32538.67</v>
          </cell>
          <cell r="P1081">
            <v>-15096.89</v>
          </cell>
          <cell r="Q1081">
            <v>-1308.1099999999999</v>
          </cell>
          <cell r="R1081">
            <v>-85885.19</v>
          </cell>
          <cell r="S1081">
            <v>-3522.13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C1081">
            <v>-152134.18</v>
          </cell>
          <cell r="AD1081">
            <v>-153302.03</v>
          </cell>
          <cell r="AE1081">
            <v>-303231.70999999996</v>
          </cell>
          <cell r="AF1081">
            <v>-306780.56999999995</v>
          </cell>
          <cell r="AG1081">
            <v>-314438.30999999994</v>
          </cell>
          <cell r="AH1081">
            <v>-316797.25999999995</v>
          </cell>
          <cell r="AI1081">
            <v>-318241.59999999998</v>
          </cell>
          <cell r="AJ1081">
            <v>-319251.56999999995</v>
          </cell>
          <cell r="AK1081">
            <v>-321136.15999999997</v>
          </cell>
          <cell r="AL1081">
            <v>-322257.11</v>
          </cell>
          <cell r="AM1081">
            <v>-487289.47</v>
          </cell>
          <cell r="AN1081">
            <v>-519828.13999999996</v>
          </cell>
          <cell r="AO1081">
            <v>-15096.89</v>
          </cell>
          <cell r="AP1081">
            <v>-16405</v>
          </cell>
          <cell r="AQ1081">
            <v>-102290.19</v>
          </cell>
          <cell r="AR1081">
            <v>-105812.32</v>
          </cell>
          <cell r="AS1081">
            <v>-105812.32</v>
          </cell>
          <cell r="AT1081">
            <v>-105812.32</v>
          </cell>
          <cell r="AU1081">
            <v>-105812.32</v>
          </cell>
          <cell r="AV1081">
            <v>-105812.32</v>
          </cell>
          <cell r="AW1081">
            <v>-105812.32</v>
          </cell>
          <cell r="AX1081">
            <v>-105812.32</v>
          </cell>
          <cell r="AY1081">
            <v>-105812.32</v>
          </cell>
          <cell r="AZ1081">
            <v>-105812.32</v>
          </cell>
        </row>
        <row r="1082">
          <cell r="C1082">
            <v>-136507.56</v>
          </cell>
          <cell r="D1082">
            <v>-147423.63</v>
          </cell>
          <cell r="E1082">
            <v>-87785.709999999992</v>
          </cell>
          <cell r="F1082">
            <v>-97976.93</v>
          </cell>
          <cell r="G1082">
            <v>-693061.21</v>
          </cell>
          <cell r="H1082">
            <v>-113117.43</v>
          </cell>
          <cell r="I1082">
            <v>-153597.96000000002</v>
          </cell>
          <cell r="J1082">
            <v>-228409.13</v>
          </cell>
          <cell r="K1082">
            <v>-125637.49</v>
          </cell>
          <cell r="L1082">
            <v>-384341.32999999996</v>
          </cell>
          <cell r="M1082">
            <v>-157578.44</v>
          </cell>
          <cell r="N1082">
            <v>-168146.9</v>
          </cell>
          <cell r="O1082">
            <v>-884198.65</v>
          </cell>
          <cell r="P1082">
            <v>-6556696.8300000001</v>
          </cell>
          <cell r="Q1082">
            <v>-122566.53</v>
          </cell>
          <cell r="R1082">
            <v>-174889.30000000002</v>
          </cell>
          <cell r="S1082">
            <v>-206554.65</v>
          </cell>
          <cell r="T1082">
            <v>-24341.37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C1082">
            <v>-147423.63</v>
          </cell>
          <cell r="AD1082">
            <v>-235209.34</v>
          </cell>
          <cell r="AE1082">
            <v>-333186.27</v>
          </cell>
          <cell r="AF1082">
            <v>-1026247.48</v>
          </cell>
          <cell r="AG1082">
            <v>-1139364.9099999999</v>
          </cell>
          <cell r="AH1082">
            <v>-1292962.8699999999</v>
          </cell>
          <cell r="AI1082">
            <v>-1521372</v>
          </cell>
          <cell r="AJ1082">
            <v>-1647009.49</v>
          </cell>
          <cell r="AK1082">
            <v>-2031350.8199999998</v>
          </cell>
          <cell r="AL1082">
            <v>-2188929.2599999998</v>
          </cell>
          <cell r="AM1082">
            <v>-2357076.1599999997</v>
          </cell>
          <cell r="AN1082">
            <v>-3241274.8099999996</v>
          </cell>
          <cell r="AO1082">
            <v>-6556696.8300000001</v>
          </cell>
          <cell r="AP1082">
            <v>-6679263.3600000003</v>
          </cell>
          <cell r="AQ1082">
            <v>-6854152.6600000001</v>
          </cell>
          <cell r="AR1082">
            <v>-7060707.3100000005</v>
          </cell>
          <cell r="AS1082">
            <v>-7085048.6800000006</v>
          </cell>
          <cell r="AT1082">
            <v>-7085048.6800000006</v>
          </cell>
          <cell r="AU1082">
            <v>-7085048.6800000006</v>
          </cell>
          <cell r="AV1082">
            <v>-7085048.6800000006</v>
          </cell>
          <cell r="AW1082">
            <v>-7085048.6800000006</v>
          </cell>
          <cell r="AX1082">
            <v>-7085048.6800000006</v>
          </cell>
          <cell r="AY1082">
            <v>-7085048.6800000006</v>
          </cell>
          <cell r="AZ1082">
            <v>-7085048.6800000006</v>
          </cell>
        </row>
        <row r="1083"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0</v>
          </cell>
          <cell r="AK1083">
            <v>0</v>
          </cell>
          <cell r="AL1083">
            <v>0</v>
          </cell>
          <cell r="AM1083">
            <v>0</v>
          </cell>
          <cell r="AN1083">
            <v>0</v>
          </cell>
          <cell r="AO1083">
            <v>0</v>
          </cell>
          <cell r="AP1083">
            <v>0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</row>
        <row r="1084">
          <cell r="C1084">
            <v>-136507.56</v>
          </cell>
          <cell r="D1084">
            <v>-147423.63</v>
          </cell>
          <cell r="E1084">
            <v>-87785.709999999992</v>
          </cell>
          <cell r="F1084">
            <v>-97976.93</v>
          </cell>
          <cell r="G1084">
            <v>-693061.21</v>
          </cell>
          <cell r="H1084">
            <v>-113117.43</v>
          </cell>
          <cell r="I1084">
            <v>-153597.96000000002</v>
          </cell>
          <cell r="J1084">
            <v>-228409.13</v>
          </cell>
          <cell r="K1084">
            <v>-125637.49</v>
          </cell>
          <cell r="L1084">
            <v>-384341.32999999996</v>
          </cell>
          <cell r="M1084">
            <v>-157578.44</v>
          </cell>
          <cell r="N1084">
            <v>-168146.9</v>
          </cell>
          <cell r="O1084">
            <v>-884198.65</v>
          </cell>
          <cell r="P1084">
            <v>-6556696.8300000001</v>
          </cell>
          <cell r="Q1084">
            <v>-122566.53</v>
          </cell>
          <cell r="R1084">
            <v>-174889.30000000002</v>
          </cell>
          <cell r="S1084">
            <v>-206554.65</v>
          </cell>
          <cell r="T1084">
            <v>-24341.37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C1084">
            <v>-147423.63</v>
          </cell>
          <cell r="AD1084">
            <v>-235209.34</v>
          </cell>
          <cell r="AE1084">
            <v>-333186.27</v>
          </cell>
          <cell r="AF1084">
            <v>-1026247.48</v>
          </cell>
          <cell r="AG1084">
            <v>-1139364.9099999999</v>
          </cell>
          <cell r="AH1084">
            <v>-1292962.8699999999</v>
          </cell>
          <cell r="AI1084">
            <v>-1521372</v>
          </cell>
          <cell r="AJ1084">
            <v>-1647009.49</v>
          </cell>
          <cell r="AK1084">
            <v>-2031350.8199999998</v>
          </cell>
          <cell r="AL1084">
            <v>-2188929.2599999998</v>
          </cell>
          <cell r="AM1084">
            <v>-2357076.1599999997</v>
          </cell>
          <cell r="AN1084">
            <v>-3241274.8099999996</v>
          </cell>
          <cell r="AO1084">
            <v>-6556696.8300000001</v>
          </cell>
          <cell r="AP1084">
            <v>-6679263.3600000003</v>
          </cell>
          <cell r="AQ1084">
            <v>-6854152.6600000001</v>
          </cell>
          <cell r="AR1084">
            <v>-7060707.3100000005</v>
          </cell>
          <cell r="AS1084">
            <v>-7085048.6800000006</v>
          </cell>
          <cell r="AT1084">
            <v>-7085048.6800000006</v>
          </cell>
          <cell r="AU1084">
            <v>-7085048.6800000006</v>
          </cell>
          <cell r="AV1084">
            <v>-7085048.6800000006</v>
          </cell>
          <cell r="AW1084">
            <v>-7085048.6800000006</v>
          </cell>
          <cell r="AX1084">
            <v>-7085048.6800000006</v>
          </cell>
          <cell r="AY1084">
            <v>-7085048.6800000006</v>
          </cell>
          <cell r="AZ1084">
            <v>-7085048.6800000006</v>
          </cell>
        </row>
        <row r="1085">
          <cell r="C1085">
            <v>-425.51</v>
          </cell>
          <cell r="D1085">
            <v>-182.1</v>
          </cell>
          <cell r="E1085">
            <v>-868.05</v>
          </cell>
          <cell r="F1085">
            <v>0</v>
          </cell>
          <cell r="G1085">
            <v>-83.5</v>
          </cell>
          <cell r="H1085">
            <v>0</v>
          </cell>
          <cell r="I1085">
            <v>-66.77</v>
          </cell>
          <cell r="J1085">
            <v>-1569.1</v>
          </cell>
          <cell r="K1085">
            <v>-1881.26</v>
          </cell>
          <cell r="L1085">
            <v>-167485</v>
          </cell>
          <cell r="M1085">
            <v>0</v>
          </cell>
          <cell r="N1085">
            <v>-1268.03</v>
          </cell>
          <cell r="O1085">
            <v>-1148</v>
          </cell>
          <cell r="P1085">
            <v>-626.22</v>
          </cell>
          <cell r="Q1085">
            <v>-634.54</v>
          </cell>
          <cell r="R1085">
            <v>-83.5</v>
          </cell>
          <cell r="S1085">
            <v>-250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C1085">
            <v>-182.1</v>
          </cell>
          <cell r="AD1085">
            <v>-1050.1499999999999</v>
          </cell>
          <cell r="AE1085">
            <v>-1050.1499999999999</v>
          </cell>
          <cell r="AF1085">
            <v>-1133.6499999999999</v>
          </cell>
          <cell r="AG1085">
            <v>-1133.6499999999999</v>
          </cell>
          <cell r="AH1085">
            <v>-1200.4199999999998</v>
          </cell>
          <cell r="AI1085">
            <v>-2769.5199999999995</v>
          </cell>
          <cell r="AJ1085">
            <v>-4650.78</v>
          </cell>
          <cell r="AK1085">
            <v>-172135.78</v>
          </cell>
          <cell r="AL1085">
            <v>-172135.78</v>
          </cell>
          <cell r="AM1085">
            <v>-173403.81</v>
          </cell>
          <cell r="AN1085">
            <v>-174551.81</v>
          </cell>
          <cell r="AO1085">
            <v>-626.22</v>
          </cell>
          <cell r="AP1085">
            <v>-1260.76</v>
          </cell>
          <cell r="AQ1085">
            <v>-1344.26</v>
          </cell>
          <cell r="AR1085">
            <v>-1594.26</v>
          </cell>
          <cell r="AS1085">
            <v>-1594.26</v>
          </cell>
          <cell r="AT1085">
            <v>-1594.26</v>
          </cell>
          <cell r="AU1085">
            <v>-1594.26</v>
          </cell>
          <cell r="AV1085">
            <v>-1594.26</v>
          </cell>
          <cell r="AW1085">
            <v>-1594.26</v>
          </cell>
          <cell r="AX1085">
            <v>-1594.26</v>
          </cell>
          <cell r="AY1085">
            <v>-1594.26</v>
          </cell>
          <cell r="AZ1085">
            <v>-1594.26</v>
          </cell>
        </row>
        <row r="1086">
          <cell r="C1086">
            <v>-7463.69</v>
          </cell>
          <cell r="D1086">
            <v>-18234.399999999998</v>
          </cell>
          <cell r="E1086">
            <v>-4244.45</v>
          </cell>
          <cell r="F1086">
            <v>-5146.92</v>
          </cell>
          <cell r="G1086">
            <v>-7890.92</v>
          </cell>
          <cell r="H1086">
            <v>-2691.33</v>
          </cell>
          <cell r="I1086">
            <v>-4574.84</v>
          </cell>
          <cell r="J1086">
            <v>-81673.2</v>
          </cell>
          <cell r="K1086">
            <v>-2970.7299999999996</v>
          </cell>
          <cell r="L1086">
            <v>-69873.62</v>
          </cell>
          <cell r="M1086">
            <v>-2721.37</v>
          </cell>
          <cell r="N1086">
            <v>-1643.56</v>
          </cell>
          <cell r="O1086">
            <v>-3919.7000000000003</v>
          </cell>
          <cell r="P1086">
            <v>-6229283.3799999999</v>
          </cell>
          <cell r="Q1086">
            <v>-2884.6800000000003</v>
          </cell>
          <cell r="R1086">
            <v>-2079.5500000000002</v>
          </cell>
          <cell r="S1086">
            <v>-1315.65</v>
          </cell>
          <cell r="T1086">
            <v>-33.75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C1086">
            <v>-18234.399999999998</v>
          </cell>
          <cell r="AD1086">
            <v>-22478.85</v>
          </cell>
          <cell r="AE1086">
            <v>-27625.769999999997</v>
          </cell>
          <cell r="AF1086">
            <v>-35516.689999999995</v>
          </cell>
          <cell r="AG1086">
            <v>-38208.019999999997</v>
          </cell>
          <cell r="AH1086">
            <v>-42782.86</v>
          </cell>
          <cell r="AI1086">
            <v>-124456.06</v>
          </cell>
          <cell r="AJ1086">
            <v>-127426.79</v>
          </cell>
          <cell r="AK1086">
            <v>-197300.40999999997</v>
          </cell>
          <cell r="AL1086">
            <v>-200021.77999999997</v>
          </cell>
          <cell r="AM1086">
            <v>-201665.33999999997</v>
          </cell>
          <cell r="AN1086">
            <v>-205585.03999999998</v>
          </cell>
          <cell r="AO1086">
            <v>-6229283.3799999999</v>
          </cell>
          <cell r="AP1086">
            <v>-6232168.0599999996</v>
          </cell>
          <cell r="AQ1086">
            <v>-6234247.6099999994</v>
          </cell>
          <cell r="AR1086">
            <v>-6235563.2599999998</v>
          </cell>
          <cell r="AS1086">
            <v>-6235597.0099999998</v>
          </cell>
          <cell r="AT1086">
            <v>-6235597.0099999998</v>
          </cell>
          <cell r="AU1086">
            <v>-6235597.0099999998</v>
          </cell>
          <cell r="AV1086">
            <v>-6235597.0099999998</v>
          </cell>
          <cell r="AW1086">
            <v>-6235597.0099999998</v>
          </cell>
          <cell r="AX1086">
            <v>-6235597.0099999998</v>
          </cell>
          <cell r="AY1086">
            <v>-6235597.0099999998</v>
          </cell>
          <cell r="AZ1086">
            <v>-6235597.0099999998</v>
          </cell>
        </row>
        <row r="1087">
          <cell r="C1087">
            <v>-690.87</v>
          </cell>
          <cell r="D1087">
            <v>-2227.65</v>
          </cell>
          <cell r="E1087">
            <v>-1931.88</v>
          </cell>
          <cell r="F1087">
            <v>-1466.06</v>
          </cell>
          <cell r="G1087">
            <v>-1786.13</v>
          </cell>
          <cell r="H1087">
            <v>-972.47</v>
          </cell>
          <cell r="I1087">
            <v>-774.35</v>
          </cell>
          <cell r="J1087">
            <v>-1695.12</v>
          </cell>
          <cell r="K1087">
            <v>-457.77</v>
          </cell>
          <cell r="L1087">
            <v>-7368.89</v>
          </cell>
          <cell r="M1087">
            <v>-695.13</v>
          </cell>
          <cell r="N1087">
            <v>-253.12</v>
          </cell>
          <cell r="O1087">
            <v>-1397.06</v>
          </cell>
          <cell r="P1087">
            <v>-9223.7999999999993</v>
          </cell>
          <cell r="Q1087">
            <v>-918.52</v>
          </cell>
          <cell r="R1087">
            <v>-968.08</v>
          </cell>
          <cell r="S1087">
            <v>-896.98</v>
          </cell>
          <cell r="T1087">
            <v>-24.66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C1087">
            <v>-2227.65</v>
          </cell>
          <cell r="AD1087">
            <v>-4159.5300000000007</v>
          </cell>
          <cell r="AE1087">
            <v>-5625.59</v>
          </cell>
          <cell r="AF1087">
            <v>-7411.72</v>
          </cell>
          <cell r="AG1087">
            <v>-8384.19</v>
          </cell>
          <cell r="AH1087">
            <v>-9158.5400000000009</v>
          </cell>
          <cell r="AI1087">
            <v>-10853.66</v>
          </cell>
          <cell r="AJ1087">
            <v>-11311.43</v>
          </cell>
          <cell r="AK1087">
            <v>-18680.32</v>
          </cell>
          <cell r="AL1087">
            <v>-19375.45</v>
          </cell>
          <cell r="AM1087">
            <v>-19628.57</v>
          </cell>
          <cell r="AN1087">
            <v>-21025.63</v>
          </cell>
          <cell r="AO1087">
            <v>-9223.7999999999993</v>
          </cell>
          <cell r="AP1087">
            <v>-10142.32</v>
          </cell>
          <cell r="AQ1087">
            <v>-11110.4</v>
          </cell>
          <cell r="AR1087">
            <v>-12007.38</v>
          </cell>
          <cell r="AS1087">
            <v>-12032.039999999999</v>
          </cell>
          <cell r="AT1087">
            <v>-12032.039999999999</v>
          </cell>
          <cell r="AU1087">
            <v>-12032.039999999999</v>
          </cell>
          <cell r="AV1087">
            <v>-12032.039999999999</v>
          </cell>
          <cell r="AW1087">
            <v>-12032.039999999999</v>
          </cell>
          <cell r="AX1087">
            <v>-12032.039999999999</v>
          </cell>
          <cell r="AY1087">
            <v>-12032.039999999999</v>
          </cell>
          <cell r="AZ1087">
            <v>-12032.039999999999</v>
          </cell>
        </row>
        <row r="1088">
          <cell r="C1088">
            <v>-108.55</v>
          </cell>
          <cell r="D1088">
            <v>-43.81</v>
          </cell>
          <cell r="E1088">
            <v>-22.08</v>
          </cell>
          <cell r="F1088">
            <v>-120.92</v>
          </cell>
          <cell r="G1088">
            <v>-49.53</v>
          </cell>
          <cell r="H1088">
            <v>-38.97</v>
          </cell>
          <cell r="I1088">
            <v>-31.98</v>
          </cell>
          <cell r="J1088">
            <v>-38.24</v>
          </cell>
          <cell r="K1088">
            <v>-54.68</v>
          </cell>
          <cell r="L1088">
            <v>-60.08</v>
          </cell>
          <cell r="M1088">
            <v>-31.82</v>
          </cell>
          <cell r="N1088">
            <v>-34.28</v>
          </cell>
          <cell r="O1088">
            <v>-27.63</v>
          </cell>
          <cell r="P1088">
            <v>-74.66</v>
          </cell>
          <cell r="Q1088">
            <v>-23.48</v>
          </cell>
          <cell r="R1088">
            <v>-148.16</v>
          </cell>
          <cell r="S1088">
            <v>-92.16</v>
          </cell>
          <cell r="T1088">
            <v>-3.76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C1088">
            <v>-43.81</v>
          </cell>
          <cell r="AD1088">
            <v>-65.89</v>
          </cell>
          <cell r="AE1088">
            <v>-186.81</v>
          </cell>
          <cell r="AF1088">
            <v>-236.34</v>
          </cell>
          <cell r="AG1088">
            <v>-275.31</v>
          </cell>
          <cell r="AH1088">
            <v>-307.29000000000002</v>
          </cell>
          <cell r="AI1088">
            <v>-345.53000000000003</v>
          </cell>
          <cell r="AJ1088">
            <v>-400.21000000000004</v>
          </cell>
          <cell r="AK1088">
            <v>-460.29</v>
          </cell>
          <cell r="AL1088">
            <v>-492.11</v>
          </cell>
          <cell r="AM1088">
            <v>-526.39</v>
          </cell>
          <cell r="AN1088">
            <v>-554.02</v>
          </cell>
          <cell r="AO1088">
            <v>-74.66</v>
          </cell>
          <cell r="AP1088">
            <v>-98.14</v>
          </cell>
          <cell r="AQ1088">
            <v>-246.3</v>
          </cell>
          <cell r="AR1088">
            <v>-338.46000000000004</v>
          </cell>
          <cell r="AS1088">
            <v>-342.22</v>
          </cell>
          <cell r="AT1088">
            <v>-342.22</v>
          </cell>
          <cell r="AU1088">
            <v>-342.22</v>
          </cell>
          <cell r="AV1088">
            <v>-342.22</v>
          </cell>
          <cell r="AW1088">
            <v>-342.22</v>
          </cell>
          <cell r="AX1088">
            <v>-342.22</v>
          </cell>
          <cell r="AY1088">
            <v>-342.22</v>
          </cell>
          <cell r="AZ1088">
            <v>-342.22</v>
          </cell>
        </row>
        <row r="1089">
          <cell r="C1089">
            <v>-387.82</v>
          </cell>
          <cell r="D1089">
            <v>-13678.3</v>
          </cell>
          <cell r="E1089">
            <v>-932.41</v>
          </cell>
          <cell r="F1089">
            <v>-230.41</v>
          </cell>
          <cell r="G1089">
            <v>-3928.33</v>
          </cell>
          <cell r="H1089">
            <v>-526.24</v>
          </cell>
          <cell r="I1089">
            <v>-2480.77</v>
          </cell>
          <cell r="J1089">
            <v>-79368.55</v>
          </cell>
          <cell r="K1089">
            <v>-2025.37</v>
          </cell>
          <cell r="L1089">
            <v>-61880.17</v>
          </cell>
          <cell r="M1089">
            <v>-1065.24</v>
          </cell>
          <cell r="N1089">
            <v>-391.12</v>
          </cell>
          <cell r="O1089">
            <v>-1023.32</v>
          </cell>
          <cell r="P1089">
            <v>-6218309.9199999999</v>
          </cell>
          <cell r="Q1089">
            <v>-1440.19</v>
          </cell>
          <cell r="R1089">
            <v>-303.12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C1089">
            <v>-13678.3</v>
          </cell>
          <cell r="AD1089">
            <v>-14610.71</v>
          </cell>
          <cell r="AE1089">
            <v>-14841.119999999999</v>
          </cell>
          <cell r="AF1089">
            <v>-18769.449999999997</v>
          </cell>
          <cell r="AG1089">
            <v>-19295.689999999999</v>
          </cell>
          <cell r="AH1089">
            <v>-21776.46</v>
          </cell>
          <cell r="AI1089">
            <v>-101145.01000000001</v>
          </cell>
          <cell r="AJ1089">
            <v>-103170.38</v>
          </cell>
          <cell r="AK1089">
            <v>-165050.54999999999</v>
          </cell>
          <cell r="AL1089">
            <v>-166115.78999999998</v>
          </cell>
          <cell r="AM1089">
            <v>-166506.90999999997</v>
          </cell>
          <cell r="AN1089">
            <v>-167530.22999999998</v>
          </cell>
          <cell r="AO1089">
            <v>-6218309.9199999999</v>
          </cell>
          <cell r="AP1089">
            <v>-6219750.1100000003</v>
          </cell>
          <cell r="AQ1089">
            <v>-6220053.2300000004</v>
          </cell>
          <cell r="AR1089">
            <v>-6220053.2300000004</v>
          </cell>
          <cell r="AS1089">
            <v>-6220053.2300000004</v>
          </cell>
          <cell r="AT1089">
            <v>-6220053.2300000004</v>
          </cell>
          <cell r="AU1089">
            <v>-6220053.2300000004</v>
          </cell>
          <cell r="AV1089">
            <v>-6220053.2300000004</v>
          </cell>
          <cell r="AW1089">
            <v>-6220053.2300000004</v>
          </cell>
          <cell r="AX1089">
            <v>-6220053.2300000004</v>
          </cell>
          <cell r="AY1089">
            <v>-6220053.2300000004</v>
          </cell>
          <cell r="AZ1089">
            <v>-6220053.2300000004</v>
          </cell>
        </row>
        <row r="1090">
          <cell r="C1090">
            <v>-6276.45</v>
          </cell>
          <cell r="D1090">
            <v>-2284.64</v>
          </cell>
          <cell r="E1090">
            <v>-1358.08</v>
          </cell>
          <cell r="F1090">
            <v>-3329.53</v>
          </cell>
          <cell r="G1090">
            <v>-2126.9299999999998</v>
          </cell>
          <cell r="H1090">
            <v>-1153.6500000000001</v>
          </cell>
          <cell r="I1090">
            <v>-1287.74</v>
          </cell>
          <cell r="J1090">
            <v>-571.29</v>
          </cell>
          <cell r="K1090">
            <v>-432.91</v>
          </cell>
          <cell r="L1090">
            <v>-564.48</v>
          </cell>
          <cell r="M1090">
            <v>-929.18</v>
          </cell>
          <cell r="N1090">
            <v>-965.04</v>
          </cell>
          <cell r="O1090">
            <v>-1471.69</v>
          </cell>
          <cell r="P1090">
            <v>-1675</v>
          </cell>
          <cell r="Q1090">
            <v>-502.49</v>
          </cell>
          <cell r="R1090">
            <v>-660.19</v>
          </cell>
          <cell r="S1090">
            <v>-326.51</v>
          </cell>
          <cell r="T1090">
            <v>-5.33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C1090">
            <v>-2284.64</v>
          </cell>
          <cell r="AD1090">
            <v>-3642.72</v>
          </cell>
          <cell r="AE1090">
            <v>-6972.25</v>
          </cell>
          <cell r="AF1090">
            <v>-9099.18</v>
          </cell>
          <cell r="AG1090">
            <v>-10252.83</v>
          </cell>
          <cell r="AH1090">
            <v>-11540.57</v>
          </cell>
          <cell r="AI1090">
            <v>-12111.86</v>
          </cell>
          <cell r="AJ1090">
            <v>-12544.77</v>
          </cell>
          <cell r="AK1090">
            <v>-13109.25</v>
          </cell>
          <cell r="AL1090">
            <v>-14038.43</v>
          </cell>
          <cell r="AM1090">
            <v>-15003.470000000001</v>
          </cell>
          <cell r="AN1090">
            <v>-16475.16</v>
          </cell>
          <cell r="AO1090">
            <v>-1675</v>
          </cell>
          <cell r="AP1090">
            <v>-2177.4899999999998</v>
          </cell>
          <cell r="AQ1090">
            <v>-2837.68</v>
          </cell>
          <cell r="AR1090">
            <v>-3164.1899999999996</v>
          </cell>
          <cell r="AS1090">
            <v>-3169.5199999999995</v>
          </cell>
          <cell r="AT1090">
            <v>-3169.5199999999995</v>
          </cell>
          <cell r="AU1090">
            <v>-3169.5199999999995</v>
          </cell>
          <cell r="AV1090">
            <v>-3169.5199999999995</v>
          </cell>
          <cell r="AW1090">
            <v>-3169.5199999999995</v>
          </cell>
          <cell r="AX1090">
            <v>-3169.5199999999995</v>
          </cell>
          <cell r="AY1090">
            <v>-3169.5199999999995</v>
          </cell>
          <cell r="AZ1090">
            <v>-3169.5199999999995</v>
          </cell>
        </row>
        <row r="1091">
          <cell r="C1091">
            <v>-8783.48</v>
          </cell>
          <cell r="D1091">
            <v>-3304.35</v>
          </cell>
          <cell r="E1091">
            <v>-1780.04</v>
          </cell>
          <cell r="F1091">
            <v>-5237.0600000000004</v>
          </cell>
          <cell r="G1091">
            <v>-4036.34</v>
          </cell>
          <cell r="H1091">
            <v>-5267.62</v>
          </cell>
          <cell r="I1091">
            <v>-3547.8999999999996</v>
          </cell>
          <cell r="J1091">
            <v>-1377.86</v>
          </cell>
          <cell r="K1091">
            <v>-1586.57</v>
          </cell>
          <cell r="L1091">
            <v>-8299.8799999999992</v>
          </cell>
          <cell r="M1091">
            <v>-5251.5199999999995</v>
          </cell>
          <cell r="N1091">
            <v>-8850.31</v>
          </cell>
          <cell r="O1091">
            <v>-2722.62</v>
          </cell>
          <cell r="P1091">
            <v>-974.93</v>
          </cell>
          <cell r="Q1091">
            <v>-970.61</v>
          </cell>
          <cell r="R1091">
            <v>-3892.47</v>
          </cell>
          <cell r="S1091">
            <v>-1528.41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C1091">
            <v>-3304.35</v>
          </cell>
          <cell r="AD1091">
            <v>-5084.3899999999994</v>
          </cell>
          <cell r="AE1091">
            <v>-10321.450000000001</v>
          </cell>
          <cell r="AF1091">
            <v>-14357.79</v>
          </cell>
          <cell r="AG1091">
            <v>-19625.41</v>
          </cell>
          <cell r="AH1091">
            <v>-23173.309999999998</v>
          </cell>
          <cell r="AI1091">
            <v>-24551.17</v>
          </cell>
          <cell r="AJ1091">
            <v>-26137.739999999998</v>
          </cell>
          <cell r="AK1091">
            <v>-34437.619999999995</v>
          </cell>
          <cell r="AL1091">
            <v>-39689.139999999992</v>
          </cell>
          <cell r="AM1091">
            <v>-48539.44999999999</v>
          </cell>
          <cell r="AN1091">
            <v>-51262.069999999992</v>
          </cell>
          <cell r="AO1091">
            <v>-974.93</v>
          </cell>
          <cell r="AP1091">
            <v>-1945.54</v>
          </cell>
          <cell r="AQ1091">
            <v>-5838.01</v>
          </cell>
          <cell r="AR1091">
            <v>-7366.42</v>
          </cell>
          <cell r="AS1091">
            <v>-7366.42</v>
          </cell>
          <cell r="AT1091">
            <v>-7366.42</v>
          </cell>
          <cell r="AU1091">
            <v>-7366.42</v>
          </cell>
          <cell r="AV1091">
            <v>-7366.42</v>
          </cell>
          <cell r="AW1091">
            <v>-7366.42</v>
          </cell>
          <cell r="AX1091">
            <v>-7366.42</v>
          </cell>
          <cell r="AY1091">
            <v>-7366.42</v>
          </cell>
          <cell r="AZ1091">
            <v>-7366.42</v>
          </cell>
        </row>
        <row r="1092">
          <cell r="C1092">
            <v>-5229.67</v>
          </cell>
          <cell r="D1092">
            <v>-3304.35</v>
          </cell>
          <cell r="E1092">
            <v>-1780.04</v>
          </cell>
          <cell r="F1092">
            <v>-5237.0600000000004</v>
          </cell>
          <cell r="G1092">
            <v>-2832.11</v>
          </cell>
          <cell r="H1092">
            <v>-5267.62</v>
          </cell>
          <cell r="I1092">
            <v>-2328.39</v>
          </cell>
          <cell r="J1092">
            <v>-1377.86</v>
          </cell>
          <cell r="K1092">
            <v>-1586.57</v>
          </cell>
          <cell r="L1092">
            <v>-8299.8799999999992</v>
          </cell>
          <cell r="M1092">
            <v>-4663.3599999999997</v>
          </cell>
          <cell r="N1092">
            <v>-8850.31</v>
          </cell>
          <cell r="O1092">
            <v>-2722.62</v>
          </cell>
          <cell r="P1092">
            <v>-974.93</v>
          </cell>
          <cell r="Q1092">
            <v>-564.11</v>
          </cell>
          <cell r="R1092">
            <v>-3892.47</v>
          </cell>
          <cell r="S1092">
            <v>-1528.41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C1092">
            <v>-3304.35</v>
          </cell>
          <cell r="AD1092">
            <v>-5084.3899999999994</v>
          </cell>
          <cell r="AE1092">
            <v>-10321.450000000001</v>
          </cell>
          <cell r="AF1092">
            <v>-13153.560000000001</v>
          </cell>
          <cell r="AG1092">
            <v>-18421.18</v>
          </cell>
          <cell r="AH1092">
            <v>-20749.57</v>
          </cell>
          <cell r="AI1092">
            <v>-22127.43</v>
          </cell>
          <cell r="AJ1092">
            <v>-23714</v>
          </cell>
          <cell r="AK1092">
            <v>-32013.879999999997</v>
          </cell>
          <cell r="AL1092">
            <v>-36677.24</v>
          </cell>
          <cell r="AM1092">
            <v>-45527.549999999996</v>
          </cell>
          <cell r="AN1092">
            <v>-48250.17</v>
          </cell>
          <cell r="AO1092">
            <v>-974.93</v>
          </cell>
          <cell r="AP1092">
            <v>-1539.04</v>
          </cell>
          <cell r="AQ1092">
            <v>-5431.51</v>
          </cell>
          <cell r="AR1092">
            <v>-6959.92</v>
          </cell>
          <cell r="AS1092">
            <v>-6959.92</v>
          </cell>
          <cell r="AT1092">
            <v>-6959.92</v>
          </cell>
          <cell r="AU1092">
            <v>-6959.92</v>
          </cell>
          <cell r="AV1092">
            <v>-6959.92</v>
          </cell>
          <cell r="AW1092">
            <v>-6959.92</v>
          </cell>
          <cell r="AX1092">
            <v>-6959.92</v>
          </cell>
          <cell r="AY1092">
            <v>-6959.92</v>
          </cell>
          <cell r="AZ1092">
            <v>-6959.92</v>
          </cell>
        </row>
        <row r="1093">
          <cell r="C1093">
            <v>-3553.81</v>
          </cell>
          <cell r="D1093">
            <v>0</v>
          </cell>
          <cell r="E1093">
            <v>0</v>
          </cell>
          <cell r="F1093">
            <v>0</v>
          </cell>
          <cell r="G1093">
            <v>-1204.23</v>
          </cell>
          <cell r="H1093">
            <v>0</v>
          </cell>
          <cell r="I1093">
            <v>-1219.51</v>
          </cell>
          <cell r="J1093">
            <v>0</v>
          </cell>
          <cell r="K1093">
            <v>0</v>
          </cell>
          <cell r="L1093">
            <v>0</v>
          </cell>
          <cell r="M1093">
            <v>-588.16</v>
          </cell>
          <cell r="N1093">
            <v>0</v>
          </cell>
          <cell r="O1093">
            <v>0</v>
          </cell>
          <cell r="P1093">
            <v>0</v>
          </cell>
          <cell r="Q1093">
            <v>-406.5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-1204.23</v>
          </cell>
          <cell r="AG1093">
            <v>-1204.23</v>
          </cell>
          <cell r="AH1093">
            <v>-2423.7399999999998</v>
          </cell>
          <cell r="AI1093">
            <v>-2423.7399999999998</v>
          </cell>
          <cell r="AJ1093">
            <v>-2423.7399999999998</v>
          </cell>
          <cell r="AK1093">
            <v>-2423.7399999999998</v>
          </cell>
          <cell r="AL1093">
            <v>-3011.8999999999996</v>
          </cell>
          <cell r="AM1093">
            <v>-3011.8999999999996</v>
          </cell>
          <cell r="AN1093">
            <v>-3011.8999999999996</v>
          </cell>
          <cell r="AO1093">
            <v>0</v>
          </cell>
          <cell r="AP1093">
            <v>-406.5</v>
          </cell>
          <cell r="AQ1093">
            <v>-406.5</v>
          </cell>
          <cell r="AR1093">
            <v>-406.5</v>
          </cell>
          <cell r="AS1093">
            <v>-406.5</v>
          </cell>
          <cell r="AT1093">
            <v>-406.5</v>
          </cell>
          <cell r="AU1093">
            <v>-406.5</v>
          </cell>
          <cell r="AV1093">
            <v>-406.5</v>
          </cell>
          <cell r="AW1093">
            <v>-406.5</v>
          </cell>
          <cell r="AX1093">
            <v>-406.5</v>
          </cell>
          <cell r="AY1093">
            <v>-406.5</v>
          </cell>
          <cell r="AZ1093">
            <v>-406.5</v>
          </cell>
        </row>
        <row r="1094">
          <cell r="C1094">
            <v>-31240.65</v>
          </cell>
          <cell r="D1094">
            <v>-13604.85</v>
          </cell>
          <cell r="E1094">
            <v>-22792.829999999998</v>
          </cell>
          <cell r="F1094">
            <v>-19752.07</v>
          </cell>
          <cell r="G1094">
            <v>-589198.68999999994</v>
          </cell>
          <cell r="H1094">
            <v>-34739.86</v>
          </cell>
          <cell r="I1094">
            <v>-76355.55</v>
          </cell>
          <cell r="J1094">
            <v>-44834.22</v>
          </cell>
          <cell r="K1094">
            <v>-10770.93</v>
          </cell>
          <cell r="L1094">
            <v>-15046.93</v>
          </cell>
          <cell r="M1094">
            <v>-21624.42</v>
          </cell>
          <cell r="N1094">
            <v>-25553.360000000001</v>
          </cell>
          <cell r="O1094">
            <v>-711076.69000000006</v>
          </cell>
          <cell r="P1094">
            <v>-73884.44</v>
          </cell>
          <cell r="Q1094">
            <v>-24732.41</v>
          </cell>
          <cell r="R1094">
            <v>-25786.83</v>
          </cell>
          <cell r="S1094">
            <v>-37377.299999999996</v>
          </cell>
          <cell r="T1094">
            <v>-102.94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C1094">
            <v>-13604.85</v>
          </cell>
          <cell r="AD1094">
            <v>-36397.68</v>
          </cell>
          <cell r="AE1094">
            <v>-56149.75</v>
          </cell>
          <cell r="AF1094">
            <v>-645348.43999999994</v>
          </cell>
          <cell r="AG1094">
            <v>-680088.29999999993</v>
          </cell>
          <cell r="AH1094">
            <v>-756443.85</v>
          </cell>
          <cell r="AI1094">
            <v>-801278.07</v>
          </cell>
          <cell r="AJ1094">
            <v>-812049</v>
          </cell>
          <cell r="AK1094">
            <v>-827095.93</v>
          </cell>
          <cell r="AL1094">
            <v>-848720.35000000009</v>
          </cell>
          <cell r="AM1094">
            <v>-874273.71000000008</v>
          </cell>
          <cell r="AN1094">
            <v>-1585350.4000000001</v>
          </cell>
          <cell r="AO1094">
            <v>-73884.44</v>
          </cell>
          <cell r="AP1094">
            <v>-98616.85</v>
          </cell>
          <cell r="AQ1094">
            <v>-124403.68000000001</v>
          </cell>
          <cell r="AR1094">
            <v>-161780.98000000001</v>
          </cell>
          <cell r="AS1094">
            <v>-161883.92000000001</v>
          </cell>
          <cell r="AT1094">
            <v>-161883.92000000001</v>
          </cell>
          <cell r="AU1094">
            <v>-161883.92000000001</v>
          </cell>
          <cell r="AV1094">
            <v>-161883.92000000001</v>
          </cell>
          <cell r="AW1094">
            <v>-161883.92000000001</v>
          </cell>
          <cell r="AX1094">
            <v>-161883.92000000001</v>
          </cell>
          <cell r="AY1094">
            <v>-161883.92000000001</v>
          </cell>
          <cell r="AZ1094">
            <v>-161883.92000000001</v>
          </cell>
        </row>
        <row r="1095">
          <cell r="C1095">
            <v>-1595.33</v>
          </cell>
          <cell r="D1095">
            <v>-1188.73</v>
          </cell>
          <cell r="E1095">
            <v>0</v>
          </cell>
          <cell r="F1095">
            <v>-272.89</v>
          </cell>
          <cell r="G1095">
            <v>-966.1</v>
          </cell>
          <cell r="H1095">
            <v>-2106.98</v>
          </cell>
          <cell r="I1095">
            <v>-973.67</v>
          </cell>
          <cell r="J1095">
            <v>0</v>
          </cell>
          <cell r="K1095">
            <v>-307.45999999999998</v>
          </cell>
          <cell r="L1095">
            <v>-1162.07</v>
          </cell>
          <cell r="M1095">
            <v>-1134.52</v>
          </cell>
          <cell r="N1095">
            <v>-801</v>
          </cell>
          <cell r="O1095">
            <v>-1880.07</v>
          </cell>
          <cell r="P1095">
            <v>-2605.0300000000002</v>
          </cell>
          <cell r="Q1095">
            <v>0</v>
          </cell>
          <cell r="R1095">
            <v>-2058.5700000000002</v>
          </cell>
          <cell r="S1095">
            <v>-324.14999999999998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C1095">
            <v>-1188.73</v>
          </cell>
          <cell r="AD1095">
            <v>-1188.73</v>
          </cell>
          <cell r="AE1095">
            <v>-1461.62</v>
          </cell>
          <cell r="AF1095">
            <v>-2427.7199999999998</v>
          </cell>
          <cell r="AG1095">
            <v>-4534.7</v>
          </cell>
          <cell r="AH1095">
            <v>-5508.37</v>
          </cell>
          <cell r="AI1095">
            <v>-5508.37</v>
          </cell>
          <cell r="AJ1095">
            <v>-5815.83</v>
          </cell>
          <cell r="AK1095">
            <v>-6977.9</v>
          </cell>
          <cell r="AL1095">
            <v>-8112.42</v>
          </cell>
          <cell r="AM1095">
            <v>-8913.42</v>
          </cell>
          <cell r="AN1095">
            <v>-10793.49</v>
          </cell>
          <cell r="AO1095">
            <v>-2605.0300000000002</v>
          </cell>
          <cell r="AP1095">
            <v>-2605.0300000000002</v>
          </cell>
          <cell r="AQ1095">
            <v>-4663.6000000000004</v>
          </cell>
          <cell r="AR1095">
            <v>-4987.75</v>
          </cell>
          <cell r="AS1095">
            <v>-4987.75</v>
          </cell>
          <cell r="AT1095">
            <v>-4987.75</v>
          </cell>
          <cell r="AU1095">
            <v>-4987.75</v>
          </cell>
          <cell r="AV1095">
            <v>-4987.75</v>
          </cell>
          <cell r="AW1095">
            <v>-4987.75</v>
          </cell>
          <cell r="AX1095">
            <v>-4987.75</v>
          </cell>
          <cell r="AY1095">
            <v>-4987.75</v>
          </cell>
          <cell r="AZ1095">
            <v>-4987.75</v>
          </cell>
        </row>
        <row r="1096">
          <cell r="C1096">
            <v>-1458.39</v>
          </cell>
          <cell r="D1096">
            <v>-941.38</v>
          </cell>
          <cell r="E1096">
            <v>-705.19</v>
          </cell>
          <cell r="F1096">
            <v>-441.27</v>
          </cell>
          <cell r="G1096">
            <v>-1835.59</v>
          </cell>
          <cell r="H1096">
            <v>-1277.6300000000001</v>
          </cell>
          <cell r="I1096">
            <v>-994.61</v>
          </cell>
          <cell r="J1096">
            <v>-973.14</v>
          </cell>
          <cell r="K1096">
            <v>-499.97</v>
          </cell>
          <cell r="L1096">
            <v>-995.91</v>
          </cell>
          <cell r="M1096">
            <v>-1076.5999999999999</v>
          </cell>
          <cell r="N1096">
            <v>-613.34</v>
          </cell>
          <cell r="O1096">
            <v>-1378.11</v>
          </cell>
          <cell r="P1096">
            <v>-757.84</v>
          </cell>
          <cell r="Q1096">
            <v>-586.87</v>
          </cell>
          <cell r="R1096">
            <v>-410.28</v>
          </cell>
          <cell r="S1096">
            <v>-734.12</v>
          </cell>
          <cell r="T1096">
            <v>-96.46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C1096">
            <v>-941.38</v>
          </cell>
          <cell r="AD1096">
            <v>-1646.5700000000002</v>
          </cell>
          <cell r="AE1096">
            <v>-2087.84</v>
          </cell>
          <cell r="AF1096">
            <v>-3923.4300000000003</v>
          </cell>
          <cell r="AG1096">
            <v>-5201.0600000000004</v>
          </cell>
          <cell r="AH1096">
            <v>-6195.67</v>
          </cell>
          <cell r="AI1096">
            <v>-7168.81</v>
          </cell>
          <cell r="AJ1096">
            <v>-7668.7800000000007</v>
          </cell>
          <cell r="AK1096">
            <v>-8664.69</v>
          </cell>
          <cell r="AL1096">
            <v>-9741.2900000000009</v>
          </cell>
          <cell r="AM1096">
            <v>-10354.630000000001</v>
          </cell>
          <cell r="AN1096">
            <v>-11732.740000000002</v>
          </cell>
          <cell r="AO1096">
            <v>-757.84</v>
          </cell>
          <cell r="AP1096">
            <v>-1344.71</v>
          </cell>
          <cell r="AQ1096">
            <v>-1754.99</v>
          </cell>
          <cell r="AR1096">
            <v>-2489.11</v>
          </cell>
          <cell r="AS1096">
            <v>-2585.5700000000002</v>
          </cell>
          <cell r="AT1096">
            <v>-2585.5700000000002</v>
          </cell>
          <cell r="AU1096">
            <v>-2585.5700000000002</v>
          </cell>
          <cell r="AV1096">
            <v>-2585.5700000000002</v>
          </cell>
          <cell r="AW1096">
            <v>-2585.5700000000002</v>
          </cell>
          <cell r="AX1096">
            <v>-2585.5700000000002</v>
          </cell>
          <cell r="AY1096">
            <v>-2585.5700000000002</v>
          </cell>
          <cell r="AZ1096">
            <v>-2585.5700000000002</v>
          </cell>
        </row>
        <row r="1097">
          <cell r="C1097">
            <v>-28186.93</v>
          </cell>
          <cell r="D1097">
            <v>-11474.74</v>
          </cell>
          <cell r="E1097">
            <v>-22087.64</v>
          </cell>
          <cell r="F1097">
            <v>-19037.91</v>
          </cell>
          <cell r="G1097">
            <v>-586397</v>
          </cell>
          <cell r="H1097">
            <v>-31355.25</v>
          </cell>
          <cell r="I1097">
            <v>-74387.27</v>
          </cell>
          <cell r="J1097">
            <v>-43861.08</v>
          </cell>
          <cell r="K1097">
            <v>-9963.5</v>
          </cell>
          <cell r="L1097">
            <v>-12888.95</v>
          </cell>
          <cell r="M1097">
            <v>-19413.3</v>
          </cell>
          <cell r="N1097">
            <v>-24139.02</v>
          </cell>
          <cell r="O1097">
            <v>-707818.51</v>
          </cell>
          <cell r="P1097">
            <v>-70521.570000000007</v>
          </cell>
          <cell r="Q1097">
            <v>-24145.54</v>
          </cell>
          <cell r="R1097">
            <v>-23317.98</v>
          </cell>
          <cell r="S1097">
            <v>-36319.03</v>
          </cell>
          <cell r="T1097">
            <v>-6.48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C1097">
            <v>-11474.74</v>
          </cell>
          <cell r="AD1097">
            <v>-33562.379999999997</v>
          </cell>
          <cell r="AE1097">
            <v>-52600.289999999994</v>
          </cell>
          <cell r="AF1097">
            <v>-638997.29</v>
          </cell>
          <cell r="AG1097">
            <v>-670352.54</v>
          </cell>
          <cell r="AH1097">
            <v>-744739.81</v>
          </cell>
          <cell r="AI1097">
            <v>-788600.89</v>
          </cell>
          <cell r="AJ1097">
            <v>-798564.39</v>
          </cell>
          <cell r="AK1097">
            <v>-811453.34</v>
          </cell>
          <cell r="AL1097">
            <v>-830866.64</v>
          </cell>
          <cell r="AM1097">
            <v>-855005.66</v>
          </cell>
          <cell r="AN1097">
            <v>-1562824.17</v>
          </cell>
          <cell r="AO1097">
            <v>-70521.570000000007</v>
          </cell>
          <cell r="AP1097">
            <v>-94667.110000000015</v>
          </cell>
          <cell r="AQ1097">
            <v>-117985.09000000001</v>
          </cell>
          <cell r="AR1097">
            <v>-154304.12</v>
          </cell>
          <cell r="AS1097">
            <v>-154310.6</v>
          </cell>
          <cell r="AT1097">
            <v>-154310.6</v>
          </cell>
          <cell r="AU1097">
            <v>-154310.6</v>
          </cell>
          <cell r="AV1097">
            <v>-154310.6</v>
          </cell>
          <cell r="AW1097">
            <v>-154310.6</v>
          </cell>
          <cell r="AX1097">
            <v>-154310.6</v>
          </cell>
          <cell r="AY1097">
            <v>-154310.6</v>
          </cell>
          <cell r="AZ1097">
            <v>-154310.6</v>
          </cell>
        </row>
        <row r="1098">
          <cell r="C1098">
            <v>-5575.45</v>
          </cell>
          <cell r="D1098">
            <v>-1087.49</v>
          </cell>
          <cell r="E1098">
            <v>-248.44</v>
          </cell>
          <cell r="F1098">
            <v>-557.76</v>
          </cell>
          <cell r="G1098">
            <v>-1296.5</v>
          </cell>
          <cell r="H1098">
            <v>-2781.18</v>
          </cell>
          <cell r="I1098">
            <v>-1692.1</v>
          </cell>
          <cell r="J1098">
            <v>-848.57</v>
          </cell>
          <cell r="K1098">
            <v>-4165.54</v>
          </cell>
          <cell r="L1098">
            <v>-5640.56</v>
          </cell>
          <cell r="M1098">
            <v>-1536.45</v>
          </cell>
          <cell r="N1098">
            <v>-633.75</v>
          </cell>
          <cell r="O1098">
            <v>-26070.3</v>
          </cell>
          <cell r="P1098">
            <v>-10762.99</v>
          </cell>
          <cell r="Q1098">
            <v>-3633.52</v>
          </cell>
          <cell r="R1098">
            <v>-598.75</v>
          </cell>
          <cell r="S1098">
            <v>-265.75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C1098">
            <v>-1087.49</v>
          </cell>
          <cell r="AD1098">
            <v>-1335.93</v>
          </cell>
          <cell r="AE1098">
            <v>-1893.69</v>
          </cell>
          <cell r="AF1098">
            <v>-3190.19</v>
          </cell>
          <cell r="AG1098">
            <v>-5971.37</v>
          </cell>
          <cell r="AH1098">
            <v>-7663.4699999999993</v>
          </cell>
          <cell r="AI1098">
            <v>-8512.0399999999991</v>
          </cell>
          <cell r="AJ1098">
            <v>-12677.579999999998</v>
          </cell>
          <cell r="AK1098">
            <v>-18318.14</v>
          </cell>
          <cell r="AL1098">
            <v>-19854.59</v>
          </cell>
          <cell r="AM1098">
            <v>-20488.34</v>
          </cell>
          <cell r="AN1098">
            <v>-46558.64</v>
          </cell>
          <cell r="AO1098">
            <v>-10762.99</v>
          </cell>
          <cell r="AP1098">
            <v>-14396.51</v>
          </cell>
          <cell r="AQ1098">
            <v>-14995.26</v>
          </cell>
          <cell r="AR1098">
            <v>-15261.01</v>
          </cell>
          <cell r="AS1098">
            <v>-15261.01</v>
          </cell>
          <cell r="AT1098">
            <v>-15261.01</v>
          </cell>
          <cell r="AU1098">
            <v>-15261.01</v>
          </cell>
          <cell r="AV1098">
            <v>-15261.01</v>
          </cell>
          <cell r="AW1098">
            <v>-15261.01</v>
          </cell>
          <cell r="AX1098">
            <v>-15261.01</v>
          </cell>
          <cell r="AY1098">
            <v>-15261.01</v>
          </cell>
          <cell r="AZ1098">
            <v>-15261.01</v>
          </cell>
        </row>
        <row r="1099">
          <cell r="C1099">
            <v>-83018.78</v>
          </cell>
          <cell r="D1099">
            <v>-111010.44</v>
          </cell>
          <cell r="E1099">
            <v>-57851.9</v>
          </cell>
          <cell r="F1099">
            <v>-67283.12</v>
          </cell>
          <cell r="G1099">
            <v>-90555.26</v>
          </cell>
          <cell r="H1099">
            <v>-67637.440000000002</v>
          </cell>
          <cell r="I1099">
            <v>-67360.800000000003</v>
          </cell>
          <cell r="J1099">
            <v>-98106.18</v>
          </cell>
          <cell r="K1099">
            <v>-104262.46</v>
          </cell>
          <cell r="L1099">
            <v>-117995.34</v>
          </cell>
          <cell r="M1099">
            <v>-126444.68</v>
          </cell>
          <cell r="N1099">
            <v>-130197.89</v>
          </cell>
          <cell r="O1099">
            <v>-139261.34</v>
          </cell>
          <cell r="P1099">
            <v>-241164.87</v>
          </cell>
          <cell r="Q1099">
            <v>-89710.77</v>
          </cell>
          <cell r="R1099">
            <v>-142448.20000000001</v>
          </cell>
          <cell r="S1099">
            <v>-165817.54</v>
          </cell>
          <cell r="T1099">
            <v>-24204.68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C1099">
            <v>-111010.44</v>
          </cell>
          <cell r="AD1099">
            <v>-168862.34</v>
          </cell>
          <cell r="AE1099">
            <v>-236145.46</v>
          </cell>
          <cell r="AF1099">
            <v>-326700.71999999997</v>
          </cell>
          <cell r="AG1099">
            <v>-394338.16</v>
          </cell>
          <cell r="AH1099">
            <v>-461698.95999999996</v>
          </cell>
          <cell r="AI1099">
            <v>-559805.1399999999</v>
          </cell>
          <cell r="AJ1099">
            <v>-664067.59999999986</v>
          </cell>
          <cell r="AK1099">
            <v>-782062.93999999983</v>
          </cell>
          <cell r="AL1099">
            <v>-908507.61999999988</v>
          </cell>
          <cell r="AM1099">
            <v>-1038705.5099999999</v>
          </cell>
          <cell r="AN1099">
            <v>-1177966.8499999999</v>
          </cell>
          <cell r="AO1099">
            <v>-241164.87</v>
          </cell>
          <cell r="AP1099">
            <v>-330875.64</v>
          </cell>
          <cell r="AQ1099">
            <v>-473323.84</v>
          </cell>
          <cell r="AR1099">
            <v>-639141.38</v>
          </cell>
          <cell r="AS1099">
            <v>-663346.06000000006</v>
          </cell>
          <cell r="AT1099">
            <v>-663346.06000000006</v>
          </cell>
          <cell r="AU1099">
            <v>-663346.06000000006</v>
          </cell>
          <cell r="AV1099">
            <v>-663346.06000000006</v>
          </cell>
          <cell r="AW1099">
            <v>-663346.06000000006</v>
          </cell>
          <cell r="AX1099">
            <v>-663346.06000000006</v>
          </cell>
          <cell r="AY1099">
            <v>-663346.06000000006</v>
          </cell>
          <cell r="AZ1099">
            <v>-663346.06000000006</v>
          </cell>
        </row>
        <row r="1100"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</row>
        <row r="1101"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0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0</v>
          </cell>
          <cell r="AR1101">
            <v>0</v>
          </cell>
          <cell r="AS1101">
            <v>0</v>
          </cell>
          <cell r="AT1101">
            <v>0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</row>
        <row r="1102"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0</v>
          </cell>
          <cell r="AJ1102">
            <v>0</v>
          </cell>
          <cell r="AK1102">
            <v>0</v>
          </cell>
          <cell r="AL1102">
            <v>0</v>
          </cell>
          <cell r="AM1102">
            <v>0</v>
          </cell>
          <cell r="AN1102">
            <v>0</v>
          </cell>
          <cell r="AO1102">
            <v>0</v>
          </cell>
          <cell r="AP1102">
            <v>0</v>
          </cell>
          <cell r="AQ1102">
            <v>0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</row>
        <row r="1103"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  <cell r="AJ1103">
            <v>0</v>
          </cell>
          <cell r="AK1103">
            <v>0</v>
          </cell>
          <cell r="AL1103">
            <v>0</v>
          </cell>
          <cell r="AM1103">
            <v>0</v>
          </cell>
          <cell r="AN1103">
            <v>0</v>
          </cell>
          <cell r="AO1103">
            <v>0</v>
          </cell>
          <cell r="AP1103">
            <v>0</v>
          </cell>
          <cell r="AQ1103">
            <v>0</v>
          </cell>
          <cell r="AR1103">
            <v>0</v>
          </cell>
          <cell r="AS1103">
            <v>0</v>
          </cell>
          <cell r="AT1103">
            <v>0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</row>
        <row r="1104">
          <cell r="C1104">
            <v>-1010502.5499999998</v>
          </cell>
          <cell r="D1104">
            <v>-200538.66</v>
          </cell>
          <cell r="E1104">
            <v>-347417.55</v>
          </cell>
          <cell r="F1104">
            <v>123942.56999999998</v>
          </cell>
          <cell r="G1104">
            <v>-2701.899999999971</v>
          </cell>
          <cell r="H1104">
            <v>-5478.5300000000116</v>
          </cell>
          <cell r="I1104">
            <v>136153.64000000001</v>
          </cell>
          <cell r="J1104">
            <v>121321.89</v>
          </cell>
          <cell r="K1104">
            <v>104339.81000000003</v>
          </cell>
          <cell r="L1104">
            <v>229932.34000000005</v>
          </cell>
          <cell r="M1104">
            <v>307236.06999999995</v>
          </cell>
          <cell r="N1104">
            <v>346593.33999999997</v>
          </cell>
          <cell r="O1104">
            <v>517515.59</v>
          </cell>
          <cell r="P1104">
            <v>-73824.91</v>
          </cell>
          <cell r="Q1104">
            <v>47552.840000000004</v>
          </cell>
          <cell r="R1104">
            <v>109201.43999999999</v>
          </cell>
          <cell r="S1104">
            <v>156009.72</v>
          </cell>
          <cell r="T1104">
            <v>306493.51999999996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C1104">
            <v>-200538.66</v>
          </cell>
          <cell r="AD1104">
            <v>-547956.21</v>
          </cell>
          <cell r="AE1104">
            <v>-424013.64</v>
          </cell>
          <cell r="AF1104">
            <v>-426715.54</v>
          </cell>
          <cell r="AG1104">
            <v>-432194.07</v>
          </cell>
          <cell r="AH1104">
            <v>-296040.43</v>
          </cell>
          <cell r="AI1104">
            <v>-174718.53999999998</v>
          </cell>
          <cell r="AJ1104">
            <v>-70378.729999999952</v>
          </cell>
          <cell r="AK1104">
            <v>159553.6100000001</v>
          </cell>
          <cell r="AL1104">
            <v>466789.68000000005</v>
          </cell>
          <cell r="AM1104">
            <v>813383.02</v>
          </cell>
          <cell r="AN1104">
            <v>1330898.6100000001</v>
          </cell>
          <cell r="AO1104">
            <v>-73824.91</v>
          </cell>
          <cell r="AP1104">
            <v>-26272.07</v>
          </cell>
          <cell r="AQ1104">
            <v>82929.37</v>
          </cell>
          <cell r="AR1104">
            <v>238939.09</v>
          </cell>
          <cell r="AS1104">
            <v>545432.61</v>
          </cell>
          <cell r="AT1104">
            <v>545432.61</v>
          </cell>
          <cell r="AU1104">
            <v>545432.61</v>
          </cell>
          <cell r="AV1104">
            <v>545432.61</v>
          </cell>
          <cell r="AW1104">
            <v>545432.61</v>
          </cell>
          <cell r="AX1104">
            <v>545432.61</v>
          </cell>
          <cell r="AY1104">
            <v>545432.61</v>
          </cell>
          <cell r="AZ1104">
            <v>545432.61</v>
          </cell>
        </row>
        <row r="1105">
          <cell r="C1105">
            <v>-181534.05</v>
          </cell>
          <cell r="D1105">
            <v>-141497.91999999998</v>
          </cell>
          <cell r="E1105">
            <v>-145782.04999999999</v>
          </cell>
          <cell r="F1105">
            <v>-160766.35</v>
          </cell>
          <cell r="G1105">
            <v>-152719.70000000001</v>
          </cell>
          <cell r="H1105">
            <v>-157687.76</v>
          </cell>
          <cell r="I1105">
            <v>-51779.47</v>
          </cell>
          <cell r="J1105">
            <v>-37371.94</v>
          </cell>
          <cell r="K1105">
            <v>-32175.879999999997</v>
          </cell>
          <cell r="L1105">
            <v>-29178.54</v>
          </cell>
          <cell r="M1105">
            <v>-25680.35</v>
          </cell>
          <cell r="N1105">
            <v>-25303.97</v>
          </cell>
          <cell r="O1105">
            <v>-30750.090000000004</v>
          </cell>
          <cell r="P1105">
            <v>-31977.39</v>
          </cell>
          <cell r="Q1105">
            <v>-30729.300000000003</v>
          </cell>
          <cell r="R1105">
            <v>-27800.71</v>
          </cell>
          <cell r="S1105">
            <v>-34085.96</v>
          </cell>
          <cell r="T1105">
            <v>-2470.9300000000003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C1105">
            <v>-141497.91999999998</v>
          </cell>
          <cell r="AD1105">
            <v>-287279.96999999997</v>
          </cell>
          <cell r="AE1105">
            <v>-448046.31999999995</v>
          </cell>
          <cell r="AF1105">
            <v>-600766.02</v>
          </cell>
          <cell r="AG1105">
            <v>-758453.78</v>
          </cell>
          <cell r="AH1105">
            <v>-810233.25</v>
          </cell>
          <cell r="AI1105">
            <v>-847605.19</v>
          </cell>
          <cell r="AJ1105">
            <v>-879781.07</v>
          </cell>
          <cell r="AK1105">
            <v>-908959.61</v>
          </cell>
          <cell r="AL1105">
            <v>-934639.96</v>
          </cell>
          <cell r="AM1105">
            <v>-959943.92999999993</v>
          </cell>
          <cell r="AN1105">
            <v>-990694.0199999999</v>
          </cell>
          <cell r="AO1105">
            <v>-31977.39</v>
          </cell>
          <cell r="AP1105">
            <v>-62706.69</v>
          </cell>
          <cell r="AQ1105">
            <v>-90507.4</v>
          </cell>
          <cell r="AR1105">
            <v>-124593.35999999999</v>
          </cell>
          <cell r="AS1105">
            <v>-127064.28999999998</v>
          </cell>
          <cell r="AT1105">
            <v>-127064.28999999998</v>
          </cell>
          <cell r="AU1105">
            <v>-127064.28999999998</v>
          </cell>
          <cell r="AV1105">
            <v>-127064.28999999998</v>
          </cell>
          <cell r="AW1105">
            <v>-127064.28999999998</v>
          </cell>
          <cell r="AX1105">
            <v>-127064.28999999998</v>
          </cell>
          <cell r="AY1105">
            <v>-127064.28999999998</v>
          </cell>
          <cell r="AZ1105">
            <v>-127064.28999999998</v>
          </cell>
        </row>
        <row r="1106">
          <cell r="C1106">
            <v>-32705.84</v>
          </cell>
          <cell r="D1106">
            <v>-10893.88</v>
          </cell>
          <cell r="E1106">
            <v>-26830.25</v>
          </cell>
          <cell r="F1106">
            <v>-32382.79</v>
          </cell>
          <cell r="G1106">
            <v>-12945.95</v>
          </cell>
          <cell r="H1106">
            <v>-18118</v>
          </cell>
          <cell r="I1106">
            <v>-14252.98</v>
          </cell>
          <cell r="J1106">
            <v>-13650.23</v>
          </cell>
          <cell r="K1106">
            <v>-11602.51</v>
          </cell>
          <cell r="L1106">
            <v>-12691.98</v>
          </cell>
          <cell r="M1106">
            <v>-11411.31</v>
          </cell>
          <cell r="N1106">
            <v>-11799.3</v>
          </cell>
          <cell r="O1106">
            <v>-12870.28</v>
          </cell>
          <cell r="P1106">
            <v>-20744.71</v>
          </cell>
          <cell r="Q1106">
            <v>-16286.52</v>
          </cell>
          <cell r="R1106">
            <v>-12277.46</v>
          </cell>
          <cell r="S1106">
            <v>-19425.73</v>
          </cell>
          <cell r="T1106">
            <v>-1177.94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C1106">
            <v>-10893.88</v>
          </cell>
          <cell r="AD1106">
            <v>-37724.129999999997</v>
          </cell>
          <cell r="AE1106">
            <v>-70106.92</v>
          </cell>
          <cell r="AF1106">
            <v>-83052.87</v>
          </cell>
          <cell r="AG1106">
            <v>-101170.87</v>
          </cell>
          <cell r="AH1106">
            <v>-115423.84999999999</v>
          </cell>
          <cell r="AI1106">
            <v>-129074.07999999999</v>
          </cell>
          <cell r="AJ1106">
            <v>-140676.59</v>
          </cell>
          <cell r="AK1106">
            <v>-153368.57</v>
          </cell>
          <cell r="AL1106">
            <v>-164779.88</v>
          </cell>
          <cell r="AM1106">
            <v>-176579.18</v>
          </cell>
          <cell r="AN1106">
            <v>-189449.46</v>
          </cell>
          <cell r="AO1106">
            <v>-20744.71</v>
          </cell>
          <cell r="AP1106">
            <v>-37031.229999999996</v>
          </cell>
          <cell r="AQ1106">
            <v>-49308.689999999995</v>
          </cell>
          <cell r="AR1106">
            <v>-68734.42</v>
          </cell>
          <cell r="AS1106">
            <v>-69912.36</v>
          </cell>
          <cell r="AT1106">
            <v>-69912.36</v>
          </cell>
          <cell r="AU1106">
            <v>-69912.36</v>
          </cell>
          <cell r="AV1106">
            <v>-69912.36</v>
          </cell>
          <cell r="AW1106">
            <v>-69912.36</v>
          </cell>
          <cell r="AX1106">
            <v>-69912.36</v>
          </cell>
          <cell r="AY1106">
            <v>-69912.36</v>
          </cell>
          <cell r="AZ1106">
            <v>-69912.36</v>
          </cell>
        </row>
        <row r="1107">
          <cell r="C1107">
            <v>-148828.21</v>
          </cell>
          <cell r="D1107">
            <v>-130604.04</v>
          </cell>
          <cell r="E1107">
            <v>-118951.8</v>
          </cell>
          <cell r="F1107">
            <v>-128383.56</v>
          </cell>
          <cell r="G1107">
            <v>-139773.75</v>
          </cell>
          <cell r="H1107">
            <v>-139569.76</v>
          </cell>
          <cell r="I1107">
            <v>-37526.49</v>
          </cell>
          <cell r="J1107">
            <v>-23721.71</v>
          </cell>
          <cell r="K1107">
            <v>-20573.37</v>
          </cell>
          <cell r="L1107">
            <v>-16486.560000000001</v>
          </cell>
          <cell r="M1107">
            <v>-14269.04</v>
          </cell>
          <cell r="N1107">
            <v>-13504.67</v>
          </cell>
          <cell r="O1107">
            <v>-17879.810000000001</v>
          </cell>
          <cell r="P1107">
            <v>-11232.68</v>
          </cell>
          <cell r="Q1107">
            <v>-14442.78</v>
          </cell>
          <cell r="R1107">
            <v>-15523.25</v>
          </cell>
          <cell r="S1107">
            <v>-14660.23</v>
          </cell>
          <cell r="T1107">
            <v>-1292.99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C1107">
            <v>-130604.04</v>
          </cell>
          <cell r="AD1107">
            <v>-249555.84</v>
          </cell>
          <cell r="AE1107">
            <v>-377939.4</v>
          </cell>
          <cell r="AF1107">
            <v>-517713.15</v>
          </cell>
          <cell r="AG1107">
            <v>-657282.91</v>
          </cell>
          <cell r="AH1107">
            <v>-694809.4</v>
          </cell>
          <cell r="AI1107">
            <v>-718531.11</v>
          </cell>
          <cell r="AJ1107">
            <v>-739104.48</v>
          </cell>
          <cell r="AK1107">
            <v>-755591.04</v>
          </cell>
          <cell r="AL1107">
            <v>-769860.08000000007</v>
          </cell>
          <cell r="AM1107">
            <v>-783364.75000000012</v>
          </cell>
          <cell r="AN1107">
            <v>-801244.56000000017</v>
          </cell>
          <cell r="AO1107">
            <v>-11232.68</v>
          </cell>
          <cell r="AP1107">
            <v>-25675.46</v>
          </cell>
          <cell r="AQ1107">
            <v>-41198.71</v>
          </cell>
          <cell r="AR1107">
            <v>-55858.94</v>
          </cell>
          <cell r="AS1107">
            <v>-57151.93</v>
          </cell>
          <cell r="AT1107">
            <v>-57151.93</v>
          </cell>
          <cell r="AU1107">
            <v>-57151.93</v>
          </cell>
          <cell r="AV1107">
            <v>-57151.93</v>
          </cell>
          <cell r="AW1107">
            <v>-57151.93</v>
          </cell>
          <cell r="AX1107">
            <v>-57151.93</v>
          </cell>
          <cell r="AY1107">
            <v>-57151.93</v>
          </cell>
          <cell r="AZ1107">
            <v>-57151.93</v>
          </cell>
        </row>
        <row r="1108"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0</v>
          </cell>
          <cell r="AI1108">
            <v>0</v>
          </cell>
          <cell r="AJ1108">
            <v>0</v>
          </cell>
          <cell r="AK1108">
            <v>0</v>
          </cell>
          <cell r="AL1108">
            <v>0</v>
          </cell>
          <cell r="AM1108">
            <v>0</v>
          </cell>
          <cell r="AN1108">
            <v>0</v>
          </cell>
          <cell r="AO1108">
            <v>0</v>
          </cell>
          <cell r="AP1108">
            <v>0</v>
          </cell>
          <cell r="AQ1108">
            <v>0</v>
          </cell>
          <cell r="AR1108">
            <v>0</v>
          </cell>
          <cell r="AS1108">
            <v>0</v>
          </cell>
          <cell r="AT1108">
            <v>0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</row>
        <row r="1109">
          <cell r="C1109">
            <v>-5706.75</v>
          </cell>
          <cell r="D1109">
            <v>-5937.32</v>
          </cell>
          <cell r="E1109">
            <v>-3808.73</v>
          </cell>
          <cell r="F1109">
            <v>-3814.7799999999997</v>
          </cell>
          <cell r="G1109">
            <v>-3482.2999999999997</v>
          </cell>
          <cell r="H1109">
            <v>-3011.56</v>
          </cell>
          <cell r="I1109">
            <v>-1198.3899999999999</v>
          </cell>
          <cell r="J1109">
            <v>-6951.62</v>
          </cell>
          <cell r="K1109">
            <v>-5506.85</v>
          </cell>
          <cell r="L1109">
            <v>-6755.46</v>
          </cell>
          <cell r="M1109">
            <v>-3881.45</v>
          </cell>
          <cell r="N1109">
            <v>-4925.79</v>
          </cell>
          <cell r="O1109">
            <v>-3346.95</v>
          </cell>
          <cell r="P1109">
            <v>-5202.25</v>
          </cell>
          <cell r="Q1109">
            <v>-4019.75</v>
          </cell>
          <cell r="R1109">
            <v>-2213.09</v>
          </cell>
          <cell r="S1109">
            <v>-5058.6000000000004</v>
          </cell>
          <cell r="T1109">
            <v>-544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C1109">
            <v>-5937.32</v>
          </cell>
          <cell r="AD1109">
            <v>-9746.0499999999993</v>
          </cell>
          <cell r="AE1109">
            <v>-13560.829999999998</v>
          </cell>
          <cell r="AF1109">
            <v>-17043.129999999997</v>
          </cell>
          <cell r="AG1109">
            <v>-20054.689999999999</v>
          </cell>
          <cell r="AH1109">
            <v>-21253.079999999998</v>
          </cell>
          <cell r="AI1109">
            <v>-28204.699999999997</v>
          </cell>
          <cell r="AJ1109">
            <v>-33711.549999999996</v>
          </cell>
          <cell r="AK1109">
            <v>-40467.009999999995</v>
          </cell>
          <cell r="AL1109">
            <v>-44348.459999999992</v>
          </cell>
          <cell r="AM1109">
            <v>-49274.249999999993</v>
          </cell>
          <cell r="AN1109">
            <v>-52621.19999999999</v>
          </cell>
          <cell r="AO1109">
            <v>-5202.25</v>
          </cell>
          <cell r="AP1109">
            <v>-9222</v>
          </cell>
          <cell r="AQ1109">
            <v>-11435.09</v>
          </cell>
          <cell r="AR1109">
            <v>-16493.690000000002</v>
          </cell>
          <cell r="AS1109">
            <v>-17037.690000000002</v>
          </cell>
          <cell r="AT1109">
            <v>-17037.690000000002</v>
          </cell>
          <cell r="AU1109">
            <v>-17037.690000000002</v>
          </cell>
          <cell r="AV1109">
            <v>-17037.690000000002</v>
          </cell>
          <cell r="AW1109">
            <v>-17037.690000000002</v>
          </cell>
          <cell r="AX1109">
            <v>-17037.690000000002</v>
          </cell>
          <cell r="AY1109">
            <v>-17037.690000000002</v>
          </cell>
          <cell r="AZ1109">
            <v>-17037.690000000002</v>
          </cell>
        </row>
        <row r="1110">
          <cell r="C1110">
            <v>-670.4</v>
          </cell>
          <cell r="D1110">
            <v>-1054.4000000000001</v>
          </cell>
          <cell r="E1110">
            <v>-451.7</v>
          </cell>
          <cell r="F1110">
            <v>-226.5</v>
          </cell>
          <cell r="G1110">
            <v>-557.77</v>
          </cell>
          <cell r="H1110">
            <v>-752.4</v>
          </cell>
          <cell r="I1110">
            <v>-148.4</v>
          </cell>
          <cell r="J1110">
            <v>-1051.8</v>
          </cell>
          <cell r="K1110">
            <v>-453</v>
          </cell>
          <cell r="L1110">
            <v>-981.5</v>
          </cell>
          <cell r="M1110">
            <v>-791</v>
          </cell>
          <cell r="N1110">
            <v>-791</v>
          </cell>
          <cell r="O1110">
            <v>-453</v>
          </cell>
          <cell r="P1110">
            <v>-1434.5</v>
          </cell>
          <cell r="Q1110">
            <v>-830.5</v>
          </cell>
          <cell r="R1110">
            <v>-302</v>
          </cell>
          <cell r="S1110">
            <v>-338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C1110">
            <v>-1054.4000000000001</v>
          </cell>
          <cell r="AD1110">
            <v>-1506.1000000000001</v>
          </cell>
          <cell r="AE1110">
            <v>-1732.6000000000001</v>
          </cell>
          <cell r="AF1110">
            <v>-2290.37</v>
          </cell>
          <cell r="AG1110">
            <v>-3042.77</v>
          </cell>
          <cell r="AH1110">
            <v>-3191.17</v>
          </cell>
          <cell r="AI1110">
            <v>-4242.97</v>
          </cell>
          <cell r="AJ1110">
            <v>-4695.97</v>
          </cell>
          <cell r="AK1110">
            <v>-5677.47</v>
          </cell>
          <cell r="AL1110">
            <v>-6468.47</v>
          </cell>
          <cell r="AM1110">
            <v>-7259.47</v>
          </cell>
          <cell r="AN1110">
            <v>-7712.47</v>
          </cell>
          <cell r="AO1110">
            <v>-1434.5</v>
          </cell>
          <cell r="AP1110">
            <v>-2265</v>
          </cell>
          <cell r="AQ1110">
            <v>-2567</v>
          </cell>
          <cell r="AR1110">
            <v>-2905</v>
          </cell>
          <cell r="AS1110">
            <v>-2905</v>
          </cell>
          <cell r="AT1110">
            <v>-2905</v>
          </cell>
          <cell r="AU1110">
            <v>-2905</v>
          </cell>
          <cell r="AV1110">
            <v>-2905</v>
          </cell>
          <cell r="AW1110">
            <v>-2905</v>
          </cell>
          <cell r="AX1110">
            <v>-2905</v>
          </cell>
          <cell r="AY1110">
            <v>-2905</v>
          </cell>
          <cell r="AZ1110">
            <v>-2905</v>
          </cell>
        </row>
        <row r="1111">
          <cell r="C1111">
            <v>-961.94</v>
          </cell>
          <cell r="D1111">
            <v>-1000.54</v>
          </cell>
          <cell r="E1111">
            <v>-1407.31</v>
          </cell>
          <cell r="F1111">
            <v>-2021.27</v>
          </cell>
          <cell r="G1111">
            <v>-1338.54</v>
          </cell>
          <cell r="H1111">
            <v>-676</v>
          </cell>
          <cell r="I1111">
            <v>-486.4</v>
          </cell>
          <cell r="J1111">
            <v>-2028</v>
          </cell>
          <cell r="K1111">
            <v>-2632</v>
          </cell>
          <cell r="L1111">
            <v>-2366</v>
          </cell>
          <cell r="M1111">
            <v>-1352</v>
          </cell>
          <cell r="N1111">
            <v>-640</v>
          </cell>
          <cell r="O1111">
            <v>-1014</v>
          </cell>
          <cell r="P1111">
            <v>-1014</v>
          </cell>
          <cell r="Q1111">
            <v>-1503</v>
          </cell>
          <cell r="R1111">
            <v>-827</v>
          </cell>
          <cell r="S1111">
            <v>-2010</v>
          </cell>
          <cell r="T1111">
            <v>-320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C1111">
            <v>-1000.54</v>
          </cell>
          <cell r="AD1111">
            <v>-2407.85</v>
          </cell>
          <cell r="AE1111">
            <v>-4429.12</v>
          </cell>
          <cell r="AF1111">
            <v>-5767.66</v>
          </cell>
          <cell r="AG1111">
            <v>-6443.66</v>
          </cell>
          <cell r="AH1111">
            <v>-6930.0599999999995</v>
          </cell>
          <cell r="AI1111">
            <v>-8958.06</v>
          </cell>
          <cell r="AJ1111">
            <v>-11590.06</v>
          </cell>
          <cell r="AK1111">
            <v>-13956.06</v>
          </cell>
          <cell r="AL1111">
            <v>-15308.06</v>
          </cell>
          <cell r="AM1111">
            <v>-15948.06</v>
          </cell>
          <cell r="AN1111">
            <v>-16962.059999999998</v>
          </cell>
          <cell r="AO1111">
            <v>-1014</v>
          </cell>
          <cell r="AP1111">
            <v>-2517</v>
          </cell>
          <cell r="AQ1111">
            <v>-3344</v>
          </cell>
          <cell r="AR1111">
            <v>-5354</v>
          </cell>
          <cell r="AS1111">
            <v>-5674</v>
          </cell>
          <cell r="AT1111">
            <v>-5674</v>
          </cell>
          <cell r="AU1111">
            <v>-5674</v>
          </cell>
          <cell r="AV1111">
            <v>-5674</v>
          </cell>
          <cell r="AW1111">
            <v>-5674</v>
          </cell>
          <cell r="AX1111">
            <v>-5674</v>
          </cell>
          <cell r="AY1111">
            <v>-5674</v>
          </cell>
          <cell r="AZ1111">
            <v>-5674</v>
          </cell>
        </row>
        <row r="1112">
          <cell r="C1112">
            <v>-1298.68</v>
          </cell>
          <cell r="D1112">
            <v>-1210.08</v>
          </cell>
          <cell r="E1112">
            <v>-755.59</v>
          </cell>
          <cell r="F1112">
            <v>-514.41</v>
          </cell>
          <cell r="G1112">
            <v>-932.31</v>
          </cell>
          <cell r="H1112">
            <v>-539.1</v>
          </cell>
          <cell r="I1112">
            <v>-284.47000000000003</v>
          </cell>
          <cell r="J1112">
            <v>-1561.25</v>
          </cell>
          <cell r="K1112">
            <v>-1257.8499999999999</v>
          </cell>
          <cell r="L1112">
            <v>-1051.99</v>
          </cell>
          <cell r="M1112">
            <v>-815</v>
          </cell>
          <cell r="N1112">
            <v>-1350.85</v>
          </cell>
          <cell r="O1112">
            <v>-514.79999999999995</v>
          </cell>
          <cell r="P1112">
            <v>-1365.75</v>
          </cell>
          <cell r="Q1112">
            <v>-486.25</v>
          </cell>
          <cell r="R1112">
            <v>-405.87</v>
          </cell>
          <cell r="S1112">
            <v>-1147.95</v>
          </cell>
          <cell r="T1112">
            <v>-130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C1112">
            <v>-1210.08</v>
          </cell>
          <cell r="AD1112">
            <v>-1965.67</v>
          </cell>
          <cell r="AE1112">
            <v>-2480.08</v>
          </cell>
          <cell r="AF1112">
            <v>-3412.39</v>
          </cell>
          <cell r="AG1112">
            <v>-3951.49</v>
          </cell>
          <cell r="AH1112">
            <v>-4235.96</v>
          </cell>
          <cell r="AI1112">
            <v>-5797.21</v>
          </cell>
          <cell r="AJ1112">
            <v>-7055.0599999999995</v>
          </cell>
          <cell r="AK1112">
            <v>-8107.0499999999993</v>
          </cell>
          <cell r="AL1112">
            <v>-8922.0499999999993</v>
          </cell>
          <cell r="AM1112">
            <v>-10272.9</v>
          </cell>
          <cell r="AN1112">
            <v>-10787.699999999999</v>
          </cell>
          <cell r="AO1112">
            <v>-1365.75</v>
          </cell>
          <cell r="AP1112">
            <v>-1852</v>
          </cell>
          <cell r="AQ1112">
            <v>-2257.87</v>
          </cell>
          <cell r="AR1112">
            <v>-3405.8199999999997</v>
          </cell>
          <cell r="AS1112">
            <v>-3535.8199999999997</v>
          </cell>
          <cell r="AT1112">
            <v>-3535.8199999999997</v>
          </cell>
          <cell r="AU1112">
            <v>-3535.8199999999997</v>
          </cell>
          <cell r="AV1112">
            <v>-3535.8199999999997</v>
          </cell>
          <cell r="AW1112">
            <v>-3535.8199999999997</v>
          </cell>
          <cell r="AX1112">
            <v>-3535.8199999999997</v>
          </cell>
          <cell r="AY1112">
            <v>-3535.8199999999997</v>
          </cell>
          <cell r="AZ1112">
            <v>-3535.8199999999997</v>
          </cell>
        </row>
        <row r="1113">
          <cell r="C1113">
            <v>-118.65</v>
          </cell>
          <cell r="D1113">
            <v>-79.62</v>
          </cell>
          <cell r="E1113">
            <v>-79.62</v>
          </cell>
          <cell r="F1113">
            <v>-59.91</v>
          </cell>
          <cell r="G1113">
            <v>-158.07</v>
          </cell>
          <cell r="H1113">
            <v>-20.100000000000001</v>
          </cell>
          <cell r="I1113">
            <v>-59.13</v>
          </cell>
          <cell r="J1113">
            <v>-100.5</v>
          </cell>
          <cell r="K1113">
            <v>-120.6</v>
          </cell>
          <cell r="L1113">
            <v>-80.400000000000006</v>
          </cell>
          <cell r="M1113">
            <v>-100.5</v>
          </cell>
          <cell r="N1113">
            <v>-20.100000000000001</v>
          </cell>
          <cell r="O1113">
            <v>-60.3</v>
          </cell>
          <cell r="P1113">
            <v>-100.5</v>
          </cell>
          <cell r="Q1113">
            <v>0</v>
          </cell>
          <cell r="R1113">
            <v>0</v>
          </cell>
          <cell r="S1113">
            <v>-140.69999999999999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C1113">
            <v>-79.62</v>
          </cell>
          <cell r="AD1113">
            <v>-159.24</v>
          </cell>
          <cell r="AE1113">
            <v>-219.15</v>
          </cell>
          <cell r="AF1113">
            <v>-377.22</v>
          </cell>
          <cell r="AG1113">
            <v>-397.32000000000005</v>
          </cell>
          <cell r="AH1113">
            <v>-456.45000000000005</v>
          </cell>
          <cell r="AI1113">
            <v>-556.95000000000005</v>
          </cell>
          <cell r="AJ1113">
            <v>-677.55000000000007</v>
          </cell>
          <cell r="AK1113">
            <v>-757.95</v>
          </cell>
          <cell r="AL1113">
            <v>-858.45</v>
          </cell>
          <cell r="AM1113">
            <v>-878.55000000000007</v>
          </cell>
          <cell r="AN1113">
            <v>-938.85</v>
          </cell>
          <cell r="AO1113">
            <v>-100.5</v>
          </cell>
          <cell r="AP1113">
            <v>-100.5</v>
          </cell>
          <cell r="AQ1113">
            <v>-100.5</v>
          </cell>
          <cell r="AR1113">
            <v>-241.2</v>
          </cell>
          <cell r="AS1113">
            <v>-241.2</v>
          </cell>
          <cell r="AT1113">
            <v>-241.2</v>
          </cell>
          <cell r="AU1113">
            <v>-241.2</v>
          </cell>
          <cell r="AV1113">
            <v>-241.2</v>
          </cell>
          <cell r="AW1113">
            <v>-241.2</v>
          </cell>
          <cell r="AX1113">
            <v>-241.2</v>
          </cell>
          <cell r="AY1113">
            <v>-241.2</v>
          </cell>
          <cell r="AZ1113">
            <v>-241.2</v>
          </cell>
        </row>
        <row r="1114">
          <cell r="C1114">
            <v>-909</v>
          </cell>
          <cell r="D1114">
            <v>-1130.46</v>
          </cell>
          <cell r="E1114">
            <v>-675.97</v>
          </cell>
          <cell r="F1114">
            <v>-454.5</v>
          </cell>
          <cell r="G1114">
            <v>-774.24</v>
          </cell>
          <cell r="H1114">
            <v>-519</v>
          </cell>
          <cell r="I1114">
            <v>-225.34</v>
          </cell>
          <cell r="J1114">
            <v>-1460.75</v>
          </cell>
          <cell r="K1114">
            <v>-1137.25</v>
          </cell>
          <cell r="L1114">
            <v>-971.59</v>
          </cell>
          <cell r="M1114">
            <v>-714.5</v>
          </cell>
          <cell r="N1114">
            <v>-1330.75</v>
          </cell>
          <cell r="O1114">
            <v>-454.5</v>
          </cell>
          <cell r="P1114">
            <v>-1265.25</v>
          </cell>
          <cell r="Q1114">
            <v>-486.25</v>
          </cell>
          <cell r="R1114">
            <v>-405.87</v>
          </cell>
          <cell r="S1114">
            <v>-1007.25</v>
          </cell>
          <cell r="T1114">
            <v>-130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C1114">
            <v>-1130.46</v>
          </cell>
          <cell r="AD1114">
            <v>-1806.43</v>
          </cell>
          <cell r="AE1114">
            <v>-2260.9300000000003</v>
          </cell>
          <cell r="AF1114">
            <v>-3035.17</v>
          </cell>
          <cell r="AG1114">
            <v>-3554.17</v>
          </cell>
          <cell r="AH1114">
            <v>-3779.51</v>
          </cell>
          <cell r="AI1114">
            <v>-5240.26</v>
          </cell>
          <cell r="AJ1114">
            <v>-6377.51</v>
          </cell>
          <cell r="AK1114">
            <v>-7349.1</v>
          </cell>
          <cell r="AL1114">
            <v>-8063.6</v>
          </cell>
          <cell r="AM1114">
            <v>-9394.35</v>
          </cell>
          <cell r="AN1114">
            <v>-9848.85</v>
          </cell>
          <cell r="AO1114">
            <v>-1265.25</v>
          </cell>
          <cell r="AP1114">
            <v>-1751.5</v>
          </cell>
          <cell r="AQ1114">
            <v>-2157.37</v>
          </cell>
          <cell r="AR1114">
            <v>-3164.62</v>
          </cell>
          <cell r="AS1114">
            <v>-3294.62</v>
          </cell>
          <cell r="AT1114">
            <v>-3294.62</v>
          </cell>
          <cell r="AU1114">
            <v>-3294.62</v>
          </cell>
          <cell r="AV1114">
            <v>-3294.62</v>
          </cell>
          <cell r="AW1114">
            <v>-3294.62</v>
          </cell>
          <cell r="AX1114">
            <v>-3294.62</v>
          </cell>
          <cell r="AY1114">
            <v>-3294.62</v>
          </cell>
          <cell r="AZ1114">
            <v>-3294.62</v>
          </cell>
        </row>
        <row r="1115">
          <cell r="C1115">
            <v>-271.02999999999997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</row>
        <row r="1116">
          <cell r="C1116">
            <v>-2445.73</v>
          </cell>
          <cell r="D1116">
            <v>-2154.8000000000002</v>
          </cell>
          <cell r="E1116">
            <v>-998.13</v>
          </cell>
          <cell r="F1116">
            <v>-792.6</v>
          </cell>
          <cell r="G1116">
            <v>-653.67999999999995</v>
          </cell>
          <cell r="H1116">
            <v>-656.56</v>
          </cell>
          <cell r="I1116">
            <v>-279.12</v>
          </cell>
          <cell r="J1116">
            <v>-1469.57</v>
          </cell>
          <cell r="K1116">
            <v>-1034</v>
          </cell>
          <cell r="L1116">
            <v>-1899.97</v>
          </cell>
          <cell r="M1116">
            <v>-663.45</v>
          </cell>
          <cell r="N1116">
            <v>-2013.94</v>
          </cell>
          <cell r="O1116">
            <v>-1105.1500000000001</v>
          </cell>
          <cell r="P1116">
            <v>-1128</v>
          </cell>
          <cell r="Q1116">
            <v>-940</v>
          </cell>
          <cell r="R1116">
            <v>-548.22</v>
          </cell>
          <cell r="S1116">
            <v>-1042.6500000000001</v>
          </cell>
          <cell r="T1116">
            <v>-94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C1116">
            <v>-2154.8000000000002</v>
          </cell>
          <cell r="AD1116">
            <v>-3152.9300000000003</v>
          </cell>
          <cell r="AE1116">
            <v>-3945.53</v>
          </cell>
          <cell r="AF1116">
            <v>-4599.21</v>
          </cell>
          <cell r="AG1116">
            <v>-5255.77</v>
          </cell>
          <cell r="AH1116">
            <v>-5534.89</v>
          </cell>
          <cell r="AI1116">
            <v>-7004.46</v>
          </cell>
          <cell r="AJ1116">
            <v>-8038.46</v>
          </cell>
          <cell r="AK1116">
            <v>-9938.43</v>
          </cell>
          <cell r="AL1116">
            <v>-10601.880000000001</v>
          </cell>
          <cell r="AM1116">
            <v>-12615.820000000002</v>
          </cell>
          <cell r="AN1116">
            <v>-13720.970000000001</v>
          </cell>
          <cell r="AO1116">
            <v>-1128</v>
          </cell>
          <cell r="AP1116">
            <v>-2068</v>
          </cell>
          <cell r="AQ1116">
            <v>-2616.2200000000003</v>
          </cell>
          <cell r="AR1116">
            <v>-3658.8700000000003</v>
          </cell>
          <cell r="AS1116">
            <v>-3752.8700000000003</v>
          </cell>
          <cell r="AT1116">
            <v>-3752.8700000000003</v>
          </cell>
          <cell r="AU1116">
            <v>-3752.8700000000003</v>
          </cell>
          <cell r="AV1116">
            <v>-3752.8700000000003</v>
          </cell>
          <cell r="AW1116">
            <v>-3752.8700000000003</v>
          </cell>
          <cell r="AX1116">
            <v>-3752.8700000000003</v>
          </cell>
          <cell r="AY1116">
            <v>-3752.8700000000003</v>
          </cell>
          <cell r="AZ1116">
            <v>-3752.8700000000003</v>
          </cell>
        </row>
        <row r="1117">
          <cell r="C1117">
            <v>0</v>
          </cell>
          <cell r="D1117">
            <v>-517.5</v>
          </cell>
          <cell r="E1117">
            <v>-130</v>
          </cell>
          <cell r="F1117">
            <v>-260</v>
          </cell>
          <cell r="G1117">
            <v>0</v>
          </cell>
          <cell r="H1117">
            <v>-387.5</v>
          </cell>
          <cell r="I1117">
            <v>0</v>
          </cell>
          <cell r="J1117">
            <v>-775</v>
          </cell>
          <cell r="K1117">
            <v>-130</v>
          </cell>
          <cell r="L1117">
            <v>-390</v>
          </cell>
          <cell r="M1117">
            <v>-260</v>
          </cell>
          <cell r="N1117">
            <v>-130</v>
          </cell>
          <cell r="O1117">
            <v>-260</v>
          </cell>
          <cell r="P1117">
            <v>-260</v>
          </cell>
          <cell r="Q1117">
            <v>-260</v>
          </cell>
          <cell r="R1117">
            <v>-130</v>
          </cell>
          <cell r="S1117">
            <v>-520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C1117">
            <v>-517.5</v>
          </cell>
          <cell r="AD1117">
            <v>-647.5</v>
          </cell>
          <cell r="AE1117">
            <v>-907.5</v>
          </cell>
          <cell r="AF1117">
            <v>-907.5</v>
          </cell>
          <cell r="AG1117">
            <v>-1295</v>
          </cell>
          <cell r="AH1117">
            <v>-1295</v>
          </cell>
          <cell r="AI1117">
            <v>-2070</v>
          </cell>
          <cell r="AJ1117">
            <v>-2200</v>
          </cell>
          <cell r="AK1117">
            <v>-2590</v>
          </cell>
          <cell r="AL1117">
            <v>-2850</v>
          </cell>
          <cell r="AM1117">
            <v>-2980</v>
          </cell>
          <cell r="AN1117">
            <v>-3240</v>
          </cell>
          <cell r="AO1117">
            <v>-260</v>
          </cell>
          <cell r="AP1117">
            <v>-520</v>
          </cell>
          <cell r="AQ1117">
            <v>-650</v>
          </cell>
          <cell r="AR1117">
            <v>-1170</v>
          </cell>
          <cell r="AS1117">
            <v>-1170</v>
          </cell>
          <cell r="AT1117">
            <v>-1170</v>
          </cell>
          <cell r="AU1117">
            <v>-1170</v>
          </cell>
          <cell r="AV1117">
            <v>-1170</v>
          </cell>
          <cell r="AW1117">
            <v>-1170</v>
          </cell>
          <cell r="AX1117">
            <v>-1170</v>
          </cell>
          <cell r="AY1117">
            <v>-1170</v>
          </cell>
          <cell r="AZ1117">
            <v>-1170</v>
          </cell>
        </row>
        <row r="1118">
          <cell r="C1118">
            <v>-330</v>
          </cell>
          <cell r="D1118">
            <v>0</v>
          </cell>
          <cell r="E1118">
            <v>-66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-66</v>
          </cell>
          <cell r="K1118">
            <v>0</v>
          </cell>
          <cell r="L1118">
            <v>-66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C1118">
            <v>0</v>
          </cell>
          <cell r="AD1118">
            <v>-66</v>
          </cell>
          <cell r="AE1118">
            <v>-66</v>
          </cell>
          <cell r="AF1118">
            <v>-66</v>
          </cell>
          <cell r="AG1118">
            <v>-66</v>
          </cell>
          <cell r="AH1118">
            <v>-66</v>
          </cell>
          <cell r="AI1118">
            <v>-132</v>
          </cell>
          <cell r="AJ1118">
            <v>-132</v>
          </cell>
          <cell r="AK1118">
            <v>-198</v>
          </cell>
          <cell r="AL1118">
            <v>-198</v>
          </cell>
          <cell r="AM1118">
            <v>-198</v>
          </cell>
          <cell r="AN1118">
            <v>-198</v>
          </cell>
          <cell r="AO1118">
            <v>0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</row>
        <row r="1119">
          <cell r="C1119">
            <v>-827769.07</v>
          </cell>
          <cell r="D1119">
            <v>-50572.880000000005</v>
          </cell>
          <cell r="E1119">
            <v>-211997.97</v>
          </cell>
          <cell r="F1119">
            <v>-46451.39</v>
          </cell>
          <cell r="G1119">
            <v>-59074.74</v>
          </cell>
          <cell r="H1119">
            <v>-61211.59</v>
          </cell>
          <cell r="I1119">
            <v>-16538.989999999998</v>
          </cell>
          <cell r="J1119">
            <v>-33428.68</v>
          </cell>
          <cell r="K1119">
            <v>-64081.34</v>
          </cell>
          <cell r="L1119">
            <v>-32946.239999999998</v>
          </cell>
          <cell r="M1119">
            <v>-17019.63</v>
          </cell>
          <cell r="N1119">
            <v>-29246.3</v>
          </cell>
          <cell r="O1119">
            <v>-34239.990000000005</v>
          </cell>
          <cell r="P1119">
            <v>-25666.959999999999</v>
          </cell>
          <cell r="Q1119">
            <v>-35006.25</v>
          </cell>
          <cell r="R1119">
            <v>-33967.090000000004</v>
          </cell>
          <cell r="S1119">
            <v>-36398.159999999996</v>
          </cell>
          <cell r="T1119">
            <v>-800.32999999999993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C1119">
            <v>-50572.880000000005</v>
          </cell>
          <cell r="AD1119">
            <v>-262570.84999999998</v>
          </cell>
          <cell r="AE1119">
            <v>-309022.24</v>
          </cell>
          <cell r="AF1119">
            <v>-368096.98</v>
          </cell>
          <cell r="AG1119">
            <v>-429308.56999999995</v>
          </cell>
          <cell r="AH1119">
            <v>-445847.55999999994</v>
          </cell>
          <cell r="AI1119">
            <v>-479276.23999999993</v>
          </cell>
          <cell r="AJ1119">
            <v>-543357.57999999996</v>
          </cell>
          <cell r="AK1119">
            <v>-576303.81999999995</v>
          </cell>
          <cell r="AL1119">
            <v>-593323.44999999995</v>
          </cell>
          <cell r="AM1119">
            <v>-622569.75</v>
          </cell>
          <cell r="AN1119">
            <v>-656809.74</v>
          </cell>
          <cell r="AO1119">
            <v>-25666.959999999999</v>
          </cell>
          <cell r="AP1119">
            <v>-60673.21</v>
          </cell>
          <cell r="AQ1119">
            <v>-94640.3</v>
          </cell>
          <cell r="AR1119">
            <v>-131038.45999999999</v>
          </cell>
          <cell r="AS1119">
            <v>-131838.78999999998</v>
          </cell>
          <cell r="AT1119">
            <v>-131838.78999999998</v>
          </cell>
          <cell r="AU1119">
            <v>-131838.78999999998</v>
          </cell>
          <cell r="AV1119">
            <v>-131838.78999999998</v>
          </cell>
          <cell r="AW1119">
            <v>-131838.78999999998</v>
          </cell>
          <cell r="AX1119">
            <v>-131838.78999999998</v>
          </cell>
          <cell r="AY1119">
            <v>-131838.78999999998</v>
          </cell>
          <cell r="AZ1119">
            <v>-131838.78999999998</v>
          </cell>
        </row>
        <row r="1120">
          <cell r="C1120">
            <v>-2283.14</v>
          </cell>
          <cell r="D1120">
            <v>-2507.56</v>
          </cell>
          <cell r="E1120">
            <v>-1846.05</v>
          </cell>
          <cell r="F1120">
            <v>-1338.68</v>
          </cell>
          <cell r="G1120">
            <v>-264.89</v>
          </cell>
          <cell r="H1120">
            <v>-1772.93</v>
          </cell>
          <cell r="I1120">
            <v>-880</v>
          </cell>
          <cell r="J1120">
            <v>-730.14</v>
          </cell>
          <cell r="K1120">
            <v>-1039.92</v>
          </cell>
          <cell r="L1120">
            <v>-770</v>
          </cell>
          <cell r="M1120">
            <v>-464.67</v>
          </cell>
          <cell r="N1120">
            <v>-484.89</v>
          </cell>
          <cell r="O1120">
            <v>-639.78</v>
          </cell>
          <cell r="P1120">
            <v>-550</v>
          </cell>
          <cell r="Q1120">
            <v>-374.89</v>
          </cell>
          <cell r="R1120">
            <v>-759.9</v>
          </cell>
          <cell r="S1120">
            <v>-408.11</v>
          </cell>
          <cell r="T1120">
            <v>-154.88999999999999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C1120">
            <v>-2507.56</v>
          </cell>
          <cell r="AD1120">
            <v>-4353.6099999999997</v>
          </cell>
          <cell r="AE1120">
            <v>-5692.29</v>
          </cell>
          <cell r="AF1120">
            <v>-5957.18</v>
          </cell>
          <cell r="AG1120">
            <v>-7730.1100000000006</v>
          </cell>
          <cell r="AH1120">
            <v>-8610.11</v>
          </cell>
          <cell r="AI1120">
            <v>-9340.25</v>
          </cell>
          <cell r="AJ1120">
            <v>-10380.17</v>
          </cell>
          <cell r="AK1120">
            <v>-11150.17</v>
          </cell>
          <cell r="AL1120">
            <v>-11614.84</v>
          </cell>
          <cell r="AM1120">
            <v>-12099.73</v>
          </cell>
          <cell r="AN1120">
            <v>-12739.51</v>
          </cell>
          <cell r="AO1120">
            <v>-550</v>
          </cell>
          <cell r="AP1120">
            <v>-924.89</v>
          </cell>
          <cell r="AQ1120">
            <v>-1684.79</v>
          </cell>
          <cell r="AR1120">
            <v>-2092.9</v>
          </cell>
          <cell r="AS1120">
            <v>-2247.79</v>
          </cell>
          <cell r="AT1120">
            <v>-2247.79</v>
          </cell>
          <cell r="AU1120">
            <v>-2247.79</v>
          </cell>
          <cell r="AV1120">
            <v>-2247.79</v>
          </cell>
          <cell r="AW1120">
            <v>-2247.79</v>
          </cell>
          <cell r="AX1120">
            <v>-2247.79</v>
          </cell>
          <cell r="AY1120">
            <v>-2247.79</v>
          </cell>
          <cell r="AZ1120">
            <v>-2247.79</v>
          </cell>
        </row>
        <row r="1121">
          <cell r="C1121">
            <v>-287.94</v>
          </cell>
          <cell r="D1121">
            <v>-383.59</v>
          </cell>
          <cell r="E1121">
            <v>-334.74</v>
          </cell>
          <cell r="F1121">
            <v>-1091.68</v>
          </cell>
          <cell r="G1121">
            <v>-674</v>
          </cell>
          <cell r="H1121">
            <v>-596</v>
          </cell>
          <cell r="I1121">
            <v>-461.48</v>
          </cell>
          <cell r="J1121">
            <v>-784.23</v>
          </cell>
          <cell r="K1121">
            <v>-478</v>
          </cell>
          <cell r="L1121">
            <v>-16</v>
          </cell>
          <cell r="M1121">
            <v>-81.459999999999994</v>
          </cell>
          <cell r="N1121">
            <v>-462.46</v>
          </cell>
          <cell r="O1121">
            <v>-246</v>
          </cell>
          <cell r="P1121">
            <v>-490.61</v>
          </cell>
          <cell r="Q1121">
            <v>-567</v>
          </cell>
          <cell r="R1121">
            <v>-736.91</v>
          </cell>
          <cell r="S1121">
            <v>-214</v>
          </cell>
          <cell r="T1121">
            <v>-107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C1121">
            <v>-383.59</v>
          </cell>
          <cell r="AD1121">
            <v>-718.32999999999993</v>
          </cell>
          <cell r="AE1121">
            <v>-1810.01</v>
          </cell>
          <cell r="AF1121">
            <v>-2484.0100000000002</v>
          </cell>
          <cell r="AG1121">
            <v>-3080.01</v>
          </cell>
          <cell r="AH1121">
            <v>-3541.4900000000002</v>
          </cell>
          <cell r="AI1121">
            <v>-4325.72</v>
          </cell>
          <cell r="AJ1121">
            <v>-4803.72</v>
          </cell>
          <cell r="AK1121">
            <v>-4819.72</v>
          </cell>
          <cell r="AL1121">
            <v>-4901.18</v>
          </cell>
          <cell r="AM1121">
            <v>-5363.64</v>
          </cell>
          <cell r="AN1121">
            <v>-5609.64</v>
          </cell>
          <cell r="AO1121">
            <v>-490.61</v>
          </cell>
          <cell r="AP1121">
            <v>-1057.6100000000001</v>
          </cell>
          <cell r="AQ1121">
            <v>-1794.52</v>
          </cell>
          <cell r="AR1121">
            <v>-2008.52</v>
          </cell>
          <cell r="AS1121">
            <v>-2115.52</v>
          </cell>
          <cell r="AT1121">
            <v>-2115.52</v>
          </cell>
          <cell r="AU1121">
            <v>-2115.52</v>
          </cell>
          <cell r="AV1121">
            <v>-2115.52</v>
          </cell>
          <cell r="AW1121">
            <v>-2115.52</v>
          </cell>
          <cell r="AX1121">
            <v>-2115.52</v>
          </cell>
          <cell r="AY1121">
            <v>-2115.52</v>
          </cell>
          <cell r="AZ1121">
            <v>-2115.52</v>
          </cell>
        </row>
        <row r="1122">
          <cell r="C1122">
            <v>-819287.97</v>
          </cell>
          <cell r="D1122">
            <v>-22470.71</v>
          </cell>
          <cell r="E1122">
            <v>-23907.8</v>
          </cell>
          <cell r="F1122">
            <v>-20549.849999999999</v>
          </cell>
          <cell r="G1122">
            <v>-44508.13</v>
          </cell>
          <cell r="H1122">
            <v>-44210.52</v>
          </cell>
          <cell r="I1122">
            <v>-6613.82</v>
          </cell>
          <cell r="J1122">
            <v>-20155.03</v>
          </cell>
          <cell r="K1122">
            <v>-43047.360000000001</v>
          </cell>
          <cell r="L1122">
            <v>-27645.51</v>
          </cell>
          <cell r="M1122">
            <v>-12448.24</v>
          </cell>
          <cell r="N1122">
            <v>-12810.77</v>
          </cell>
          <cell r="O1122">
            <v>-22329.08</v>
          </cell>
          <cell r="P1122">
            <v>-13929.13</v>
          </cell>
          <cell r="Q1122">
            <v>-28680.58</v>
          </cell>
          <cell r="R1122">
            <v>-9942.59</v>
          </cell>
          <cell r="S1122">
            <v>-25160.92</v>
          </cell>
          <cell r="T1122">
            <v>-20.94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C1122">
            <v>-22470.71</v>
          </cell>
          <cell r="AD1122">
            <v>-46378.509999999995</v>
          </cell>
          <cell r="AE1122">
            <v>-66928.359999999986</v>
          </cell>
          <cell r="AF1122">
            <v>-111436.48999999999</v>
          </cell>
          <cell r="AG1122">
            <v>-155647.00999999998</v>
          </cell>
          <cell r="AH1122">
            <v>-162260.82999999999</v>
          </cell>
          <cell r="AI1122">
            <v>-182415.86</v>
          </cell>
          <cell r="AJ1122">
            <v>-225463.21999999997</v>
          </cell>
          <cell r="AK1122">
            <v>-253108.72999999998</v>
          </cell>
          <cell r="AL1122">
            <v>-265556.96999999997</v>
          </cell>
          <cell r="AM1122">
            <v>-278367.74</v>
          </cell>
          <cell r="AN1122">
            <v>-300696.82</v>
          </cell>
          <cell r="AO1122">
            <v>-13929.13</v>
          </cell>
          <cell r="AP1122">
            <v>-42609.71</v>
          </cell>
          <cell r="AQ1122">
            <v>-52552.3</v>
          </cell>
          <cell r="AR1122">
            <v>-77713.22</v>
          </cell>
          <cell r="AS1122">
            <v>-77734.16</v>
          </cell>
          <cell r="AT1122">
            <v>-77734.16</v>
          </cell>
          <cell r="AU1122">
            <v>-77734.16</v>
          </cell>
          <cell r="AV1122">
            <v>-77734.16</v>
          </cell>
          <cell r="AW1122">
            <v>-77734.16</v>
          </cell>
          <cell r="AX1122">
            <v>-77734.16</v>
          </cell>
          <cell r="AY1122">
            <v>-77734.16</v>
          </cell>
          <cell r="AZ1122">
            <v>-77734.16</v>
          </cell>
        </row>
        <row r="1123">
          <cell r="C1123">
            <v>-815.47</v>
          </cell>
          <cell r="D1123">
            <v>-916.29</v>
          </cell>
          <cell r="E1123">
            <v>-338.53</v>
          </cell>
          <cell r="F1123">
            <v>-290.18</v>
          </cell>
          <cell r="G1123">
            <v>-2952.42</v>
          </cell>
          <cell r="H1123">
            <v>-580.35</v>
          </cell>
          <cell r="I1123">
            <v>-967.25</v>
          </cell>
          <cell r="J1123">
            <v>-2294.2199999999998</v>
          </cell>
          <cell r="K1123">
            <v>-958.95</v>
          </cell>
          <cell r="L1123">
            <v>-1719.13</v>
          </cell>
          <cell r="M1123">
            <v>-563.62</v>
          </cell>
          <cell r="N1123">
            <v>-386.9</v>
          </cell>
          <cell r="O1123">
            <v>-386.9</v>
          </cell>
          <cell r="P1123">
            <v>-1513.38</v>
          </cell>
          <cell r="Q1123">
            <v>0</v>
          </cell>
          <cell r="R1123">
            <v>-1918.96</v>
          </cell>
          <cell r="S1123">
            <v>-2410.23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C1123">
            <v>-916.29</v>
          </cell>
          <cell r="AD1123">
            <v>-1254.82</v>
          </cell>
          <cell r="AE1123">
            <v>-1545</v>
          </cell>
          <cell r="AF1123">
            <v>-4497.42</v>
          </cell>
          <cell r="AG1123">
            <v>-5077.7700000000004</v>
          </cell>
          <cell r="AH1123">
            <v>-6045.02</v>
          </cell>
          <cell r="AI1123">
            <v>-8339.24</v>
          </cell>
          <cell r="AJ1123">
            <v>-9298.19</v>
          </cell>
          <cell r="AK1123">
            <v>-11017.32</v>
          </cell>
          <cell r="AL1123">
            <v>-11580.94</v>
          </cell>
          <cell r="AM1123">
            <v>-11967.84</v>
          </cell>
          <cell r="AN1123">
            <v>-12354.74</v>
          </cell>
          <cell r="AO1123">
            <v>-1513.38</v>
          </cell>
          <cell r="AP1123">
            <v>-1513.38</v>
          </cell>
          <cell r="AQ1123">
            <v>-3432.34</v>
          </cell>
          <cell r="AR1123">
            <v>-5842.57</v>
          </cell>
          <cell r="AS1123">
            <v>-5842.57</v>
          </cell>
          <cell r="AT1123">
            <v>-5842.57</v>
          </cell>
          <cell r="AU1123">
            <v>-5842.57</v>
          </cell>
          <cell r="AV1123">
            <v>-5842.57</v>
          </cell>
          <cell r="AW1123">
            <v>-5842.57</v>
          </cell>
          <cell r="AX1123">
            <v>-5842.57</v>
          </cell>
          <cell r="AY1123">
            <v>-5842.57</v>
          </cell>
          <cell r="AZ1123">
            <v>-5842.57</v>
          </cell>
        </row>
        <row r="1124">
          <cell r="C1124">
            <v>-2358.16</v>
          </cell>
          <cell r="D1124">
            <v>-7767.25</v>
          </cell>
          <cell r="E1124">
            <v>-182428</v>
          </cell>
          <cell r="F1124">
            <v>-10642.16</v>
          </cell>
          <cell r="G1124">
            <v>-3584.72</v>
          </cell>
          <cell r="H1124">
            <v>-7478.15</v>
          </cell>
          <cell r="I1124">
            <v>-2868.71</v>
          </cell>
          <cell r="J1124">
            <v>-4300.0600000000004</v>
          </cell>
          <cell r="K1124">
            <v>-12879.74</v>
          </cell>
          <cell r="L1124">
            <v>-1273.75</v>
          </cell>
          <cell r="M1124">
            <v>-2515.65</v>
          </cell>
          <cell r="N1124">
            <v>-12002.5</v>
          </cell>
          <cell r="O1124">
            <v>-3703.36</v>
          </cell>
          <cell r="P1124">
            <v>-5786.09</v>
          </cell>
          <cell r="Q1124">
            <v>-3793.54</v>
          </cell>
          <cell r="R1124">
            <v>-12671.01</v>
          </cell>
          <cell r="S1124">
            <v>-601.34</v>
          </cell>
          <cell r="T1124">
            <v>-517.5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C1124">
            <v>-7767.25</v>
          </cell>
          <cell r="AD1124">
            <v>-190195.25</v>
          </cell>
          <cell r="AE1124">
            <v>-200837.41</v>
          </cell>
          <cell r="AF1124">
            <v>-204422.13</v>
          </cell>
          <cell r="AG1124">
            <v>-211900.28</v>
          </cell>
          <cell r="AH1124">
            <v>-214768.99</v>
          </cell>
          <cell r="AI1124">
            <v>-219069.05</v>
          </cell>
          <cell r="AJ1124">
            <v>-231948.78999999998</v>
          </cell>
          <cell r="AK1124">
            <v>-233222.53999999998</v>
          </cell>
          <cell r="AL1124">
            <v>-235738.18999999997</v>
          </cell>
          <cell r="AM1124">
            <v>-247740.68999999997</v>
          </cell>
          <cell r="AN1124">
            <v>-251444.04999999996</v>
          </cell>
          <cell r="AO1124">
            <v>-5786.09</v>
          </cell>
          <cell r="AP1124">
            <v>-9579.630000000001</v>
          </cell>
          <cell r="AQ1124">
            <v>-22250.639999999999</v>
          </cell>
          <cell r="AR1124">
            <v>-22851.98</v>
          </cell>
          <cell r="AS1124">
            <v>-23369.48</v>
          </cell>
          <cell r="AT1124">
            <v>-23369.48</v>
          </cell>
          <cell r="AU1124">
            <v>-23369.48</v>
          </cell>
          <cell r="AV1124">
            <v>-23369.48</v>
          </cell>
          <cell r="AW1124">
            <v>-23369.48</v>
          </cell>
          <cell r="AX1124">
            <v>-23369.48</v>
          </cell>
          <cell r="AY1124">
            <v>-23369.48</v>
          </cell>
          <cell r="AZ1124">
            <v>-23369.48</v>
          </cell>
        </row>
        <row r="1125">
          <cell r="C1125">
            <v>-2358.16</v>
          </cell>
          <cell r="D1125">
            <v>-7767.25</v>
          </cell>
          <cell r="E1125">
            <v>-182428</v>
          </cell>
          <cell r="F1125">
            <v>-10642.16</v>
          </cell>
          <cell r="G1125">
            <v>-3584.72</v>
          </cell>
          <cell r="H1125">
            <v>-7478.15</v>
          </cell>
          <cell r="I1125">
            <v>-2868.71</v>
          </cell>
          <cell r="J1125">
            <v>-4300.0600000000004</v>
          </cell>
          <cell r="K1125">
            <v>-12879.74</v>
          </cell>
          <cell r="L1125">
            <v>-1273.75</v>
          </cell>
          <cell r="M1125">
            <v>-2515.65</v>
          </cell>
          <cell r="N1125">
            <v>-12002.5</v>
          </cell>
          <cell r="O1125">
            <v>-3703.36</v>
          </cell>
          <cell r="P1125">
            <v>-5786.09</v>
          </cell>
          <cell r="Q1125">
            <v>-3793.54</v>
          </cell>
          <cell r="R1125">
            <v>-12671.01</v>
          </cell>
          <cell r="S1125">
            <v>-601.34</v>
          </cell>
          <cell r="T1125">
            <v>-517.5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C1125">
            <v>-7767.25</v>
          </cell>
          <cell r="AD1125">
            <v>-190195.25</v>
          </cell>
          <cell r="AE1125">
            <v>-200837.41</v>
          </cell>
          <cell r="AF1125">
            <v>-204422.13</v>
          </cell>
          <cell r="AG1125">
            <v>-211900.28</v>
          </cell>
          <cell r="AH1125">
            <v>-214768.99</v>
          </cell>
          <cell r="AI1125">
            <v>-219069.05</v>
          </cell>
          <cell r="AJ1125">
            <v>-231948.78999999998</v>
          </cell>
          <cell r="AK1125">
            <v>-233222.53999999998</v>
          </cell>
          <cell r="AL1125">
            <v>-235738.18999999997</v>
          </cell>
          <cell r="AM1125">
            <v>-247740.68999999997</v>
          </cell>
          <cell r="AN1125">
            <v>-251444.04999999996</v>
          </cell>
          <cell r="AO1125">
            <v>-5786.09</v>
          </cell>
          <cell r="AP1125">
            <v>-9579.630000000001</v>
          </cell>
          <cell r="AQ1125">
            <v>-22250.639999999999</v>
          </cell>
          <cell r="AR1125">
            <v>-22851.98</v>
          </cell>
          <cell r="AS1125">
            <v>-23369.48</v>
          </cell>
          <cell r="AT1125">
            <v>-23369.48</v>
          </cell>
          <cell r="AU1125">
            <v>-23369.48</v>
          </cell>
          <cell r="AV1125">
            <v>-23369.48</v>
          </cell>
          <cell r="AW1125">
            <v>-23369.48</v>
          </cell>
          <cell r="AX1125">
            <v>-23369.48</v>
          </cell>
          <cell r="AY1125">
            <v>-23369.48</v>
          </cell>
          <cell r="AZ1125">
            <v>-23369.48</v>
          </cell>
        </row>
        <row r="1126">
          <cell r="C1126">
            <v>0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</row>
        <row r="1127">
          <cell r="C1127">
            <v>-2736.39</v>
          </cell>
          <cell r="D1127">
            <v>-16527.48</v>
          </cell>
          <cell r="E1127">
            <v>-3142.85</v>
          </cell>
          <cell r="F1127">
            <v>-12538.84</v>
          </cell>
          <cell r="G1127">
            <v>-7090.58</v>
          </cell>
          <cell r="H1127">
            <v>-6573.64</v>
          </cell>
          <cell r="I1127">
            <v>-4747.7299999999996</v>
          </cell>
          <cell r="J1127">
            <v>-5165</v>
          </cell>
          <cell r="K1127">
            <v>-5677.37</v>
          </cell>
          <cell r="L1127">
            <v>-1521.85</v>
          </cell>
          <cell r="M1127">
            <v>-945.99</v>
          </cell>
          <cell r="N1127">
            <v>-3098.78</v>
          </cell>
          <cell r="O1127">
            <v>-6934.87</v>
          </cell>
          <cell r="P1127">
            <v>-3397.75</v>
          </cell>
          <cell r="Q1127">
            <v>-1590.24</v>
          </cell>
          <cell r="R1127">
            <v>-7937.72</v>
          </cell>
          <cell r="S1127">
            <v>-7603.56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C1127">
            <v>-16527.48</v>
          </cell>
          <cell r="AD1127">
            <v>-19670.329999999998</v>
          </cell>
          <cell r="AE1127">
            <v>-32209.17</v>
          </cell>
          <cell r="AF1127">
            <v>-39299.75</v>
          </cell>
          <cell r="AG1127">
            <v>-45873.39</v>
          </cell>
          <cell r="AH1127">
            <v>-50621.119999999995</v>
          </cell>
          <cell r="AI1127">
            <v>-55786.119999999995</v>
          </cell>
          <cell r="AJ1127">
            <v>-61463.49</v>
          </cell>
          <cell r="AK1127">
            <v>-62985.34</v>
          </cell>
          <cell r="AL1127">
            <v>-63931.329999999994</v>
          </cell>
          <cell r="AM1127">
            <v>-67030.11</v>
          </cell>
          <cell r="AN1127">
            <v>-73964.98</v>
          </cell>
          <cell r="AO1127">
            <v>-3397.75</v>
          </cell>
          <cell r="AP1127">
            <v>-4987.99</v>
          </cell>
          <cell r="AQ1127">
            <v>-12925.71</v>
          </cell>
          <cell r="AR1127">
            <v>-20529.27</v>
          </cell>
          <cell r="AS1127">
            <v>-20529.27</v>
          </cell>
          <cell r="AT1127">
            <v>-20529.27</v>
          </cell>
          <cell r="AU1127">
            <v>-20529.27</v>
          </cell>
          <cell r="AV1127">
            <v>-20529.27</v>
          </cell>
          <cell r="AW1127">
            <v>-20529.27</v>
          </cell>
          <cell r="AX1127">
            <v>-20529.27</v>
          </cell>
          <cell r="AY1127">
            <v>-20529.27</v>
          </cell>
          <cell r="AZ1127">
            <v>-20529.27</v>
          </cell>
        </row>
        <row r="1128">
          <cell r="C1128">
            <v>-2736.39</v>
          </cell>
          <cell r="D1128">
            <v>-16527.48</v>
          </cell>
          <cell r="E1128">
            <v>-3142.85</v>
          </cell>
          <cell r="F1128">
            <v>-12538.84</v>
          </cell>
          <cell r="G1128">
            <v>-7090.58</v>
          </cell>
          <cell r="H1128">
            <v>-6573.64</v>
          </cell>
          <cell r="I1128">
            <v>-4747.7299999999996</v>
          </cell>
          <cell r="J1128">
            <v>-5165</v>
          </cell>
          <cell r="K1128">
            <v>-5677.37</v>
          </cell>
          <cell r="L1128">
            <v>-1521.85</v>
          </cell>
          <cell r="M1128">
            <v>-945.99</v>
          </cell>
          <cell r="N1128">
            <v>-3098.78</v>
          </cell>
          <cell r="O1128">
            <v>-6934.87</v>
          </cell>
          <cell r="P1128">
            <v>-3397.75</v>
          </cell>
          <cell r="Q1128">
            <v>-1590.24</v>
          </cell>
          <cell r="R1128">
            <v>-7937.72</v>
          </cell>
          <cell r="S1128">
            <v>-7603.56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C1128">
            <v>-16527.48</v>
          </cell>
          <cell r="AD1128">
            <v>-19670.329999999998</v>
          </cell>
          <cell r="AE1128">
            <v>-32209.17</v>
          </cell>
          <cell r="AF1128">
            <v>-39299.75</v>
          </cell>
          <cell r="AG1128">
            <v>-45873.39</v>
          </cell>
          <cell r="AH1128">
            <v>-50621.119999999995</v>
          </cell>
          <cell r="AI1128">
            <v>-55786.119999999995</v>
          </cell>
          <cell r="AJ1128">
            <v>-61463.49</v>
          </cell>
          <cell r="AK1128">
            <v>-62985.34</v>
          </cell>
          <cell r="AL1128">
            <v>-63931.329999999994</v>
          </cell>
          <cell r="AM1128">
            <v>-67030.11</v>
          </cell>
          <cell r="AN1128">
            <v>-73964.98</v>
          </cell>
          <cell r="AO1128">
            <v>-3397.75</v>
          </cell>
          <cell r="AP1128">
            <v>-4987.99</v>
          </cell>
          <cell r="AQ1128">
            <v>-12925.71</v>
          </cell>
          <cell r="AR1128">
            <v>-20529.27</v>
          </cell>
          <cell r="AS1128">
            <v>-20529.27</v>
          </cell>
          <cell r="AT1128">
            <v>-20529.27</v>
          </cell>
          <cell r="AU1128">
            <v>-20529.27</v>
          </cell>
          <cell r="AV1128">
            <v>-20529.27</v>
          </cell>
          <cell r="AW1128">
            <v>-20529.27</v>
          </cell>
          <cell r="AX1128">
            <v>-20529.27</v>
          </cell>
          <cell r="AY1128">
            <v>-20529.27</v>
          </cell>
          <cell r="AZ1128">
            <v>-20529.27</v>
          </cell>
        </row>
        <row r="1129">
          <cell r="C1129">
            <v>0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  <cell r="AJ1129">
            <v>0</v>
          </cell>
          <cell r="AK1129">
            <v>0</v>
          </cell>
          <cell r="AL1129">
            <v>0</v>
          </cell>
          <cell r="AM1129">
            <v>0</v>
          </cell>
          <cell r="AN1129">
            <v>0</v>
          </cell>
          <cell r="AO1129">
            <v>0</v>
          </cell>
          <cell r="AP1129">
            <v>0</v>
          </cell>
          <cell r="AQ1129">
            <v>0</v>
          </cell>
          <cell r="AR1129">
            <v>0</v>
          </cell>
          <cell r="AS1129">
            <v>0</v>
          </cell>
          <cell r="AT1129">
            <v>0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</row>
        <row r="1130">
          <cell r="C1130">
            <v>0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0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</row>
        <row r="1131">
          <cell r="C1131">
            <v>0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  <cell r="AJ1131">
            <v>0</v>
          </cell>
          <cell r="AK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0</v>
          </cell>
          <cell r="AQ1131">
            <v>0</v>
          </cell>
          <cell r="AR1131">
            <v>0</v>
          </cell>
          <cell r="AS1131">
            <v>0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</row>
        <row r="1132"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</v>
          </cell>
          <cell r="AQ1132">
            <v>0</v>
          </cell>
          <cell r="AR1132">
            <v>0</v>
          </cell>
          <cell r="AS1132">
            <v>0</v>
          </cell>
          <cell r="AT1132">
            <v>0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</row>
        <row r="1133">
          <cell r="C1133">
            <v>5433.67</v>
          </cell>
          <cell r="D1133">
            <v>323.19</v>
          </cell>
          <cell r="E1133">
            <v>125140.77</v>
          </cell>
          <cell r="F1133">
            <v>338101.06</v>
          </cell>
          <cell r="G1133">
            <v>215979.24000000002</v>
          </cell>
          <cell r="H1133">
            <v>215607.46</v>
          </cell>
          <cell r="I1133">
            <v>216770.2</v>
          </cell>
          <cell r="J1133">
            <v>200065.69</v>
          </cell>
          <cell r="K1133">
            <v>210352.08000000002</v>
          </cell>
          <cell r="L1133">
            <v>300567.16000000003</v>
          </cell>
          <cell r="M1133">
            <v>358160.08999999997</v>
          </cell>
          <cell r="N1133">
            <v>410481.93</v>
          </cell>
          <cell r="O1133">
            <v>591273.28</v>
          </cell>
          <cell r="P1133">
            <v>2443.5299999999997</v>
          </cell>
          <cell r="Q1133">
            <v>121239.41</v>
          </cell>
          <cell r="R1133">
            <v>180967.86</v>
          </cell>
          <cell r="S1133">
            <v>235132.03</v>
          </cell>
          <cell r="T1133">
            <v>310229.15999999997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C1133">
            <v>323.19</v>
          </cell>
          <cell r="AD1133">
            <v>125463.96</v>
          </cell>
          <cell r="AE1133">
            <v>463565.02</v>
          </cell>
          <cell r="AF1133">
            <v>679544.26</v>
          </cell>
          <cell r="AG1133">
            <v>895151.72</v>
          </cell>
          <cell r="AH1133">
            <v>1111921.92</v>
          </cell>
          <cell r="AI1133">
            <v>1311987.6099999999</v>
          </cell>
          <cell r="AJ1133">
            <v>1522339.69</v>
          </cell>
          <cell r="AK1133">
            <v>1822906.85</v>
          </cell>
          <cell r="AL1133">
            <v>2181066.94</v>
          </cell>
          <cell r="AM1133">
            <v>2591548.87</v>
          </cell>
          <cell r="AN1133">
            <v>3182822.1500000004</v>
          </cell>
          <cell r="AO1133">
            <v>2443.5299999999997</v>
          </cell>
          <cell r="AP1133">
            <v>123682.94</v>
          </cell>
          <cell r="AQ1133">
            <v>304650.8</v>
          </cell>
          <cell r="AR1133">
            <v>539782.82999999996</v>
          </cell>
          <cell r="AS1133">
            <v>850011.99</v>
          </cell>
          <cell r="AT1133">
            <v>850011.99</v>
          </cell>
          <cell r="AU1133">
            <v>850011.99</v>
          </cell>
          <cell r="AV1133">
            <v>850011.99</v>
          </cell>
          <cell r="AW1133">
            <v>850011.99</v>
          </cell>
          <cell r="AX1133">
            <v>850011.99</v>
          </cell>
          <cell r="AY1133">
            <v>850011.99</v>
          </cell>
          <cell r="AZ1133">
            <v>850011.99</v>
          </cell>
        </row>
        <row r="1134">
          <cell r="C1134">
            <v>348.25</v>
          </cell>
          <cell r="D1134">
            <v>323.19</v>
          </cell>
          <cell r="E1134">
            <v>1967.02</v>
          </cell>
          <cell r="F1134">
            <v>6196.58</v>
          </cell>
          <cell r="G1134">
            <v>523.1</v>
          </cell>
          <cell r="H1134">
            <v>55151.05</v>
          </cell>
          <cell r="I1134">
            <v>1057</v>
          </cell>
          <cell r="J1134">
            <v>1477.09</v>
          </cell>
          <cell r="K1134">
            <v>3845.89</v>
          </cell>
          <cell r="L1134">
            <v>1021.89</v>
          </cell>
          <cell r="M1134">
            <v>4513.49</v>
          </cell>
          <cell r="N1134">
            <v>1804.19</v>
          </cell>
          <cell r="O1134">
            <v>1350.02</v>
          </cell>
          <cell r="P1134">
            <v>489.93</v>
          </cell>
          <cell r="Q1134">
            <v>5902.01</v>
          </cell>
          <cell r="R1134">
            <v>1111.52</v>
          </cell>
          <cell r="S1134">
            <v>3954.6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C1134">
            <v>323.19</v>
          </cell>
          <cell r="AD1134">
            <v>2290.21</v>
          </cell>
          <cell r="AE1134">
            <v>8486.7900000000009</v>
          </cell>
          <cell r="AF1134">
            <v>9009.8900000000012</v>
          </cell>
          <cell r="AG1134">
            <v>64160.94</v>
          </cell>
          <cell r="AH1134">
            <v>65217.94</v>
          </cell>
          <cell r="AI1134">
            <v>66695.03</v>
          </cell>
          <cell r="AJ1134">
            <v>70540.92</v>
          </cell>
          <cell r="AK1134">
            <v>71562.81</v>
          </cell>
          <cell r="AL1134">
            <v>76076.3</v>
          </cell>
          <cell r="AM1134">
            <v>77880.490000000005</v>
          </cell>
          <cell r="AN1134">
            <v>79230.510000000009</v>
          </cell>
          <cell r="AO1134">
            <v>489.93</v>
          </cell>
          <cell r="AP1134">
            <v>6391.9400000000005</v>
          </cell>
          <cell r="AQ1134">
            <v>7503.4600000000009</v>
          </cell>
          <cell r="AR1134">
            <v>11458.060000000001</v>
          </cell>
          <cell r="AS1134">
            <v>11458.060000000001</v>
          </cell>
          <cell r="AT1134">
            <v>11458.060000000001</v>
          </cell>
          <cell r="AU1134">
            <v>11458.060000000001</v>
          </cell>
          <cell r="AV1134">
            <v>11458.060000000001</v>
          </cell>
          <cell r="AW1134">
            <v>11458.060000000001</v>
          </cell>
          <cell r="AX1134">
            <v>11458.060000000001</v>
          </cell>
          <cell r="AY1134">
            <v>11458.060000000001</v>
          </cell>
          <cell r="AZ1134">
            <v>11458.060000000001</v>
          </cell>
        </row>
        <row r="1135">
          <cell r="C1135">
            <v>3790</v>
          </cell>
          <cell r="D1135">
            <v>0</v>
          </cell>
          <cell r="E1135">
            <v>121973</v>
          </cell>
          <cell r="F1135">
            <v>331994.12</v>
          </cell>
          <cell r="G1135">
            <v>214604</v>
          </cell>
          <cell r="H1135">
            <v>157706</v>
          </cell>
          <cell r="I1135">
            <v>215739</v>
          </cell>
          <cell r="J1135">
            <v>198613.6</v>
          </cell>
          <cell r="K1135">
            <v>206506.19</v>
          </cell>
          <cell r="L1135">
            <v>298598.7</v>
          </cell>
          <cell r="M1135">
            <v>352635.79</v>
          </cell>
          <cell r="N1135">
            <v>407323.68</v>
          </cell>
          <cell r="O1135">
            <v>589923.26</v>
          </cell>
          <cell r="P1135">
            <v>0</v>
          </cell>
          <cell r="Q1135">
            <v>114417.16</v>
          </cell>
          <cell r="R1135">
            <v>179856.34</v>
          </cell>
          <cell r="S1135">
            <v>231177.43</v>
          </cell>
          <cell r="T1135">
            <v>310229.15999999997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C1135">
            <v>0</v>
          </cell>
          <cell r="AD1135">
            <v>121973</v>
          </cell>
          <cell r="AE1135">
            <v>453967.12</v>
          </cell>
          <cell r="AF1135">
            <v>668571.12</v>
          </cell>
          <cell r="AG1135">
            <v>826277.12</v>
          </cell>
          <cell r="AH1135">
            <v>1042016.12</v>
          </cell>
          <cell r="AI1135">
            <v>1240629.72</v>
          </cell>
          <cell r="AJ1135">
            <v>1447135.91</v>
          </cell>
          <cell r="AK1135">
            <v>1745734.6099999999</v>
          </cell>
          <cell r="AL1135">
            <v>2098370.4</v>
          </cell>
          <cell r="AM1135">
            <v>2505694.08</v>
          </cell>
          <cell r="AN1135">
            <v>3095617.34</v>
          </cell>
          <cell r="AO1135">
            <v>0</v>
          </cell>
          <cell r="AP1135">
            <v>114417.16</v>
          </cell>
          <cell r="AQ1135">
            <v>294273.5</v>
          </cell>
          <cell r="AR1135">
            <v>525450.92999999993</v>
          </cell>
          <cell r="AS1135">
            <v>835680.08999999985</v>
          </cell>
          <cell r="AT1135">
            <v>835680.08999999985</v>
          </cell>
          <cell r="AU1135">
            <v>835680.08999999985</v>
          </cell>
          <cell r="AV1135">
            <v>835680.08999999985</v>
          </cell>
          <cell r="AW1135">
            <v>835680.08999999985</v>
          </cell>
          <cell r="AX1135">
            <v>835680.08999999985</v>
          </cell>
          <cell r="AY1135">
            <v>835680.08999999985</v>
          </cell>
          <cell r="AZ1135">
            <v>835680.08999999985</v>
          </cell>
        </row>
        <row r="1136">
          <cell r="C1136">
            <v>1295.42</v>
          </cell>
          <cell r="D1136">
            <v>0</v>
          </cell>
          <cell r="E1136">
            <v>1200.75</v>
          </cell>
          <cell r="F1136">
            <v>-89.64</v>
          </cell>
          <cell r="G1136">
            <v>852.14</v>
          </cell>
          <cell r="H1136">
            <v>2750.41</v>
          </cell>
          <cell r="I1136">
            <v>-25.8</v>
          </cell>
          <cell r="J1136">
            <v>-25</v>
          </cell>
          <cell r="K1136">
            <v>0</v>
          </cell>
          <cell r="L1136">
            <v>946.57</v>
          </cell>
          <cell r="M1136">
            <v>1010.81</v>
          </cell>
          <cell r="N1136">
            <v>1354.06</v>
          </cell>
          <cell r="O1136">
            <v>0</v>
          </cell>
          <cell r="P1136">
            <v>1953.6</v>
          </cell>
          <cell r="Q1136">
            <v>920.24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C1136">
            <v>0</v>
          </cell>
          <cell r="AD1136">
            <v>1200.75</v>
          </cell>
          <cell r="AE1136">
            <v>1111.1099999999999</v>
          </cell>
          <cell r="AF1136">
            <v>1963.25</v>
          </cell>
          <cell r="AG1136">
            <v>4713.66</v>
          </cell>
          <cell r="AH1136">
            <v>4687.8599999999997</v>
          </cell>
          <cell r="AI1136">
            <v>4662.8599999999997</v>
          </cell>
          <cell r="AJ1136">
            <v>4662.8599999999997</v>
          </cell>
          <cell r="AK1136">
            <v>5609.4299999999994</v>
          </cell>
          <cell r="AL1136">
            <v>6620.24</v>
          </cell>
          <cell r="AM1136">
            <v>7974.2999999999993</v>
          </cell>
          <cell r="AN1136">
            <v>7974.2999999999993</v>
          </cell>
          <cell r="AO1136">
            <v>1953.6</v>
          </cell>
          <cell r="AP1136">
            <v>2873.84</v>
          </cell>
          <cell r="AQ1136">
            <v>2873.84</v>
          </cell>
          <cell r="AR1136">
            <v>2873.84</v>
          </cell>
          <cell r="AS1136">
            <v>2873.84</v>
          </cell>
          <cell r="AT1136">
            <v>2873.84</v>
          </cell>
          <cell r="AU1136">
            <v>2873.84</v>
          </cell>
          <cell r="AV1136">
            <v>2873.84</v>
          </cell>
          <cell r="AW1136">
            <v>2873.84</v>
          </cell>
          <cell r="AX1136">
            <v>2873.84</v>
          </cell>
          <cell r="AY1136">
            <v>2873.84</v>
          </cell>
          <cell r="AZ1136">
            <v>2873.84</v>
          </cell>
        </row>
        <row r="1137">
          <cell r="C1137">
            <v>-926.35</v>
          </cell>
          <cell r="D1137">
            <v>-2853.73</v>
          </cell>
          <cell r="E1137">
            <v>-110969.57</v>
          </cell>
          <cell r="F1137">
            <v>-3125.97</v>
          </cell>
          <cell r="G1137">
            <v>-3404.4</v>
          </cell>
          <cell r="H1137">
            <v>824.92</v>
          </cell>
          <cell r="I1137">
            <v>-11099.71</v>
          </cell>
          <cell r="J1137">
            <v>-991.56</v>
          </cell>
          <cell r="K1137">
            <v>-4248.2</v>
          </cell>
          <cell r="L1137">
            <v>-1754.58</v>
          </cell>
          <cell r="M1137">
            <v>-4342.59</v>
          </cell>
          <cell r="N1137">
            <v>-4412.53</v>
          </cell>
          <cell r="O1137">
            <v>-5420.66</v>
          </cell>
          <cell r="P1137">
            <v>-13421.84</v>
          </cell>
          <cell r="Q1137">
            <v>-3931.27</v>
          </cell>
          <cell r="R1137">
            <v>-7785.53</v>
          </cell>
          <cell r="S1137">
            <v>-3579.59</v>
          </cell>
          <cell r="T1137">
            <v>79.62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C1137">
            <v>-2853.73</v>
          </cell>
          <cell r="AD1137">
            <v>-113823.3</v>
          </cell>
          <cell r="AE1137">
            <v>-116949.27</v>
          </cell>
          <cell r="AF1137">
            <v>-120353.67</v>
          </cell>
          <cell r="AG1137">
            <v>-119528.75</v>
          </cell>
          <cell r="AH1137">
            <v>-130628.45999999999</v>
          </cell>
          <cell r="AI1137">
            <v>-131620.01999999999</v>
          </cell>
          <cell r="AJ1137">
            <v>-135868.22</v>
          </cell>
          <cell r="AK1137">
            <v>-137622.79999999999</v>
          </cell>
          <cell r="AL1137">
            <v>-141965.38999999998</v>
          </cell>
          <cell r="AM1137">
            <v>-146377.91999999998</v>
          </cell>
          <cell r="AN1137">
            <v>-151798.57999999999</v>
          </cell>
          <cell r="AO1137">
            <v>-13421.84</v>
          </cell>
          <cell r="AP1137">
            <v>-17353.11</v>
          </cell>
          <cell r="AQ1137">
            <v>-25138.639999999999</v>
          </cell>
          <cell r="AR1137">
            <v>-28718.23</v>
          </cell>
          <cell r="AS1137">
            <v>-28638.61</v>
          </cell>
          <cell r="AT1137">
            <v>-28638.61</v>
          </cell>
          <cell r="AU1137">
            <v>-28638.61</v>
          </cell>
          <cell r="AV1137">
            <v>-28638.61</v>
          </cell>
          <cell r="AW1137">
            <v>-28638.61</v>
          </cell>
          <cell r="AX1137">
            <v>-28638.61</v>
          </cell>
          <cell r="AY1137">
            <v>-28638.61</v>
          </cell>
          <cell r="AZ1137">
            <v>-28638.61</v>
          </cell>
        </row>
        <row r="1138">
          <cell r="C1138">
            <v>0</v>
          </cell>
          <cell r="D1138">
            <v>0</v>
          </cell>
          <cell r="E1138">
            <v>0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</row>
        <row r="1139">
          <cell r="C1139">
            <v>-926.35</v>
          </cell>
          <cell r="D1139">
            <v>-2853.73</v>
          </cell>
          <cell r="E1139">
            <v>-110969.57</v>
          </cell>
          <cell r="F1139">
            <v>-3125.97</v>
          </cell>
          <cell r="G1139">
            <v>-3404.4</v>
          </cell>
          <cell r="H1139">
            <v>824.92</v>
          </cell>
          <cell r="I1139">
            <v>-11099.71</v>
          </cell>
          <cell r="J1139">
            <v>-991.56</v>
          </cell>
          <cell r="K1139">
            <v>-4248.2</v>
          </cell>
          <cell r="L1139">
            <v>-1754.58</v>
          </cell>
          <cell r="M1139">
            <v>-4342.59</v>
          </cell>
          <cell r="N1139">
            <v>-4412.53</v>
          </cell>
          <cell r="O1139">
            <v>-5420.66</v>
          </cell>
          <cell r="P1139">
            <v>-13421.84</v>
          </cell>
          <cell r="Q1139">
            <v>-3931.27</v>
          </cell>
          <cell r="R1139">
            <v>-7785.53</v>
          </cell>
          <cell r="S1139">
            <v>-3579.59</v>
          </cell>
          <cell r="T1139">
            <v>79.62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C1139">
            <v>-2853.73</v>
          </cell>
          <cell r="AD1139">
            <v>-113823.3</v>
          </cell>
          <cell r="AE1139">
            <v>-116949.27</v>
          </cell>
          <cell r="AF1139">
            <v>-120353.67</v>
          </cell>
          <cell r="AG1139">
            <v>-119528.75</v>
          </cell>
          <cell r="AH1139">
            <v>-130628.45999999999</v>
          </cell>
          <cell r="AI1139">
            <v>-131620.01999999999</v>
          </cell>
          <cell r="AJ1139">
            <v>-135868.22</v>
          </cell>
          <cell r="AK1139">
            <v>-137622.79999999999</v>
          </cell>
          <cell r="AL1139">
            <v>-141965.38999999998</v>
          </cell>
          <cell r="AM1139">
            <v>-146377.91999999998</v>
          </cell>
          <cell r="AN1139">
            <v>-151798.57999999999</v>
          </cell>
          <cell r="AO1139">
            <v>-13421.84</v>
          </cell>
          <cell r="AP1139">
            <v>-17353.11</v>
          </cell>
          <cell r="AQ1139">
            <v>-25138.639999999999</v>
          </cell>
          <cell r="AR1139">
            <v>-28718.23</v>
          </cell>
          <cell r="AS1139">
            <v>-28638.61</v>
          </cell>
          <cell r="AT1139">
            <v>-28638.61</v>
          </cell>
          <cell r="AU1139">
            <v>-28638.61</v>
          </cell>
          <cell r="AV1139">
            <v>-28638.61</v>
          </cell>
          <cell r="AW1139">
            <v>-28638.61</v>
          </cell>
          <cell r="AX1139">
            <v>-28638.61</v>
          </cell>
          <cell r="AY1139">
            <v>-28638.61</v>
          </cell>
          <cell r="AZ1139">
            <v>-28638.61</v>
          </cell>
        </row>
        <row r="1140">
          <cell r="C1140">
            <v>-220956.55000000002</v>
          </cell>
          <cell r="D1140">
            <v>-266075.76</v>
          </cell>
          <cell r="E1140">
            <v>-223691.69999999998</v>
          </cell>
          <cell r="F1140">
            <v>-738179.16</v>
          </cell>
          <cell r="G1140">
            <v>-205480.06000000003</v>
          </cell>
          <cell r="H1140">
            <v>-1222712.8900000001</v>
          </cell>
          <cell r="I1140">
            <v>-154446.01999999999</v>
          </cell>
          <cell r="J1140">
            <v>-99044.76</v>
          </cell>
          <cell r="K1140">
            <v>-26652</v>
          </cell>
          <cell r="L1140">
            <v>-325631.08</v>
          </cell>
          <cell r="M1140">
            <v>-45971.030000000006</v>
          </cell>
          <cell r="N1140">
            <v>-26784.03</v>
          </cell>
          <cell r="O1140">
            <v>-48801.380000000005</v>
          </cell>
          <cell r="P1140">
            <v>-208057.59000000005</v>
          </cell>
          <cell r="Q1140">
            <v>-227898.93</v>
          </cell>
          <cell r="R1140">
            <v>-54226.250000000007</v>
          </cell>
          <cell r="S1140">
            <v>-27544.399999999994</v>
          </cell>
          <cell r="T1140">
            <v>-4166.4499999999989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C1140">
            <v>-266075.76</v>
          </cell>
          <cell r="AD1140">
            <v>-489767.45999999996</v>
          </cell>
          <cell r="AE1140">
            <v>-1227946.6200000001</v>
          </cell>
          <cell r="AF1140">
            <v>-1433426.6800000002</v>
          </cell>
          <cell r="AG1140">
            <v>-2656139.5700000003</v>
          </cell>
          <cell r="AH1140">
            <v>-2810585.5900000003</v>
          </cell>
          <cell r="AI1140">
            <v>-2909630.35</v>
          </cell>
          <cell r="AJ1140">
            <v>-2936282.35</v>
          </cell>
          <cell r="AK1140">
            <v>-3261913.43</v>
          </cell>
          <cell r="AL1140">
            <v>-3307884.46</v>
          </cell>
          <cell r="AM1140">
            <v>-3334668.4899999998</v>
          </cell>
          <cell r="AN1140">
            <v>-3383469.8699999996</v>
          </cell>
          <cell r="AO1140">
            <v>-208057.59000000005</v>
          </cell>
          <cell r="AP1140">
            <v>-435956.52</v>
          </cell>
          <cell r="AQ1140">
            <v>-490182.77</v>
          </cell>
          <cell r="AR1140">
            <v>-517727.17000000004</v>
          </cell>
          <cell r="AS1140">
            <v>-521893.62000000005</v>
          </cell>
          <cell r="AT1140">
            <v>-521893.62000000005</v>
          </cell>
          <cell r="AU1140">
            <v>-521893.62000000005</v>
          </cell>
          <cell r="AV1140">
            <v>-521893.62000000005</v>
          </cell>
          <cell r="AW1140">
            <v>-521893.62000000005</v>
          </cell>
          <cell r="AX1140">
            <v>-521893.62000000005</v>
          </cell>
          <cell r="AY1140">
            <v>-521893.62000000005</v>
          </cell>
          <cell r="AZ1140">
            <v>-521893.62000000005</v>
          </cell>
        </row>
        <row r="1141">
          <cell r="C1141">
            <v>-14080.400000000001</v>
          </cell>
          <cell r="D1141">
            <v>-22712.44</v>
          </cell>
          <cell r="E1141">
            <v>-4169.6499999999996</v>
          </cell>
          <cell r="F1141">
            <v>-10819.319999999998</v>
          </cell>
          <cell r="G1141">
            <v>-10167.24</v>
          </cell>
          <cell r="H1141">
            <v>-16986.940000000002</v>
          </cell>
          <cell r="I1141">
            <v>-9448.7200000000012</v>
          </cell>
          <cell r="J1141">
            <v>-33477.69</v>
          </cell>
          <cell r="K1141">
            <v>-11996.18</v>
          </cell>
          <cell r="L1141">
            <v>-18992.3</v>
          </cell>
          <cell r="M1141">
            <v>-21437</v>
          </cell>
          <cell r="N1141">
            <v>-9625.23</v>
          </cell>
          <cell r="O1141">
            <v>-17804.46</v>
          </cell>
          <cell r="P1141">
            <v>-23044.54</v>
          </cell>
          <cell r="Q1141">
            <v>-13540.16</v>
          </cell>
          <cell r="R1141">
            <v>-11079.79</v>
          </cell>
          <cell r="S1141">
            <v>-12042.42</v>
          </cell>
          <cell r="T1141">
            <v>-3891.93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C1141">
            <v>-22712.44</v>
          </cell>
          <cell r="AD1141">
            <v>-26882.089999999997</v>
          </cell>
          <cell r="AE1141">
            <v>-37701.409999999996</v>
          </cell>
          <cell r="AF1141">
            <v>-47868.649999999994</v>
          </cell>
          <cell r="AG1141">
            <v>-64855.59</v>
          </cell>
          <cell r="AH1141">
            <v>-74304.31</v>
          </cell>
          <cell r="AI1141">
            <v>-107782</v>
          </cell>
          <cell r="AJ1141">
            <v>-119778.18</v>
          </cell>
          <cell r="AK1141">
            <v>-138770.47999999998</v>
          </cell>
          <cell r="AL1141">
            <v>-160207.47999999998</v>
          </cell>
          <cell r="AM1141">
            <v>-169832.71</v>
          </cell>
          <cell r="AN1141">
            <v>-187637.16999999998</v>
          </cell>
          <cell r="AO1141">
            <v>-23044.54</v>
          </cell>
          <cell r="AP1141">
            <v>-36584.699999999997</v>
          </cell>
          <cell r="AQ1141">
            <v>-47664.49</v>
          </cell>
          <cell r="AR1141">
            <v>-59706.909999999996</v>
          </cell>
          <cell r="AS1141">
            <v>-63598.84</v>
          </cell>
          <cell r="AT1141">
            <v>-63598.84</v>
          </cell>
          <cell r="AU1141">
            <v>-63598.84</v>
          </cell>
          <cell r="AV1141">
            <v>-63598.84</v>
          </cell>
          <cell r="AW1141">
            <v>-63598.84</v>
          </cell>
          <cell r="AX1141">
            <v>-63598.84</v>
          </cell>
          <cell r="AY1141">
            <v>-63598.84</v>
          </cell>
          <cell r="AZ1141">
            <v>-63598.84</v>
          </cell>
        </row>
        <row r="1142">
          <cell r="C1142">
            <v>-2141.9499999999998</v>
          </cell>
          <cell r="D1142">
            <v>-8467.64</v>
          </cell>
          <cell r="E1142">
            <v>-1910.04</v>
          </cell>
          <cell r="F1142">
            <v>-5850.94</v>
          </cell>
          <cell r="G1142">
            <v>-5498.13</v>
          </cell>
          <cell r="H1142">
            <v>-4646</v>
          </cell>
          <cell r="I1142">
            <v>-5974.81</v>
          </cell>
          <cell r="J1142">
            <v>-14200.91</v>
          </cell>
          <cell r="K1142">
            <v>-6949.36</v>
          </cell>
          <cell r="L1142">
            <v>-3910.06</v>
          </cell>
          <cell r="M1142">
            <v>-4463.17</v>
          </cell>
          <cell r="N1142">
            <v>-6177.19</v>
          </cell>
          <cell r="O1142">
            <v>-5803.42</v>
          </cell>
          <cell r="P1142">
            <v>-6186.11</v>
          </cell>
          <cell r="Q1142">
            <v>-9996.7999999999993</v>
          </cell>
          <cell r="R1142">
            <v>-2892.97</v>
          </cell>
          <cell r="S1142">
            <v>-3259.24</v>
          </cell>
          <cell r="T1142">
            <v>-264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C1142">
            <v>-8467.64</v>
          </cell>
          <cell r="AD1142">
            <v>-10377.68</v>
          </cell>
          <cell r="AE1142">
            <v>-16228.619999999999</v>
          </cell>
          <cell r="AF1142">
            <v>-21726.75</v>
          </cell>
          <cell r="AG1142">
            <v>-26372.75</v>
          </cell>
          <cell r="AH1142">
            <v>-32347.56</v>
          </cell>
          <cell r="AI1142">
            <v>-46548.47</v>
          </cell>
          <cell r="AJ1142">
            <v>-53497.83</v>
          </cell>
          <cell r="AK1142">
            <v>-57407.89</v>
          </cell>
          <cell r="AL1142">
            <v>-61871.06</v>
          </cell>
          <cell r="AM1142">
            <v>-68048.25</v>
          </cell>
          <cell r="AN1142">
            <v>-73851.67</v>
          </cell>
          <cell r="AO1142">
            <v>-6186.11</v>
          </cell>
          <cell r="AP1142">
            <v>-16182.91</v>
          </cell>
          <cell r="AQ1142">
            <v>-19075.88</v>
          </cell>
          <cell r="AR1142">
            <v>-22335.120000000003</v>
          </cell>
          <cell r="AS1142">
            <v>-22599.120000000003</v>
          </cell>
          <cell r="AT1142">
            <v>-22599.120000000003</v>
          </cell>
          <cell r="AU1142">
            <v>-22599.120000000003</v>
          </cell>
          <cell r="AV1142">
            <v>-22599.120000000003</v>
          </cell>
          <cell r="AW1142">
            <v>-22599.120000000003</v>
          </cell>
          <cell r="AX1142">
            <v>-22599.120000000003</v>
          </cell>
          <cell r="AY1142">
            <v>-22599.120000000003</v>
          </cell>
          <cell r="AZ1142">
            <v>-22599.120000000003</v>
          </cell>
        </row>
        <row r="1143">
          <cell r="C1143">
            <v>-11938.45</v>
          </cell>
          <cell r="D1143">
            <v>-14244.8</v>
          </cell>
          <cell r="E1143">
            <v>-889.91</v>
          </cell>
          <cell r="F1143">
            <v>-4749.9799999999996</v>
          </cell>
          <cell r="G1143">
            <v>-4591.1099999999997</v>
          </cell>
          <cell r="H1143">
            <v>-11989.94</v>
          </cell>
          <cell r="I1143">
            <v>-3473.91</v>
          </cell>
          <cell r="J1143">
            <v>-18768.02</v>
          </cell>
          <cell r="K1143">
            <v>-5042.29</v>
          </cell>
          <cell r="L1143">
            <v>-15004.24</v>
          </cell>
          <cell r="M1143">
            <v>-16895.830000000002</v>
          </cell>
          <cell r="N1143">
            <v>-3256.04</v>
          </cell>
          <cell r="O1143">
            <v>-11962.04</v>
          </cell>
          <cell r="P1143">
            <v>-16848.43</v>
          </cell>
          <cell r="Q1143">
            <v>-3529.36</v>
          </cell>
          <cell r="R1143">
            <v>-8031.29</v>
          </cell>
          <cell r="S1143">
            <v>-8783.18</v>
          </cell>
          <cell r="T1143">
            <v>-3627.93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C1143">
            <v>-14244.8</v>
          </cell>
          <cell r="AD1143">
            <v>-15134.71</v>
          </cell>
          <cell r="AE1143">
            <v>-19884.689999999999</v>
          </cell>
          <cell r="AF1143">
            <v>-24475.8</v>
          </cell>
          <cell r="AG1143">
            <v>-36465.74</v>
          </cell>
          <cell r="AH1143">
            <v>-39939.649999999994</v>
          </cell>
          <cell r="AI1143">
            <v>-58707.67</v>
          </cell>
          <cell r="AJ1143">
            <v>-63749.96</v>
          </cell>
          <cell r="AK1143">
            <v>-78754.2</v>
          </cell>
          <cell r="AL1143">
            <v>-95650.03</v>
          </cell>
          <cell r="AM1143">
            <v>-98906.069999999992</v>
          </cell>
          <cell r="AN1143">
            <v>-110868.10999999999</v>
          </cell>
          <cell r="AO1143">
            <v>-16848.43</v>
          </cell>
          <cell r="AP1143">
            <v>-20377.79</v>
          </cell>
          <cell r="AQ1143">
            <v>-28409.08</v>
          </cell>
          <cell r="AR1143">
            <v>-37192.26</v>
          </cell>
          <cell r="AS1143">
            <v>-40820.19</v>
          </cell>
          <cell r="AT1143">
            <v>-40820.19</v>
          </cell>
          <cell r="AU1143">
            <v>-40820.19</v>
          </cell>
          <cell r="AV1143">
            <v>-40820.19</v>
          </cell>
          <cell r="AW1143">
            <v>-40820.19</v>
          </cell>
          <cell r="AX1143">
            <v>-40820.19</v>
          </cell>
          <cell r="AY1143">
            <v>-40820.19</v>
          </cell>
          <cell r="AZ1143">
            <v>-40820.19</v>
          </cell>
        </row>
        <row r="1144">
          <cell r="C1144">
            <v>0</v>
          </cell>
          <cell r="D1144">
            <v>0</v>
          </cell>
          <cell r="E1144">
            <v>-1369.7</v>
          </cell>
          <cell r="F1144">
            <v>-218.4</v>
          </cell>
          <cell r="G1144">
            <v>-78</v>
          </cell>
          <cell r="H1144">
            <v>-351</v>
          </cell>
          <cell r="I1144">
            <v>0</v>
          </cell>
          <cell r="J1144">
            <v>-508.76</v>
          </cell>
          <cell r="K1144">
            <v>-4.53</v>
          </cell>
          <cell r="L1144">
            <v>-78</v>
          </cell>
          <cell r="M1144">
            <v>-78</v>
          </cell>
          <cell r="N1144">
            <v>-192</v>
          </cell>
          <cell r="O1144">
            <v>-39</v>
          </cell>
          <cell r="P1144">
            <v>-10</v>
          </cell>
          <cell r="Q1144">
            <v>-14</v>
          </cell>
          <cell r="R1144">
            <v>-155.53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C1144">
            <v>0</v>
          </cell>
          <cell r="AD1144">
            <v>-1369.7</v>
          </cell>
          <cell r="AE1144">
            <v>-1588.1000000000001</v>
          </cell>
          <cell r="AF1144">
            <v>-1666.1000000000001</v>
          </cell>
          <cell r="AG1144">
            <v>-2017.1000000000001</v>
          </cell>
          <cell r="AH1144">
            <v>-2017.1000000000001</v>
          </cell>
          <cell r="AI1144">
            <v>-2525.86</v>
          </cell>
          <cell r="AJ1144">
            <v>-2530.3900000000003</v>
          </cell>
          <cell r="AK1144">
            <v>-2608.3900000000003</v>
          </cell>
          <cell r="AL1144">
            <v>-2686.3900000000003</v>
          </cell>
          <cell r="AM1144">
            <v>-2878.3900000000003</v>
          </cell>
          <cell r="AN1144">
            <v>-2917.3900000000003</v>
          </cell>
          <cell r="AO1144">
            <v>-10</v>
          </cell>
          <cell r="AP1144">
            <v>-24</v>
          </cell>
          <cell r="AQ1144">
            <v>-179.53</v>
          </cell>
          <cell r="AR1144">
            <v>-179.53</v>
          </cell>
          <cell r="AS1144">
            <v>-179.53</v>
          </cell>
          <cell r="AT1144">
            <v>-179.53</v>
          </cell>
          <cell r="AU1144">
            <v>-179.53</v>
          </cell>
          <cell r="AV1144">
            <v>-179.53</v>
          </cell>
          <cell r="AW1144">
            <v>-179.53</v>
          </cell>
          <cell r="AX1144">
            <v>-179.53</v>
          </cell>
          <cell r="AY1144">
            <v>-179.53</v>
          </cell>
          <cell r="AZ1144">
            <v>-179.53</v>
          </cell>
        </row>
        <row r="1145">
          <cell r="C1145">
            <v>-4058.72</v>
          </cell>
          <cell r="D1145">
            <v>-10091.650000000001</v>
          </cell>
          <cell r="E1145">
            <v>-25001.1</v>
          </cell>
          <cell r="F1145">
            <v>-4405</v>
          </cell>
          <cell r="G1145">
            <v>-2956.52</v>
          </cell>
          <cell r="H1145">
            <v>-449.28</v>
          </cell>
          <cell r="I1145">
            <v>-975.78</v>
          </cell>
          <cell r="J1145">
            <v>-2725.0299999999997</v>
          </cell>
          <cell r="K1145">
            <v>-327.82</v>
          </cell>
          <cell r="L1145">
            <v>-340.18</v>
          </cell>
          <cell r="M1145">
            <v>-9137.3700000000008</v>
          </cell>
          <cell r="N1145">
            <v>-1955.54</v>
          </cell>
          <cell r="O1145">
            <v>-1935.2</v>
          </cell>
          <cell r="P1145">
            <v>-6293.47</v>
          </cell>
          <cell r="Q1145">
            <v>-1110.33</v>
          </cell>
          <cell r="R1145">
            <v>-3277.77</v>
          </cell>
          <cell r="S1145">
            <v>-1878.38</v>
          </cell>
          <cell r="T1145">
            <v>-48.37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C1145">
            <v>-10091.650000000001</v>
          </cell>
          <cell r="AD1145">
            <v>-35092.75</v>
          </cell>
          <cell r="AE1145">
            <v>-39497.75</v>
          </cell>
          <cell r="AF1145">
            <v>-42454.27</v>
          </cell>
          <cell r="AG1145">
            <v>-42903.549999999996</v>
          </cell>
          <cell r="AH1145">
            <v>-43879.329999999994</v>
          </cell>
          <cell r="AI1145">
            <v>-46604.359999999993</v>
          </cell>
          <cell r="AJ1145">
            <v>-46932.179999999993</v>
          </cell>
          <cell r="AK1145">
            <v>-47272.359999999993</v>
          </cell>
          <cell r="AL1145">
            <v>-56409.729999999996</v>
          </cell>
          <cell r="AM1145">
            <v>-58365.27</v>
          </cell>
          <cell r="AN1145">
            <v>-60300.469999999994</v>
          </cell>
          <cell r="AO1145">
            <v>-6293.47</v>
          </cell>
          <cell r="AP1145">
            <v>-7403.8</v>
          </cell>
          <cell r="AQ1145">
            <v>-10681.57</v>
          </cell>
          <cell r="AR1145">
            <v>-12559.95</v>
          </cell>
          <cell r="AS1145">
            <v>-12608.320000000002</v>
          </cell>
          <cell r="AT1145">
            <v>-12608.320000000002</v>
          </cell>
          <cell r="AU1145">
            <v>-12608.320000000002</v>
          </cell>
          <cell r="AV1145">
            <v>-12608.320000000002</v>
          </cell>
          <cell r="AW1145">
            <v>-12608.320000000002</v>
          </cell>
          <cell r="AX1145">
            <v>-12608.320000000002</v>
          </cell>
          <cell r="AY1145">
            <v>-12608.320000000002</v>
          </cell>
          <cell r="AZ1145">
            <v>-12608.320000000002</v>
          </cell>
        </row>
        <row r="1146">
          <cell r="C1146">
            <v>0</v>
          </cell>
          <cell r="D1146">
            <v>-5737.6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-0.08</v>
          </cell>
          <cell r="K1146">
            <v>0</v>
          </cell>
          <cell r="L1146">
            <v>-0.63</v>
          </cell>
          <cell r="M1146">
            <v>0</v>
          </cell>
          <cell r="N1146">
            <v>-30</v>
          </cell>
          <cell r="O1146">
            <v>-35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C1146">
            <v>-5737.6</v>
          </cell>
          <cell r="AD1146">
            <v>-5737.6</v>
          </cell>
          <cell r="AE1146">
            <v>-5737.6</v>
          </cell>
          <cell r="AF1146">
            <v>-5737.6</v>
          </cell>
          <cell r="AG1146">
            <v>-5737.6</v>
          </cell>
          <cell r="AH1146">
            <v>-5737.6</v>
          </cell>
          <cell r="AI1146">
            <v>-5737.68</v>
          </cell>
          <cell r="AJ1146">
            <v>-5737.68</v>
          </cell>
          <cell r="AK1146">
            <v>-5738.31</v>
          </cell>
          <cell r="AL1146">
            <v>-5738.31</v>
          </cell>
          <cell r="AM1146">
            <v>-5768.31</v>
          </cell>
          <cell r="AN1146">
            <v>-5803.31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</row>
        <row r="1147">
          <cell r="C1147">
            <v>-4058.72</v>
          </cell>
          <cell r="D1147">
            <v>-4354.05</v>
          </cell>
          <cell r="E1147">
            <v>-25001.1</v>
          </cell>
          <cell r="F1147">
            <v>-4405</v>
          </cell>
          <cell r="G1147">
            <v>-2956.52</v>
          </cell>
          <cell r="H1147">
            <v>-449.28</v>
          </cell>
          <cell r="I1147">
            <v>-975.78</v>
          </cell>
          <cell r="J1147">
            <v>-2724.95</v>
          </cell>
          <cell r="K1147">
            <v>-327.82</v>
          </cell>
          <cell r="L1147">
            <v>-339.55</v>
          </cell>
          <cell r="M1147">
            <v>-9137.3700000000008</v>
          </cell>
          <cell r="N1147">
            <v>-1925.54</v>
          </cell>
          <cell r="O1147">
            <v>-1900.2</v>
          </cell>
          <cell r="P1147">
            <v>-6293.47</v>
          </cell>
          <cell r="Q1147">
            <v>-1110.33</v>
          </cell>
          <cell r="R1147">
            <v>-3277.77</v>
          </cell>
          <cell r="S1147">
            <v>-1878.38</v>
          </cell>
          <cell r="T1147">
            <v>-48.37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C1147">
            <v>-4354.05</v>
          </cell>
          <cell r="AD1147">
            <v>-29355.149999999998</v>
          </cell>
          <cell r="AE1147">
            <v>-33760.149999999994</v>
          </cell>
          <cell r="AF1147">
            <v>-36716.669999999991</v>
          </cell>
          <cell r="AG1147">
            <v>-37165.94999999999</v>
          </cell>
          <cell r="AH1147">
            <v>-38141.729999999989</v>
          </cell>
          <cell r="AI1147">
            <v>-40866.679999999986</v>
          </cell>
          <cell r="AJ1147">
            <v>-41194.499999999985</v>
          </cell>
          <cell r="AK1147">
            <v>-41534.049999999988</v>
          </cell>
          <cell r="AL1147">
            <v>-50671.419999999991</v>
          </cell>
          <cell r="AM1147">
            <v>-52596.959999999992</v>
          </cell>
          <cell r="AN1147">
            <v>-54497.159999999989</v>
          </cell>
          <cell r="AO1147">
            <v>-6293.47</v>
          </cell>
          <cell r="AP1147">
            <v>-7403.8</v>
          </cell>
          <cell r="AQ1147">
            <v>-10681.57</v>
          </cell>
          <cell r="AR1147">
            <v>-12559.95</v>
          </cell>
          <cell r="AS1147">
            <v>-12608.320000000002</v>
          </cell>
          <cell r="AT1147">
            <v>-12608.320000000002</v>
          </cell>
          <cell r="AU1147">
            <v>-12608.320000000002</v>
          </cell>
          <cell r="AV1147">
            <v>-12608.320000000002</v>
          </cell>
          <cell r="AW1147">
            <v>-12608.320000000002</v>
          </cell>
          <cell r="AX1147">
            <v>-12608.320000000002</v>
          </cell>
          <cell r="AY1147">
            <v>-12608.320000000002</v>
          </cell>
          <cell r="AZ1147">
            <v>-12608.320000000002</v>
          </cell>
        </row>
        <row r="1148">
          <cell r="C1148">
            <v>-197566.91999999998</v>
          </cell>
          <cell r="D1148">
            <v>-196935.71</v>
          </cell>
          <cell r="E1148">
            <v>-191435</v>
          </cell>
          <cell r="F1148">
            <v>-192987.79</v>
          </cell>
          <cell r="G1148">
            <v>-182012.64</v>
          </cell>
          <cell r="H1148">
            <v>-187409.29</v>
          </cell>
          <cell r="I1148">
            <v>-606.14</v>
          </cell>
          <cell r="J1148">
            <v>-357.61</v>
          </cell>
          <cell r="K1148">
            <v>-1111.82</v>
          </cell>
          <cell r="L1148">
            <v>-774.31</v>
          </cell>
          <cell r="M1148">
            <v>-509.25</v>
          </cell>
          <cell r="N1148">
            <v>-105.38</v>
          </cell>
          <cell r="O1148">
            <v>-75</v>
          </cell>
          <cell r="P1148">
            <v>-694.82</v>
          </cell>
          <cell r="Q1148">
            <v>-148.30000000000001</v>
          </cell>
          <cell r="R1148">
            <v>-349.78</v>
          </cell>
          <cell r="S1148">
            <v>-136.05000000000001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C1148">
            <v>-196935.71</v>
          </cell>
          <cell r="AD1148">
            <v>-388370.70999999996</v>
          </cell>
          <cell r="AE1148">
            <v>-581358.5</v>
          </cell>
          <cell r="AF1148">
            <v>-763371.14</v>
          </cell>
          <cell r="AG1148">
            <v>-950780.43</v>
          </cell>
          <cell r="AH1148">
            <v>-951386.57000000007</v>
          </cell>
          <cell r="AI1148">
            <v>-951744.18</v>
          </cell>
          <cell r="AJ1148">
            <v>-952856</v>
          </cell>
          <cell r="AK1148">
            <v>-953630.31</v>
          </cell>
          <cell r="AL1148">
            <v>-954139.56</v>
          </cell>
          <cell r="AM1148">
            <v>-954244.94000000006</v>
          </cell>
          <cell r="AN1148">
            <v>-954319.94000000006</v>
          </cell>
          <cell r="AO1148">
            <v>-694.82</v>
          </cell>
          <cell r="AP1148">
            <v>-843.12000000000012</v>
          </cell>
          <cell r="AQ1148">
            <v>-1192.9000000000001</v>
          </cell>
          <cell r="AR1148">
            <v>-1328.95</v>
          </cell>
          <cell r="AS1148">
            <v>-1328.95</v>
          </cell>
          <cell r="AT1148">
            <v>-1328.95</v>
          </cell>
          <cell r="AU1148">
            <v>-1328.95</v>
          </cell>
          <cell r="AV1148">
            <v>-1328.95</v>
          </cell>
          <cell r="AW1148">
            <v>-1328.95</v>
          </cell>
          <cell r="AX1148">
            <v>-1328.95</v>
          </cell>
          <cell r="AY1148">
            <v>-1328.95</v>
          </cell>
          <cell r="AZ1148">
            <v>-1328.95</v>
          </cell>
        </row>
        <row r="1149">
          <cell r="C1149">
            <v>-92.59</v>
          </cell>
          <cell r="D1149">
            <v>-150</v>
          </cell>
          <cell r="E1149">
            <v>-1458.02</v>
          </cell>
          <cell r="F1149">
            <v>0</v>
          </cell>
          <cell r="G1149">
            <v>0</v>
          </cell>
          <cell r="H1149">
            <v>0</v>
          </cell>
          <cell r="I1149">
            <v>-77</v>
          </cell>
          <cell r="J1149">
            <v>0</v>
          </cell>
          <cell r="K1149">
            <v>-77</v>
          </cell>
          <cell r="L1149">
            <v>-397</v>
          </cell>
          <cell r="M1149">
            <v>-509.25</v>
          </cell>
          <cell r="N1149">
            <v>-78.989999999999995</v>
          </cell>
          <cell r="O1149">
            <v>0</v>
          </cell>
          <cell r="P1149">
            <v>0</v>
          </cell>
          <cell r="Q1149">
            <v>-148.30000000000001</v>
          </cell>
          <cell r="R1149">
            <v>-73.95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C1149">
            <v>-150</v>
          </cell>
          <cell r="AD1149">
            <v>-1608.02</v>
          </cell>
          <cell r="AE1149">
            <v>-1608.02</v>
          </cell>
          <cell r="AF1149">
            <v>-1608.02</v>
          </cell>
          <cell r="AG1149">
            <v>-1608.02</v>
          </cell>
          <cell r="AH1149">
            <v>-1685.02</v>
          </cell>
          <cell r="AI1149">
            <v>-1685.02</v>
          </cell>
          <cell r="AJ1149">
            <v>-1762.02</v>
          </cell>
          <cell r="AK1149">
            <v>-2159.02</v>
          </cell>
          <cell r="AL1149">
            <v>-2668.27</v>
          </cell>
          <cell r="AM1149">
            <v>-2747.2599999999998</v>
          </cell>
          <cell r="AN1149">
            <v>-2747.2599999999998</v>
          </cell>
          <cell r="AO1149">
            <v>0</v>
          </cell>
          <cell r="AP1149">
            <v>-148.30000000000001</v>
          </cell>
          <cell r="AQ1149">
            <v>-222.25</v>
          </cell>
          <cell r="AR1149">
            <v>-222.25</v>
          </cell>
          <cell r="AS1149">
            <v>-222.25</v>
          </cell>
          <cell r="AT1149">
            <v>-222.25</v>
          </cell>
          <cell r="AU1149">
            <v>-222.25</v>
          </cell>
          <cell r="AV1149">
            <v>-222.25</v>
          </cell>
          <cell r="AW1149">
            <v>-222.25</v>
          </cell>
          <cell r="AX1149">
            <v>-222.25</v>
          </cell>
          <cell r="AY1149">
            <v>-222.25</v>
          </cell>
          <cell r="AZ1149">
            <v>-222.25</v>
          </cell>
        </row>
        <row r="1150">
          <cell r="C1150">
            <v>-197474.33</v>
          </cell>
          <cell r="D1150">
            <v>-196785.71</v>
          </cell>
          <cell r="E1150">
            <v>-189976.98</v>
          </cell>
          <cell r="F1150">
            <v>-192987.79</v>
          </cell>
          <cell r="G1150">
            <v>-182012.64</v>
          </cell>
          <cell r="H1150">
            <v>-187409.29</v>
          </cell>
          <cell r="I1150">
            <v>-529.14</v>
          </cell>
          <cell r="J1150">
            <v>-357.61</v>
          </cell>
          <cell r="K1150">
            <v>-1034.82</v>
          </cell>
          <cell r="L1150">
            <v>-377.31</v>
          </cell>
          <cell r="M1150">
            <v>0</v>
          </cell>
          <cell r="N1150">
            <v>-26.39</v>
          </cell>
          <cell r="O1150">
            <v>-75</v>
          </cell>
          <cell r="P1150">
            <v>-694.82</v>
          </cell>
          <cell r="Q1150">
            <v>0</v>
          </cell>
          <cell r="R1150">
            <v>-275.83</v>
          </cell>
          <cell r="S1150">
            <v>-136.05000000000001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C1150">
            <v>-196785.71</v>
          </cell>
          <cell r="AD1150">
            <v>-386762.69</v>
          </cell>
          <cell r="AE1150">
            <v>-579750.48</v>
          </cell>
          <cell r="AF1150">
            <v>-761763.12</v>
          </cell>
          <cell r="AG1150">
            <v>-949172.41</v>
          </cell>
          <cell r="AH1150">
            <v>-949701.55</v>
          </cell>
          <cell r="AI1150">
            <v>-950059.16</v>
          </cell>
          <cell r="AJ1150">
            <v>-951093.98</v>
          </cell>
          <cell r="AK1150">
            <v>-951471.29</v>
          </cell>
          <cell r="AL1150">
            <v>-951471.29</v>
          </cell>
          <cell r="AM1150">
            <v>-951497.68</v>
          </cell>
          <cell r="AN1150">
            <v>-951572.68</v>
          </cell>
          <cell r="AO1150">
            <v>-694.82</v>
          </cell>
          <cell r="AP1150">
            <v>-694.82</v>
          </cell>
          <cell r="AQ1150">
            <v>-970.65000000000009</v>
          </cell>
          <cell r="AR1150">
            <v>-1106.7</v>
          </cell>
          <cell r="AS1150">
            <v>-1106.7</v>
          </cell>
          <cell r="AT1150">
            <v>-1106.7</v>
          </cell>
          <cell r="AU1150">
            <v>-1106.7</v>
          </cell>
          <cell r="AV1150">
            <v>-1106.7</v>
          </cell>
          <cell r="AW1150">
            <v>-1106.7</v>
          </cell>
          <cell r="AX1150">
            <v>-1106.7</v>
          </cell>
          <cell r="AY1150">
            <v>-1106.7</v>
          </cell>
          <cell r="AZ1150">
            <v>-1106.7</v>
          </cell>
        </row>
        <row r="1151">
          <cell r="C1151">
            <v>-1132.98</v>
          </cell>
          <cell r="D1151">
            <v>-28999.620000000003</v>
          </cell>
          <cell r="E1151">
            <v>-1400.93</v>
          </cell>
          <cell r="F1151">
            <v>-5549.39</v>
          </cell>
          <cell r="G1151">
            <v>-8715.7800000000007</v>
          </cell>
          <cell r="H1151">
            <v>-66415.91</v>
          </cell>
          <cell r="I1151">
            <v>-114478.91</v>
          </cell>
          <cell r="J1151">
            <v>-26077.969999999998</v>
          </cell>
          <cell r="K1151">
            <v>-11019.11</v>
          </cell>
          <cell r="L1151">
            <v>-82838.349999999991</v>
          </cell>
          <cell r="M1151">
            <v>-11689.470000000001</v>
          </cell>
          <cell r="N1151">
            <v>-13867.029999999999</v>
          </cell>
          <cell r="O1151">
            <v>-27796.090000000004</v>
          </cell>
          <cell r="P1151">
            <v>-173291.96000000002</v>
          </cell>
          <cell r="Q1151">
            <v>-210218.72</v>
          </cell>
          <cell r="R1151">
            <v>-36432.020000000004</v>
          </cell>
          <cell r="S1151">
            <v>-9893.9499999999989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C1151">
            <v>-28999.620000000003</v>
          </cell>
          <cell r="AD1151">
            <v>-30400.550000000003</v>
          </cell>
          <cell r="AE1151">
            <v>-35949.94</v>
          </cell>
          <cell r="AF1151">
            <v>-44665.72</v>
          </cell>
          <cell r="AG1151">
            <v>-111081.63</v>
          </cell>
          <cell r="AH1151">
            <v>-225560.54</v>
          </cell>
          <cell r="AI1151">
            <v>-251638.51</v>
          </cell>
          <cell r="AJ1151">
            <v>-262657.62</v>
          </cell>
          <cell r="AK1151">
            <v>-345495.97</v>
          </cell>
          <cell r="AL1151">
            <v>-357185.43999999994</v>
          </cell>
          <cell r="AM1151">
            <v>-371052.47</v>
          </cell>
          <cell r="AN1151">
            <v>-398848.56</v>
          </cell>
          <cell r="AO1151">
            <v>-173291.96000000002</v>
          </cell>
          <cell r="AP1151">
            <v>-383510.68000000005</v>
          </cell>
          <cell r="AQ1151">
            <v>-419942.70000000007</v>
          </cell>
          <cell r="AR1151">
            <v>-429836.65000000008</v>
          </cell>
          <cell r="AS1151">
            <v>-429836.65000000008</v>
          </cell>
          <cell r="AT1151">
            <v>-429836.65000000008</v>
          </cell>
          <cell r="AU1151">
            <v>-429836.65000000008</v>
          </cell>
          <cell r="AV1151">
            <v>-429836.65000000008</v>
          </cell>
          <cell r="AW1151">
            <v>-429836.65000000008</v>
          </cell>
          <cell r="AX1151">
            <v>-429836.65000000008</v>
          </cell>
          <cell r="AY1151">
            <v>-429836.65000000008</v>
          </cell>
          <cell r="AZ1151">
            <v>-429836.65000000008</v>
          </cell>
        </row>
        <row r="1152">
          <cell r="C1152">
            <v>-534.33000000000004</v>
          </cell>
          <cell r="D1152">
            <v>-13005.37</v>
          </cell>
          <cell r="E1152">
            <v>-336.98</v>
          </cell>
          <cell r="F1152">
            <v>-331.97</v>
          </cell>
          <cell r="G1152">
            <v>-6482.88</v>
          </cell>
          <cell r="H1152">
            <v>-63589.43</v>
          </cell>
          <cell r="I1152">
            <v>-5953.84</v>
          </cell>
          <cell r="J1152">
            <v>-3344.69</v>
          </cell>
          <cell r="K1152">
            <v>-1110.52</v>
          </cell>
          <cell r="L1152">
            <v>-22311.51</v>
          </cell>
          <cell r="M1152">
            <v>-2111.02</v>
          </cell>
          <cell r="N1152">
            <v>-1071.96</v>
          </cell>
          <cell r="O1152">
            <v>-8309.51</v>
          </cell>
          <cell r="P1152">
            <v>-82621.820000000007</v>
          </cell>
          <cell r="Q1152">
            <v>-202815.25</v>
          </cell>
          <cell r="R1152">
            <v>-509.29</v>
          </cell>
          <cell r="S1152">
            <v>-2772.72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C1152">
            <v>-13005.37</v>
          </cell>
          <cell r="AD1152">
            <v>-13342.35</v>
          </cell>
          <cell r="AE1152">
            <v>-13674.32</v>
          </cell>
          <cell r="AF1152">
            <v>-20157.2</v>
          </cell>
          <cell r="AG1152">
            <v>-83746.63</v>
          </cell>
          <cell r="AH1152">
            <v>-89700.47</v>
          </cell>
          <cell r="AI1152">
            <v>-93045.16</v>
          </cell>
          <cell r="AJ1152">
            <v>-94155.680000000008</v>
          </cell>
          <cell r="AK1152">
            <v>-116467.19</v>
          </cell>
          <cell r="AL1152">
            <v>-118578.21</v>
          </cell>
          <cell r="AM1152">
            <v>-119650.17000000001</v>
          </cell>
          <cell r="AN1152">
            <v>-127959.68000000001</v>
          </cell>
          <cell r="AO1152">
            <v>-82621.820000000007</v>
          </cell>
          <cell r="AP1152">
            <v>-285437.07</v>
          </cell>
          <cell r="AQ1152">
            <v>-285946.36</v>
          </cell>
          <cell r="AR1152">
            <v>-288719.07999999996</v>
          </cell>
          <cell r="AS1152">
            <v>-288719.07999999996</v>
          </cell>
          <cell r="AT1152">
            <v>-288719.07999999996</v>
          </cell>
          <cell r="AU1152">
            <v>-288719.07999999996</v>
          </cell>
          <cell r="AV1152">
            <v>-288719.07999999996</v>
          </cell>
          <cell r="AW1152">
            <v>-288719.07999999996</v>
          </cell>
          <cell r="AX1152">
            <v>-288719.07999999996</v>
          </cell>
          <cell r="AY1152">
            <v>-288719.07999999996</v>
          </cell>
          <cell r="AZ1152">
            <v>-288719.07999999996</v>
          </cell>
        </row>
        <row r="1153">
          <cell r="C1153">
            <v>-598.65</v>
          </cell>
          <cell r="D1153">
            <v>-15994.25</v>
          </cell>
          <cell r="E1153">
            <v>-1063.95</v>
          </cell>
          <cell r="F1153">
            <v>-5217.42</v>
          </cell>
          <cell r="G1153">
            <v>-2232.9</v>
          </cell>
          <cell r="H1153">
            <v>-2826.48</v>
          </cell>
          <cell r="I1153">
            <v>-108525.07</v>
          </cell>
          <cell r="J1153">
            <v>-22733.279999999999</v>
          </cell>
          <cell r="K1153">
            <v>-9908.59</v>
          </cell>
          <cell r="L1153">
            <v>-60526.84</v>
          </cell>
          <cell r="M1153">
            <v>-9578.4500000000007</v>
          </cell>
          <cell r="N1153">
            <v>-12795.07</v>
          </cell>
          <cell r="O1153">
            <v>-19486.580000000002</v>
          </cell>
          <cell r="P1153">
            <v>-90670.14</v>
          </cell>
          <cell r="Q1153">
            <v>-7403.47</v>
          </cell>
          <cell r="R1153">
            <v>-35922.730000000003</v>
          </cell>
          <cell r="S1153">
            <v>-7121.23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C1153">
            <v>-15994.25</v>
          </cell>
          <cell r="AD1153">
            <v>-17058.2</v>
          </cell>
          <cell r="AE1153">
            <v>-22275.620000000003</v>
          </cell>
          <cell r="AF1153">
            <v>-24508.520000000004</v>
          </cell>
          <cell r="AG1153">
            <v>-27335.000000000004</v>
          </cell>
          <cell r="AH1153">
            <v>-135860.07</v>
          </cell>
          <cell r="AI1153">
            <v>-158593.35</v>
          </cell>
          <cell r="AJ1153">
            <v>-168501.94</v>
          </cell>
          <cell r="AK1153">
            <v>-229028.78</v>
          </cell>
          <cell r="AL1153">
            <v>-238607.23</v>
          </cell>
          <cell r="AM1153">
            <v>-251402.30000000002</v>
          </cell>
          <cell r="AN1153">
            <v>-270888.88</v>
          </cell>
          <cell r="AO1153">
            <v>-90670.14</v>
          </cell>
          <cell r="AP1153">
            <v>-98073.61</v>
          </cell>
          <cell r="AQ1153">
            <v>-133996.34</v>
          </cell>
          <cell r="AR1153">
            <v>-141117.57</v>
          </cell>
          <cell r="AS1153">
            <v>-141117.57</v>
          </cell>
          <cell r="AT1153">
            <v>-141117.57</v>
          </cell>
          <cell r="AU1153">
            <v>-141117.57</v>
          </cell>
          <cell r="AV1153">
            <v>-141117.57</v>
          </cell>
          <cell r="AW1153">
            <v>-141117.57</v>
          </cell>
          <cell r="AX1153">
            <v>-141117.57</v>
          </cell>
          <cell r="AY1153">
            <v>-141117.57</v>
          </cell>
          <cell r="AZ1153">
            <v>-141117.57</v>
          </cell>
        </row>
        <row r="1154">
          <cell r="C1154">
            <v>-4000.13</v>
          </cell>
          <cell r="D1154">
            <v>-6625.3</v>
          </cell>
          <cell r="E1154">
            <v>-784.87</v>
          </cell>
          <cell r="F1154">
            <v>-514.79999999999995</v>
          </cell>
          <cell r="G1154">
            <v>-1082.4000000000001</v>
          </cell>
          <cell r="H1154">
            <v>-215</v>
          </cell>
          <cell r="I1154">
            <v>-27646.07</v>
          </cell>
          <cell r="J1154">
            <v>-34907.35</v>
          </cell>
          <cell r="K1154">
            <v>-195</v>
          </cell>
          <cell r="L1154">
            <v>-220695.86000000002</v>
          </cell>
          <cell r="M1154">
            <v>-72.41</v>
          </cell>
          <cell r="N1154">
            <v>0</v>
          </cell>
          <cell r="O1154">
            <v>-207.26</v>
          </cell>
          <cell r="P1154">
            <v>-3531.34</v>
          </cell>
          <cell r="Q1154">
            <v>-1071.6500000000001</v>
          </cell>
          <cell r="R1154">
            <v>-1614.93</v>
          </cell>
          <cell r="S1154">
            <v>-2538.94</v>
          </cell>
          <cell r="T1154">
            <v>-62.41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C1154">
            <v>-6625.3</v>
          </cell>
          <cell r="AD1154">
            <v>-7410.17</v>
          </cell>
          <cell r="AE1154">
            <v>-7924.97</v>
          </cell>
          <cell r="AF1154">
            <v>-9007.3700000000008</v>
          </cell>
          <cell r="AG1154">
            <v>-9222.3700000000008</v>
          </cell>
          <cell r="AH1154">
            <v>-36868.44</v>
          </cell>
          <cell r="AI1154">
            <v>-71775.790000000008</v>
          </cell>
          <cell r="AJ1154">
            <v>-71970.790000000008</v>
          </cell>
          <cell r="AK1154">
            <v>-292666.65000000002</v>
          </cell>
          <cell r="AL1154">
            <v>-292739.06</v>
          </cell>
          <cell r="AM1154">
            <v>-292739.06</v>
          </cell>
          <cell r="AN1154">
            <v>-292946.32</v>
          </cell>
          <cell r="AO1154">
            <v>-3531.34</v>
          </cell>
          <cell r="AP1154">
            <v>-4602.99</v>
          </cell>
          <cell r="AQ1154">
            <v>-6217.92</v>
          </cell>
          <cell r="AR1154">
            <v>-8756.86</v>
          </cell>
          <cell r="AS1154">
            <v>-8819.27</v>
          </cell>
          <cell r="AT1154">
            <v>-8819.27</v>
          </cell>
          <cell r="AU1154">
            <v>-8819.27</v>
          </cell>
          <cell r="AV1154">
            <v>-8819.27</v>
          </cell>
          <cell r="AW1154">
            <v>-8819.27</v>
          </cell>
          <cell r="AX1154">
            <v>-8819.27</v>
          </cell>
          <cell r="AY1154">
            <v>-8819.27</v>
          </cell>
          <cell r="AZ1154">
            <v>-8819.27</v>
          </cell>
        </row>
      </sheetData>
      <sheetData sheetId="20"/>
      <sheetData sheetId="21">
        <row r="3">
          <cell r="C3">
            <v>446448.92</v>
          </cell>
        </row>
      </sheetData>
      <sheetData sheetId="22">
        <row r="3">
          <cell r="P3">
            <v>1068618.6292587628</v>
          </cell>
          <cell r="Q3">
            <v>1001692.7783747679</v>
          </cell>
          <cell r="R3">
            <v>974221.53226455476</v>
          </cell>
          <cell r="S3">
            <v>994996.19407218508</v>
          </cell>
          <cell r="T3">
            <v>953563.59733673604</v>
          </cell>
          <cell r="U3">
            <v>983275.98443135573</v>
          </cell>
          <cell r="V3">
            <v>953448.14787672565</v>
          </cell>
          <cell r="W3">
            <v>954313.2162794288</v>
          </cell>
          <cell r="X3">
            <v>965259.67706701101</v>
          </cell>
          <cell r="Y3">
            <v>952987.5154887205</v>
          </cell>
          <cell r="Z3">
            <v>940728.62737998064</v>
          </cell>
          <cell r="AA3">
            <v>924331.04994798009</v>
          </cell>
          <cell r="AO3">
            <v>1068618.6292587628</v>
          </cell>
          <cell r="AP3">
            <v>1036857.2085002566</v>
          </cell>
          <cell r="AQ3">
            <v>1015282.6977968481</v>
          </cell>
          <cell r="AR3">
            <v>1010211.0718656825</v>
          </cell>
          <cell r="AS3">
            <v>998581.45788954117</v>
          </cell>
          <cell r="AT3">
            <v>996044.63908431714</v>
          </cell>
          <cell r="AU3">
            <v>989815.90687943343</v>
          </cell>
          <cell r="AV3">
            <v>985286.75704980316</v>
          </cell>
          <cell r="AW3">
            <v>983085.97902971599</v>
          </cell>
          <cell r="AX3">
            <v>980016.72781336459</v>
          </cell>
          <cell r="AY3">
            <v>976487.85651695286</v>
          </cell>
          <cell r="AZ3">
            <v>972058.10034260165</v>
          </cell>
        </row>
        <row r="4">
          <cell r="P4">
            <v>99954.041304460989</v>
          </cell>
          <cell r="Q4">
            <v>96617.809497814014</v>
          </cell>
          <cell r="R4">
            <v>98827.430875536651</v>
          </cell>
          <cell r="S4">
            <v>100559.38228924698</v>
          </cell>
          <cell r="T4">
            <v>99824.230725236339</v>
          </cell>
          <cell r="U4">
            <v>100426.03087298565</v>
          </cell>
          <cell r="V4">
            <v>97409.276182912508</v>
          </cell>
          <cell r="W4">
            <v>101681.09876080586</v>
          </cell>
          <cell r="X4">
            <v>95538.147432908532</v>
          </cell>
          <cell r="Y4">
            <v>91307.690043883165</v>
          </cell>
          <cell r="Z4">
            <v>97741.053056771416</v>
          </cell>
          <cell r="AA4">
            <v>105608.06046655437</v>
          </cell>
          <cell r="AO4">
            <v>99954.041304460989</v>
          </cell>
          <cell r="AP4">
            <v>98370.744853848853</v>
          </cell>
          <cell r="AQ4">
            <v>98528.047816874649</v>
          </cell>
          <cell r="AR4">
            <v>99035.881434967741</v>
          </cell>
          <cell r="AS4">
            <v>99197.727978003008</v>
          </cell>
          <cell r="AT4">
            <v>99401.31409319352</v>
          </cell>
          <cell r="AU4">
            <v>99110.0255308411</v>
          </cell>
          <cell r="AV4">
            <v>99438.022527256355</v>
          </cell>
          <cell r="AW4">
            <v>99009.464824580777</v>
          </cell>
          <cell r="AX4">
            <v>98224.086475233315</v>
          </cell>
          <cell r="AY4">
            <v>98180.700240042119</v>
          </cell>
          <cell r="AZ4">
            <v>98811.517135992486</v>
          </cell>
        </row>
        <row r="5">
          <cell r="P5">
            <v>618577.2002153052</v>
          </cell>
          <cell r="Q5">
            <v>620240.94792916498</v>
          </cell>
          <cell r="R5">
            <v>626456.4551084094</v>
          </cell>
          <cell r="S5">
            <v>639537.82818385074</v>
          </cell>
          <cell r="T5">
            <v>649805.35843667015</v>
          </cell>
          <cell r="U5">
            <v>661686.04380129289</v>
          </cell>
          <cell r="V5">
            <v>655496.54832104617</v>
          </cell>
          <cell r="W5">
            <v>650235.82966461405</v>
          </cell>
          <cell r="X5">
            <v>674090.89292618993</v>
          </cell>
          <cell r="Y5">
            <v>677301.02313025971</v>
          </cell>
          <cell r="Z5">
            <v>666765.08580945875</v>
          </cell>
          <cell r="AA5">
            <v>668776.63528900442</v>
          </cell>
          <cell r="AO5">
            <v>618577.2002153052</v>
          </cell>
          <cell r="AP5">
            <v>619366.77540154371</v>
          </cell>
          <cell r="AQ5">
            <v>621808.77618946414</v>
          </cell>
          <cell r="AR5">
            <v>626241.03918806079</v>
          </cell>
          <cell r="AS5">
            <v>631078.74711327197</v>
          </cell>
          <cell r="AT5">
            <v>636151.77971349645</v>
          </cell>
          <cell r="AU5">
            <v>638980.49587780784</v>
          </cell>
          <cell r="AV5">
            <v>640416.36150493147</v>
          </cell>
          <cell r="AW5">
            <v>644116.85946331138</v>
          </cell>
          <cell r="AX5">
            <v>647500.77088987525</v>
          </cell>
          <cell r="AY5">
            <v>649231.09857726295</v>
          </cell>
          <cell r="AZ5">
            <v>650891.13046236965</v>
          </cell>
        </row>
        <row r="6">
          <cell r="P6">
            <v>1139876.5146102344</v>
          </cell>
          <cell r="Q6">
            <v>1162703.2049796064</v>
          </cell>
          <cell r="R6">
            <v>1202734.1929510629</v>
          </cell>
          <cell r="S6">
            <v>1227808.0585250484</v>
          </cell>
          <cell r="T6">
            <v>1246321.6386624882</v>
          </cell>
          <cell r="U6">
            <v>1262054.0994186692</v>
          </cell>
          <cell r="V6">
            <v>1262941.2868811109</v>
          </cell>
          <cell r="W6">
            <v>1252675.0467330215</v>
          </cell>
          <cell r="X6">
            <v>1284726.129532557</v>
          </cell>
          <cell r="Y6">
            <v>1297361.2422224747</v>
          </cell>
          <cell r="Z6">
            <v>1308925.8880038681</v>
          </cell>
          <cell r="AA6">
            <v>1303305.7662712915</v>
          </cell>
          <cell r="AO6">
            <v>1139876.5146102344</v>
          </cell>
          <cell r="AP6">
            <v>1150709.5202092584</v>
          </cell>
          <cell r="AQ6">
            <v>1168629.1297092133</v>
          </cell>
          <cell r="AR6">
            <v>1183423.8619131723</v>
          </cell>
          <cell r="AS6">
            <v>1196336.6505173363</v>
          </cell>
          <cell r="AT6">
            <v>1207229.0453628611</v>
          </cell>
          <cell r="AU6">
            <v>1215375.6467169446</v>
          </cell>
          <cell r="AV6">
            <v>1220134.0063897776</v>
          </cell>
          <cell r="AW6">
            <v>1227232.0418999731</v>
          </cell>
          <cell r="AX6">
            <v>1234383.3748275966</v>
          </cell>
          <cell r="AY6">
            <v>1241078.8101428307</v>
          </cell>
          <cell r="AZ6">
            <v>1246363.8392934671</v>
          </cell>
        </row>
        <row r="7">
          <cell r="P7">
            <v>14931509.004360391</v>
          </cell>
          <cell r="Q7">
            <v>14900590.081328163</v>
          </cell>
          <cell r="R7">
            <v>14857559.569292122</v>
          </cell>
          <cell r="S7">
            <v>14829750.397387875</v>
          </cell>
          <cell r="T7">
            <v>14800894.671850527</v>
          </cell>
          <cell r="U7">
            <v>14758561.925588356</v>
          </cell>
          <cell r="V7">
            <v>14729664.197146721</v>
          </cell>
          <cell r="W7">
            <v>14694173.180733917</v>
          </cell>
          <cell r="X7">
            <v>14656705.42840788</v>
          </cell>
          <cell r="Y7">
            <v>14628464.886659257</v>
          </cell>
          <cell r="Z7">
            <v>14596050.433779053</v>
          </cell>
          <cell r="AA7">
            <v>14564594.950042926</v>
          </cell>
          <cell r="AO7">
            <v>14931509.004360391</v>
          </cell>
          <cell r="AP7">
            <v>14916835.617158657</v>
          </cell>
          <cell r="AQ7">
            <v>14896418.311782407</v>
          </cell>
          <cell r="AR7">
            <v>14879751.333183773</v>
          </cell>
          <cell r="AS7">
            <v>14863562.217280922</v>
          </cell>
          <cell r="AT7">
            <v>14846158.85401696</v>
          </cell>
          <cell r="AU7">
            <v>14829124.257965181</v>
          </cell>
          <cell r="AV7">
            <v>14811908.276919216</v>
          </cell>
          <cell r="AW7">
            <v>14794853.018841049</v>
          </cell>
          <cell r="AX7">
            <v>14777885.807993565</v>
          </cell>
          <cell r="AY7">
            <v>14761553.289351543</v>
          </cell>
          <cell r="AZ7">
            <v>14744825.320807522</v>
          </cell>
        </row>
        <row r="8">
          <cell r="P8">
            <v>562908.11250212882</v>
          </cell>
          <cell r="Q8">
            <v>538405.67844638636</v>
          </cell>
          <cell r="R8">
            <v>513903.24439064396</v>
          </cell>
          <cell r="S8">
            <v>489400.81033490156</v>
          </cell>
          <cell r="T8">
            <v>464898.37627915922</v>
          </cell>
          <cell r="U8">
            <v>440395.94222341676</v>
          </cell>
          <cell r="V8">
            <v>415893.5081676743</v>
          </cell>
          <cell r="W8">
            <v>391391.0741119319</v>
          </cell>
          <cell r="X8">
            <v>366888.6400561895</v>
          </cell>
          <cell r="Y8">
            <v>342386.2060004471</v>
          </cell>
          <cell r="Z8">
            <v>317883.77194470464</v>
          </cell>
          <cell r="AA8">
            <v>293381.33788896224</v>
          </cell>
          <cell r="AO8">
            <v>562908.11250212882</v>
          </cell>
          <cell r="AP8">
            <v>551279.83871296281</v>
          </cell>
          <cell r="AQ8">
            <v>538405.67844638636</v>
          </cell>
          <cell r="AR8">
            <v>526154.46141851519</v>
          </cell>
          <cell r="AS8">
            <v>513578.70884023677</v>
          </cell>
          <cell r="AT8">
            <v>501448.96851700696</v>
          </cell>
          <cell r="AU8">
            <v>488938.50025837816</v>
          </cell>
          <cell r="AV8">
            <v>476494.17840430472</v>
          </cell>
          <cell r="AW8">
            <v>464449.61375066568</v>
          </cell>
          <cell r="AX8">
            <v>452002.3583550842</v>
          </cell>
          <cell r="AY8">
            <v>439955.77873738541</v>
          </cell>
          <cell r="AZ8">
            <v>427506.99061053304</v>
          </cell>
        </row>
        <row r="9">
          <cell r="P9">
            <v>1094711.2359113675</v>
          </cell>
          <cell r="Q9">
            <v>1092753.6561903767</v>
          </cell>
          <cell r="R9">
            <v>1087669.0824945325</v>
          </cell>
          <cell r="S9">
            <v>1096435.7858696221</v>
          </cell>
          <cell r="T9">
            <v>1089766.0714330783</v>
          </cell>
          <cell r="U9">
            <v>1089421.7644110841</v>
          </cell>
          <cell r="V9">
            <v>1097146.8167528277</v>
          </cell>
          <cell r="W9">
            <v>1094169.6445247231</v>
          </cell>
          <cell r="X9">
            <v>1093306.0431599466</v>
          </cell>
          <cell r="Y9">
            <v>1093431.9974415975</v>
          </cell>
          <cell r="Z9">
            <v>1087776.4351339401</v>
          </cell>
          <cell r="AA9">
            <v>1087382.3612159265</v>
          </cell>
          <cell r="AO9">
            <v>1094711.2359113675</v>
          </cell>
          <cell r="AP9">
            <v>1093782.2150268294</v>
          </cell>
          <cell r="AQ9">
            <v>1091676.5804879272</v>
          </cell>
          <cell r="AR9">
            <v>1092866.381833351</v>
          </cell>
          <cell r="AS9">
            <v>1092229.894267732</v>
          </cell>
          <cell r="AT9">
            <v>1091764.4583798898</v>
          </cell>
          <cell r="AU9">
            <v>1092551.5013495174</v>
          </cell>
          <cell r="AV9">
            <v>1092757.931137301</v>
          </cell>
          <cell r="AW9">
            <v>1092818.1632277013</v>
          </cell>
          <cell r="AX9">
            <v>1092880.758163987</v>
          </cell>
          <cell r="AY9">
            <v>1092422.2860355398</v>
          </cell>
          <cell r="AZ9">
            <v>1091994.2376262029</v>
          </cell>
        </row>
        <row r="10">
          <cell r="P10">
            <v>234638.13631251163</v>
          </cell>
          <cell r="Q10">
            <v>228702.56359115659</v>
          </cell>
          <cell r="R10">
            <v>226906.28913778806</v>
          </cell>
          <cell r="S10">
            <v>227831.90168140095</v>
          </cell>
          <cell r="T10">
            <v>231935.642323334</v>
          </cell>
          <cell r="U10">
            <v>239140.03753918919</v>
          </cell>
          <cell r="V10">
            <v>245139.15203962251</v>
          </cell>
          <cell r="W10">
            <v>250676.51625889126</v>
          </cell>
          <cell r="X10">
            <v>243954.61029559036</v>
          </cell>
          <cell r="Y10">
            <v>233968.56988971677</v>
          </cell>
          <cell r="Z10">
            <v>232731.40714420789</v>
          </cell>
          <cell r="AA10">
            <v>236020.43757890962</v>
          </cell>
          <cell r="AO10">
            <v>234638.13631251163</v>
          </cell>
          <cell r="AP10">
            <v>231821.25434305501</v>
          </cell>
          <cell r="AQ10">
            <v>230128.32188346307</v>
          </cell>
          <cell r="AR10">
            <v>229554.21683294751</v>
          </cell>
          <cell r="AS10">
            <v>230043.11875481496</v>
          </cell>
          <cell r="AT10">
            <v>231550.8953489101</v>
          </cell>
          <cell r="AU10">
            <v>233537.85741217466</v>
          </cell>
          <cell r="AV10">
            <v>235724.27068068588</v>
          </cell>
          <cell r="AW10">
            <v>236628.70360540063</v>
          </cell>
          <cell r="AX10">
            <v>236357.43996991968</v>
          </cell>
          <cell r="AY10">
            <v>236031.74839874796</v>
          </cell>
          <cell r="AZ10">
            <v>236030.7877537754</v>
          </cell>
        </row>
        <row r="11">
          <cell r="P11">
            <v>5636465.2986854594</v>
          </cell>
          <cell r="Q11">
            <v>5686306.893398311</v>
          </cell>
          <cell r="R11">
            <v>5746108.1655305177</v>
          </cell>
          <cell r="S11">
            <v>5802482.3860790078</v>
          </cell>
          <cell r="T11">
            <v>5855429.5550437802</v>
          </cell>
          <cell r="U11">
            <v>5908376.7240085527</v>
          </cell>
          <cell r="V11">
            <v>5939229.7530822186</v>
          </cell>
          <cell r="W11">
            <v>5973992.3208267139</v>
          </cell>
          <cell r="X11">
            <v>6118714.5659905644</v>
          </cell>
          <cell r="Y11">
            <v>6160009.7595706973</v>
          </cell>
          <cell r="Z11">
            <v>6197877.9015671127</v>
          </cell>
          <cell r="AA11">
            <v>6275746.0456435299</v>
          </cell>
          <cell r="AO11">
            <v>5636465.2986854594</v>
          </cell>
          <cell r="AP11">
            <v>5660118.9368542703</v>
          </cell>
          <cell r="AQ11">
            <v>5689737.448953867</v>
          </cell>
          <cell r="AR11">
            <v>5717923.6832351526</v>
          </cell>
          <cell r="AS11">
            <v>5746153.36552699</v>
          </cell>
          <cell r="AT11">
            <v>5773041.2149990723</v>
          </cell>
          <cell r="AU11">
            <v>5797342.3691527406</v>
          </cell>
          <cell r="AV11">
            <v>5819877.9596955096</v>
          </cell>
          <cell r="AW11">
            <v>5852717.1472004615</v>
          </cell>
          <cell r="AX11">
            <v>5884052.9070145311</v>
          </cell>
          <cell r="AY11">
            <v>5912240.7807767401</v>
          </cell>
          <cell r="AZ11">
            <v>5943113.8306695335</v>
          </cell>
        </row>
        <row r="12"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P13">
            <v>313607.8944873354</v>
          </cell>
          <cell r="Q13">
            <v>318470.73487440683</v>
          </cell>
          <cell r="R13">
            <v>316583.07589530753</v>
          </cell>
          <cell r="S13">
            <v>320259.82135362976</v>
          </cell>
          <cell r="T13">
            <v>322754.41222504212</v>
          </cell>
          <cell r="U13">
            <v>325575.88781473704</v>
          </cell>
          <cell r="V13">
            <v>328917.73815344123</v>
          </cell>
          <cell r="W13">
            <v>332864.00082909875</v>
          </cell>
          <cell r="X13">
            <v>336721.21385319688</v>
          </cell>
          <cell r="Y13">
            <v>318984.80262800254</v>
          </cell>
          <cell r="Z13">
            <v>319483.05516915052</v>
          </cell>
          <cell r="AA13">
            <v>325783.17613991402</v>
          </cell>
          <cell r="AO13">
            <v>313607.8944873354</v>
          </cell>
          <cell r="AP13">
            <v>315915.6831456066</v>
          </cell>
          <cell r="AQ13">
            <v>316145.56287050352</v>
          </cell>
          <cell r="AR13">
            <v>317174.12749128515</v>
          </cell>
          <cell r="AS13">
            <v>318319.74886046699</v>
          </cell>
          <cell r="AT13">
            <v>319522.42382526316</v>
          </cell>
          <cell r="AU13">
            <v>320896.26695815712</v>
          </cell>
          <cell r="AV13">
            <v>322423.01490054064</v>
          </cell>
          <cell r="AW13">
            <v>323994.24555467867</v>
          </cell>
          <cell r="AX13">
            <v>323483.41420360317</v>
          </cell>
          <cell r="AY13">
            <v>323124.10051787389</v>
          </cell>
          <cell r="AZ13">
            <v>323349.93981727998</v>
          </cell>
        </row>
        <row r="14">
          <cell r="P14">
            <v>1390855.4772476067</v>
          </cell>
          <cell r="Q14">
            <v>1395382.509404521</v>
          </cell>
          <cell r="R14">
            <v>1402969.9085222255</v>
          </cell>
          <cell r="S14">
            <v>1406944.5252735643</v>
          </cell>
          <cell r="T14">
            <v>1411680.7825298791</v>
          </cell>
          <cell r="U14">
            <v>1416290.5464358912</v>
          </cell>
          <cell r="V14">
            <v>1417709.3284011583</v>
          </cell>
          <cell r="W14">
            <v>1422167.0726206019</v>
          </cell>
          <cell r="X14">
            <v>1427164.7062762114</v>
          </cell>
          <cell r="Y14">
            <v>1430770.33208948</v>
          </cell>
          <cell r="Z14">
            <v>1434689.4182628053</v>
          </cell>
          <cell r="AA14">
            <v>1430149.9298163806</v>
          </cell>
          <cell r="AO14">
            <v>1390855.4772476067</v>
          </cell>
          <cell r="AP14">
            <v>1393003.8992881763</v>
          </cell>
          <cell r="AQ14">
            <v>1396436.6358021265</v>
          </cell>
          <cell r="AR14">
            <v>1399063.6081699859</v>
          </cell>
          <cell r="AS14">
            <v>1401653.8889988384</v>
          </cell>
          <cell r="AT14">
            <v>1404079.8543198968</v>
          </cell>
          <cell r="AU14">
            <v>1406072.843454421</v>
          </cell>
          <cell r="AV14">
            <v>1408126.0167225346</v>
          </cell>
          <cell r="AW14">
            <v>1410218.1804097518</v>
          </cell>
          <cell r="AX14">
            <v>1412313.9590349873</v>
          </cell>
          <cell r="AY14">
            <v>1414323.7308219171</v>
          </cell>
          <cell r="AZ14">
            <v>1415667.8737502138</v>
          </cell>
        </row>
        <row r="15">
          <cell r="P15">
            <v>287813.21011725481</v>
          </cell>
          <cell r="Q15">
            <v>289357.02955176437</v>
          </cell>
          <cell r="R15">
            <v>290900.84898627392</v>
          </cell>
          <cell r="S15">
            <v>292377.80041468749</v>
          </cell>
          <cell r="T15">
            <v>293787.88383700518</v>
          </cell>
          <cell r="U15">
            <v>295197.96725932293</v>
          </cell>
          <cell r="V15">
            <v>296206.84264506516</v>
          </cell>
          <cell r="W15">
            <v>296814.50999423198</v>
          </cell>
          <cell r="X15">
            <v>297422.17734339874</v>
          </cell>
          <cell r="Y15">
            <v>297963.05877114914</v>
          </cell>
          <cell r="Z15">
            <v>298437.01318885229</v>
          </cell>
          <cell r="AA15">
            <v>298910.97685041942</v>
          </cell>
          <cell r="AO15">
            <v>287813.21011725481</v>
          </cell>
          <cell r="AP15">
            <v>288545.87018786947</v>
          </cell>
          <cell r="AQ15">
            <v>289357.02955176437</v>
          </cell>
          <cell r="AR15">
            <v>290112.22226749518</v>
          </cell>
          <cell r="AS15">
            <v>290866.82828507666</v>
          </cell>
          <cell r="AT15">
            <v>291584.69662334962</v>
          </cell>
          <cell r="AU15">
            <v>292260.57646614761</v>
          </cell>
          <cell r="AV15">
            <v>292841.53094915434</v>
          </cell>
          <cell r="AW15">
            <v>293344.89868478553</v>
          </cell>
          <cell r="AX15">
            <v>293815.82948306599</v>
          </cell>
          <cell r="AY15">
            <v>294230.90586382529</v>
          </cell>
          <cell r="AZ15">
            <v>294628.39134487847</v>
          </cell>
        </row>
        <row r="16">
          <cell r="P16">
            <v>575904.42747137055</v>
          </cell>
          <cell r="Q16">
            <v>581510.65155411174</v>
          </cell>
          <cell r="R16">
            <v>587116.87563685281</v>
          </cell>
          <cell r="S16">
            <v>592598.88002701616</v>
          </cell>
          <cell r="T16">
            <v>597956.66472460178</v>
          </cell>
          <cell r="U16">
            <v>603314.44942218706</v>
          </cell>
          <cell r="V16">
            <v>607926.9159643054</v>
          </cell>
          <cell r="W16">
            <v>611794.0643509567</v>
          </cell>
          <cell r="X16">
            <v>615661.21273760789</v>
          </cell>
          <cell r="Y16">
            <v>619404.14145418117</v>
          </cell>
          <cell r="Z16">
            <v>623022.8504331765</v>
          </cell>
          <cell r="AA16">
            <v>626641.55943467212</v>
          </cell>
          <cell r="AO16">
            <v>575904.42747137055</v>
          </cell>
          <cell r="AP16">
            <v>578565.00839199347</v>
          </cell>
          <cell r="AQ16">
            <v>581510.65155411174</v>
          </cell>
          <cell r="AR16">
            <v>584282.70867233782</v>
          </cell>
          <cell r="AS16">
            <v>587089.94468306738</v>
          </cell>
          <cell r="AT16">
            <v>589779.08911496575</v>
          </cell>
          <cell r="AU16">
            <v>592432.78077689756</v>
          </cell>
          <cell r="AV16">
            <v>594902.73876371165</v>
          </cell>
          <cell r="AW16">
            <v>597183.8897498541</v>
          </cell>
          <cell r="AX16">
            <v>599449.77068022953</v>
          </cell>
          <cell r="AY16">
            <v>601567.11317300925</v>
          </cell>
          <cell r="AZ16">
            <v>603696.7236774246</v>
          </cell>
        </row>
        <row r="17"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P18">
            <v>27955439.182484191</v>
          </cell>
          <cell r="Q18">
            <v>27912734.539120551</v>
          </cell>
          <cell r="R18">
            <v>27931956.671085827</v>
          </cell>
          <cell r="S18">
            <v>28020983.77149203</v>
          </cell>
          <cell r="T18">
            <v>28018618.885407541</v>
          </cell>
          <cell r="U18">
            <v>28083717.403227035</v>
          </cell>
          <cell r="V18">
            <v>28047129.511614829</v>
          </cell>
          <cell r="W18">
            <v>28026947.575688936</v>
          </cell>
          <cell r="X18">
            <v>28176153.445079245</v>
          </cell>
          <cell r="Y18">
            <v>28144341.225389864</v>
          </cell>
          <cell r="Z18">
            <v>28122112.94087309</v>
          </cell>
          <cell r="AA18">
            <v>28140632.286586471</v>
          </cell>
          <cell r="AO18">
            <v>27955439.182484191</v>
          </cell>
          <cell r="AP18">
            <v>27935172.572074331</v>
          </cell>
          <cell r="AQ18">
            <v>27934064.872844961</v>
          </cell>
          <cell r="AR18">
            <v>27955794.597506721</v>
          </cell>
          <cell r="AS18">
            <v>27968692.298996296</v>
          </cell>
          <cell r="AT18">
            <v>27987757.233399186</v>
          </cell>
          <cell r="AU18">
            <v>27996439.02879864</v>
          </cell>
          <cell r="AV18">
            <v>28000331.065644726</v>
          </cell>
          <cell r="AW18">
            <v>28019652.206241932</v>
          </cell>
          <cell r="AX18">
            <v>28032367.204905041</v>
          </cell>
          <cell r="AY18">
            <v>28040428.199153677</v>
          </cell>
          <cell r="AZ18">
            <v>28048938.683291797</v>
          </cell>
        </row>
        <row r="19">
          <cell r="P19">
            <v>4948160.8238249244</v>
          </cell>
          <cell r="Q19">
            <v>4800464.8397822436</v>
          </cell>
          <cell r="R19">
            <v>4764956.6915627774</v>
          </cell>
          <cell r="S19">
            <v>4857055.0033327276</v>
          </cell>
          <cell r="T19">
            <v>4881477.262239852</v>
          </cell>
          <cell r="U19">
            <v>4987003.2884006845</v>
          </cell>
          <cell r="V19">
            <v>5147338.0944708101</v>
          </cell>
          <cell r="W19">
            <v>5097913.8898565723</v>
          </cell>
          <cell r="X19">
            <v>5185041.2744253483</v>
          </cell>
          <cell r="Y19">
            <v>5124061.0650556525</v>
          </cell>
          <cell r="Z19">
            <v>5217351.2944814693</v>
          </cell>
          <cell r="AA19">
            <v>5216776.4490608461</v>
          </cell>
          <cell r="AO19">
            <v>4948160.8238249244</v>
          </cell>
          <cell r="AP19">
            <v>4878067.8144487366</v>
          </cell>
          <cell r="AQ19">
            <v>4839107.3165657949</v>
          </cell>
          <cell r="AR19">
            <v>4843594.2382575283</v>
          </cell>
          <cell r="AS19">
            <v>4851371.5478168139</v>
          </cell>
          <cell r="AT19">
            <v>4873851.9468086157</v>
          </cell>
          <cell r="AU19">
            <v>4913842.8457592195</v>
          </cell>
          <cell r="AV19">
            <v>4937325.1600267831</v>
          </cell>
          <cell r="AW19">
            <v>4964546.7110595927</v>
          </cell>
          <cell r="AX19">
            <v>4980812.9774210332</v>
          </cell>
          <cell r="AY19">
            <v>5002058.9340432277</v>
          </cell>
          <cell r="AZ19">
            <v>5020295.2161406158</v>
          </cell>
        </row>
        <row r="20">
          <cell r="P20">
            <v>12470723.863862617</v>
          </cell>
          <cell r="Q20">
            <v>12466457.371301372</v>
          </cell>
          <cell r="R20">
            <v>12461344.992724413</v>
          </cell>
          <cell r="S20">
            <v>12355663.582718428</v>
          </cell>
          <cell r="T20">
            <v>12350584.091681391</v>
          </cell>
          <cell r="U20">
            <v>12346616.83479441</v>
          </cell>
          <cell r="V20">
            <v>12142581.062071282</v>
          </cell>
          <cell r="W20">
            <v>12138242.592926668</v>
          </cell>
          <cell r="X20">
            <v>12134903.708811292</v>
          </cell>
          <cell r="Y20">
            <v>12147190.238777321</v>
          </cell>
          <cell r="Z20">
            <v>12177407.204087714</v>
          </cell>
          <cell r="AA20">
            <v>12515153.284679476</v>
          </cell>
          <cell r="AO20">
            <v>12470723.863862617</v>
          </cell>
          <cell r="AP20">
            <v>12468699.087731855</v>
          </cell>
          <cell r="AQ20">
            <v>12466166.010562625</v>
          </cell>
          <cell r="AR20">
            <v>12438540.403601574</v>
          </cell>
          <cell r="AS20">
            <v>12420483.147512004</v>
          </cell>
          <cell r="AT20">
            <v>12408240.11225494</v>
          </cell>
          <cell r="AU20">
            <v>12369393.741709219</v>
          </cell>
          <cell r="AV20">
            <v>12339905.323551772</v>
          </cell>
          <cell r="AW20">
            <v>12317377.673580293</v>
          </cell>
          <cell r="AX20">
            <v>12300023.033847092</v>
          </cell>
          <cell r="AY20">
            <v>12289009.635964515</v>
          </cell>
          <cell r="AZ20">
            <v>12308216.356814278</v>
          </cell>
        </row>
        <row r="21">
          <cell r="P21">
            <v>40522.864460904791</v>
          </cell>
          <cell r="Q21">
            <v>40523.12328802573</v>
          </cell>
          <cell r="R21">
            <v>40523.324242995295</v>
          </cell>
          <cell r="S21">
            <v>40521.914034361471</v>
          </cell>
          <cell r="T21">
            <v>40521.291087421312</v>
          </cell>
          <cell r="U21">
            <v>40521.476180757578</v>
          </cell>
          <cell r="V21">
            <v>40521.663259567169</v>
          </cell>
          <cell r="W21">
            <v>40521.851594171727</v>
          </cell>
          <cell r="X21">
            <v>40522.041539895552</v>
          </cell>
          <cell r="Y21">
            <v>40522.23313000684</v>
          </cell>
          <cell r="Z21">
            <v>40522.4263787413</v>
          </cell>
          <cell r="AA21">
            <v>40522.623450274186</v>
          </cell>
          <cell r="AO21">
            <v>40522.864460904791</v>
          </cell>
          <cell r="AP21">
            <v>40522.987294114719</v>
          </cell>
          <cell r="AQ21">
            <v>40523.1033542847</v>
          </cell>
          <cell r="AR21">
            <v>40522.806024303893</v>
          </cell>
          <cell r="AS21">
            <v>40522.495010771709</v>
          </cell>
          <cell r="AT21">
            <v>40522.326143918537</v>
          </cell>
          <cell r="AU21">
            <v>40522.229212716207</v>
          </cell>
          <cell r="AV21">
            <v>40522.18103915704</v>
          </cell>
          <cell r="AW21">
            <v>40522.165709567867</v>
          </cell>
          <cell r="AX21">
            <v>40522.172584678417</v>
          </cell>
          <cell r="AY21">
            <v>40522.19538055233</v>
          </cell>
          <cell r="AZ21">
            <v>40522.231737158843</v>
          </cell>
        </row>
        <row r="22">
          <cell r="P22">
            <v>3077456.5295719896</v>
          </cell>
          <cell r="Q22">
            <v>3077563.1461433596</v>
          </cell>
          <cell r="R22">
            <v>3077670.0742691597</v>
          </cell>
          <cell r="S22">
            <v>3077777.3101461376</v>
          </cell>
          <cell r="T22">
            <v>3077884.8500209935</v>
          </cell>
          <cell r="U22">
            <v>3077992.6901897248</v>
          </cell>
          <cell r="V22">
            <v>3078100.8269969793</v>
          </cell>
          <cell r="W22">
            <v>3078209.2568354178</v>
          </cell>
          <cell r="X22">
            <v>3078317.9761450812</v>
          </cell>
          <cell r="Y22">
            <v>3078426.981412773</v>
          </cell>
          <cell r="Z22">
            <v>3078536.2691714396</v>
          </cell>
          <cell r="AA22">
            <v>3078645.8359995708</v>
          </cell>
          <cell r="AO22">
            <v>3077456.5295719896</v>
          </cell>
          <cell r="AP22">
            <v>3077507.1272668773</v>
          </cell>
          <cell r="AQ22">
            <v>3077563.253456552</v>
          </cell>
          <cell r="AR22">
            <v>3077616.7676289491</v>
          </cell>
          <cell r="AS22">
            <v>3077671.804411422</v>
          </cell>
          <cell r="AT22">
            <v>3077724.989899538</v>
          </cell>
          <cell r="AU22">
            <v>3077779.9472109559</v>
          </cell>
          <cell r="AV22">
            <v>3077834.7151054344</v>
          </cell>
          <cell r="AW22">
            <v>3077887.8207141873</v>
          </cell>
          <cell r="AX22">
            <v>3077942.8009170033</v>
          </cell>
          <cell r="AY22">
            <v>3077996.1064488385</v>
          </cell>
          <cell r="AZ22">
            <v>3078051.2889586273</v>
          </cell>
        </row>
        <row r="23">
          <cell r="P23">
            <v>388.12639558132986</v>
          </cell>
          <cell r="Q23">
            <v>369.67364059242988</v>
          </cell>
          <cell r="R23">
            <v>373.25061043432299</v>
          </cell>
          <cell r="S23">
            <v>370.40661705169794</v>
          </cell>
          <cell r="T23">
            <v>380.21738627751506</v>
          </cell>
          <cell r="U23">
            <v>367.6398761977805</v>
          </cell>
          <cell r="V23">
            <v>368.81394856372862</v>
          </cell>
          <cell r="W23">
            <v>374.78543960670737</v>
          </cell>
          <cell r="X23">
            <v>377.55670773665668</v>
          </cell>
          <cell r="Y23">
            <v>378.91208358632872</v>
          </cell>
          <cell r="Z23">
            <v>381.79547157093515</v>
          </cell>
          <cell r="AA23">
            <v>380.98900606419824</v>
          </cell>
          <cell r="AO23">
            <v>388.12639558132986</v>
          </cell>
          <cell r="AP23">
            <v>379.36915592558074</v>
          </cell>
          <cell r="AQ23">
            <v>377.26165692303641</v>
          </cell>
          <cell r="AR23">
            <v>375.54789695520185</v>
          </cell>
          <cell r="AS23">
            <v>376.50653383594164</v>
          </cell>
          <cell r="AT23">
            <v>375.03692207271052</v>
          </cell>
          <cell r="AU23">
            <v>374.12695896526503</v>
          </cell>
          <cell r="AV23">
            <v>374.21096266849429</v>
          </cell>
          <cell r="AW23">
            <v>374.57862696169894</v>
          </cell>
          <cell r="AX23">
            <v>375.02052549907899</v>
          </cell>
          <cell r="AY23">
            <v>375.62905358936547</v>
          </cell>
          <cell r="AZ23">
            <v>376.08428242969376</v>
          </cell>
        </row>
        <row r="24"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P25">
            <v>196275.49468805117</v>
          </cell>
          <cell r="Q25">
            <v>196273.96337799414</v>
          </cell>
          <cell r="R25">
            <v>196272.43886948409</v>
          </cell>
          <cell r="S25">
            <v>196270.92113231085</v>
          </cell>
          <cell r="T25">
            <v>196269.41013639848</v>
          </cell>
          <cell r="U25">
            <v>196267.90585180474</v>
          </cell>
          <cell r="V25">
            <v>196266.40824872017</v>
          </cell>
          <cell r="W25">
            <v>196264.91729746791</v>
          </cell>
          <cell r="X25">
            <v>196263.43296850281</v>
          </cell>
          <cell r="Y25">
            <v>196261.95523241095</v>
          </cell>
          <cell r="Z25">
            <v>196260.4840599091</v>
          </cell>
          <cell r="AA25">
            <v>196259.0194218441</v>
          </cell>
          <cell r="AO25">
            <v>196275.49468805117</v>
          </cell>
          <cell r="AP25">
            <v>196274.76796463426</v>
          </cell>
          <cell r="AQ25">
            <v>196273.9657207492</v>
          </cell>
          <cell r="AR25">
            <v>196273.20457363964</v>
          </cell>
          <cell r="AS25">
            <v>196272.42558321264</v>
          </cell>
          <cell r="AT25">
            <v>196271.67645645994</v>
          </cell>
          <cell r="AU25">
            <v>196270.90610532818</v>
          </cell>
          <cell r="AV25">
            <v>196270.14210103327</v>
          </cell>
          <cell r="AW25">
            <v>196269.40483372219</v>
          </cell>
          <cell r="AX25">
            <v>196268.64517043059</v>
          </cell>
          <cell r="AY25">
            <v>196267.9121365514</v>
          </cell>
          <cell r="AZ25">
            <v>196267.15686489135</v>
          </cell>
        </row>
        <row r="26">
          <cell r="P26">
            <v>1502446.5001485029</v>
          </cell>
          <cell r="Q26">
            <v>1517943.8637748847</v>
          </cell>
          <cell r="R26">
            <v>1533656.925999518</v>
          </cell>
          <cell r="S26">
            <v>1549588.6705346354</v>
          </cell>
          <cell r="T26">
            <v>1565742.1238698605</v>
          </cell>
          <cell r="U26">
            <v>1582120.3558953323</v>
          </cell>
          <cell r="V26">
            <v>1598726.4805341954</v>
          </cell>
          <cell r="W26">
            <v>1615563.6563845859</v>
          </cell>
          <cell r="X26">
            <v>1632635.0873712716</v>
          </cell>
          <cell r="Y26">
            <v>1649943.8904358645</v>
          </cell>
          <cell r="Z26">
            <v>1667493.6481683964</v>
          </cell>
          <cell r="AA26">
            <v>1685287.5753061783</v>
          </cell>
          <cell r="AO26">
            <v>1502446.5001485029</v>
          </cell>
          <cell r="AP26">
            <v>1509801.1811915317</v>
          </cell>
          <cell r="AQ26">
            <v>1518018.159958727</v>
          </cell>
          <cell r="AR26">
            <v>1525910.787602704</v>
          </cell>
          <cell r="AS26">
            <v>1534088.0818032459</v>
          </cell>
          <cell r="AT26">
            <v>1542049.2322052494</v>
          </cell>
          <cell r="AU26">
            <v>1550336.9430458029</v>
          </cell>
          <cell r="AV26">
            <v>1558658.0463935486</v>
          </cell>
          <cell r="AW26">
            <v>1566787.3915559361</v>
          </cell>
          <cell r="AX26">
            <v>1575267.1661127706</v>
          </cell>
          <cell r="AY26">
            <v>1583550.9818662698</v>
          </cell>
          <cell r="AZ26">
            <v>1592191.6240488377</v>
          </cell>
        </row>
        <row r="27">
          <cell r="P27">
            <v>3717106.4351147553</v>
          </cell>
          <cell r="Q27">
            <v>3710011.4751309571</v>
          </cell>
          <cell r="R27">
            <v>3702930.4489255231</v>
          </cell>
          <cell r="S27">
            <v>3695863.3295425205</v>
          </cell>
          <cell r="T27">
            <v>3688810.0900807749</v>
          </cell>
          <cell r="U27">
            <v>3681770.7036937708</v>
          </cell>
          <cell r="V27">
            <v>3674745.1435895376</v>
          </cell>
          <cell r="W27">
            <v>3667733.383030551</v>
          </cell>
          <cell r="X27">
            <v>3660735.3953336212</v>
          </cell>
          <cell r="Y27">
            <v>3653750.6806140095</v>
          </cell>
          <cell r="Z27">
            <v>3646780.1927263634</v>
          </cell>
          <cell r="AA27">
            <v>3639823.3534261393</v>
          </cell>
          <cell r="AO27">
            <v>3717106.4351147553</v>
          </cell>
          <cell r="AP27">
            <v>3713739.335461427</v>
          </cell>
          <cell r="AQ27">
            <v>3710016.2745435047</v>
          </cell>
          <cell r="AR27">
            <v>3706478.0382932588</v>
          </cell>
          <cell r="AS27">
            <v>3702850.8436271199</v>
          </cell>
          <cell r="AT27">
            <v>3699356.8977818131</v>
          </cell>
          <cell r="AU27">
            <v>3695758.0091970935</v>
          </cell>
          <cell r="AV27">
            <v>3692182.8511264645</v>
          </cell>
          <cell r="AW27">
            <v>3688727.0867536245</v>
          </cell>
          <cell r="AX27">
            <v>3685160.4137591245</v>
          </cell>
          <cell r="AY27">
            <v>3681713.0885166605</v>
          </cell>
          <cell r="AZ27">
            <v>3678155.3301939038</v>
          </cell>
        </row>
        <row r="28"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P29">
            <v>25953080.63806732</v>
          </cell>
          <cell r="Q29">
            <v>25809607.456439432</v>
          </cell>
          <cell r="R29">
            <v>25777728.147204306</v>
          </cell>
          <cell r="S29">
            <v>25773111.138058167</v>
          </cell>
          <cell r="T29">
            <v>25801669.336502969</v>
          </cell>
          <cell r="U29">
            <v>25912660.894882683</v>
          </cell>
          <cell r="V29">
            <v>25878648.493119653</v>
          </cell>
          <cell r="W29">
            <v>25834824.333365045</v>
          </cell>
          <cell r="X29">
            <v>25928796.473302748</v>
          </cell>
          <cell r="Y29">
            <v>25890535.956741627</v>
          </cell>
          <cell r="Z29">
            <v>26024733.314545605</v>
          </cell>
          <cell r="AA29">
            <v>26372849.1303504</v>
          </cell>
          <cell r="AO29">
            <v>25953080.63806732</v>
          </cell>
          <cell r="AP29">
            <v>25884991.670515098</v>
          </cell>
          <cell r="AQ29">
            <v>25848045.345819153</v>
          </cell>
          <cell r="AR29">
            <v>25829311.793878905</v>
          </cell>
          <cell r="AS29">
            <v>25823636.852298427</v>
          </cell>
          <cell r="AT29">
            <v>25838392.218472607</v>
          </cell>
          <cell r="AU29">
            <v>25844278.749199297</v>
          </cell>
          <cell r="AV29">
            <v>25843072.630306862</v>
          </cell>
          <cell r="AW29">
            <v>25852492.832833882</v>
          </cell>
          <cell r="AX29">
            <v>25856372.230337627</v>
          </cell>
          <cell r="AY29">
            <v>25871494.483410202</v>
          </cell>
          <cell r="AZ29">
            <v>25914075.289040744</v>
          </cell>
        </row>
        <row r="30">
          <cell r="P30">
            <v>53908519.820551515</v>
          </cell>
          <cell r="Q30">
            <v>53722341.995559983</v>
          </cell>
          <cell r="R30">
            <v>53709684.818290129</v>
          </cell>
          <cell r="S30">
            <v>53794094.909550205</v>
          </cell>
          <cell r="T30">
            <v>53820288.221910506</v>
          </cell>
          <cell r="U30">
            <v>53996378.298109718</v>
          </cell>
          <cell r="V30">
            <v>53925778.004734479</v>
          </cell>
          <cell r="W30">
            <v>53861771.909053981</v>
          </cell>
          <cell r="X30">
            <v>54104949.918381996</v>
          </cell>
          <cell r="Y30">
            <v>54034877.182131492</v>
          </cell>
          <cell r="Z30">
            <v>54146846.255418696</v>
          </cell>
          <cell r="AA30">
            <v>54513481.416936874</v>
          </cell>
          <cell r="AO30">
            <v>53908519.820551515</v>
          </cell>
          <cell r="AP30">
            <v>53820164.242589429</v>
          </cell>
          <cell r="AQ30">
            <v>53782110.21866411</v>
          </cell>
          <cell r="AR30">
            <v>53785106.39138563</v>
          </cell>
          <cell r="AS30">
            <v>53792329.151294723</v>
          </cell>
          <cell r="AT30">
            <v>53826149.451871797</v>
          </cell>
          <cell r="AU30">
            <v>53840717.777997941</v>
          </cell>
          <cell r="AV30">
            <v>53843403.695951581</v>
          </cell>
          <cell r="AW30">
            <v>53872145.039075814</v>
          </cell>
          <cell r="AX30">
            <v>53888739.435242668</v>
          </cell>
          <cell r="AY30">
            <v>53911922.682563871</v>
          </cell>
          <cell r="AZ30">
            <v>53963013.972332545</v>
          </cell>
        </row>
        <row r="31"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P34">
            <v>1068097.8637855654</v>
          </cell>
          <cell r="Q34">
            <v>1001172.0129015705</v>
          </cell>
          <cell r="R34">
            <v>973700.76679135731</v>
          </cell>
          <cell r="S34">
            <v>994413.70141607337</v>
          </cell>
          <cell r="T34">
            <v>952981.10468062432</v>
          </cell>
          <cell r="U34">
            <v>982693.49177524401</v>
          </cell>
          <cell r="V34">
            <v>952495.29212312796</v>
          </cell>
          <cell r="W34">
            <v>953360.36052583123</v>
          </cell>
          <cell r="X34">
            <v>964306.82131341333</v>
          </cell>
          <cell r="Y34">
            <v>951947.52451655152</v>
          </cell>
          <cell r="Z34">
            <v>939737.245224696</v>
          </cell>
          <cell r="AA34">
            <v>923352.60064146807</v>
          </cell>
        </row>
        <row r="35">
          <cell r="P35">
            <v>97504.422548120943</v>
          </cell>
          <cell r="Q35">
            <v>95567.793517362486</v>
          </cell>
          <cell r="R35">
            <v>101058.42943443632</v>
          </cell>
          <cell r="S35">
            <v>101428.09849701547</v>
          </cell>
          <cell r="T35">
            <v>99774.444588302184</v>
          </cell>
          <cell r="U35">
            <v>101824.39770108346</v>
          </cell>
          <cell r="V35">
            <v>100662.7644493462</v>
          </cell>
          <cell r="W35">
            <v>100782.33748611233</v>
          </cell>
          <cell r="X35">
            <v>97119.654656793384</v>
          </cell>
          <cell r="Y35">
            <v>92927.367877060751</v>
          </cell>
          <cell r="Z35">
            <v>102951.03519300435</v>
          </cell>
          <cell r="AA35">
            <v>112106.35103898235</v>
          </cell>
        </row>
        <row r="36">
          <cell r="P36">
            <v>613964.69829764974</v>
          </cell>
          <cell r="Q36">
            <v>615028.06459707639</v>
          </cell>
          <cell r="R36">
            <v>623568.18476204656</v>
          </cell>
          <cell r="S36">
            <v>643830.33823729446</v>
          </cell>
          <cell r="T36">
            <v>631654.59281430859</v>
          </cell>
          <cell r="U36">
            <v>698545.14300465875</v>
          </cell>
          <cell r="V36">
            <v>623191.88942316023</v>
          </cell>
          <cell r="W36">
            <v>650424.58574223076</v>
          </cell>
          <cell r="X36">
            <v>660724.07641599374</v>
          </cell>
          <cell r="Y36">
            <v>648928.49105650466</v>
          </cell>
          <cell r="Z36">
            <v>635200.63427480031</v>
          </cell>
          <cell r="AA36">
            <v>638433.47105576098</v>
          </cell>
        </row>
        <row r="37">
          <cell r="P37">
            <v>1137772.2795117898</v>
          </cell>
          <cell r="Q37">
            <v>1172392.7891672344</v>
          </cell>
          <cell r="R37">
            <v>1216492.9735214275</v>
          </cell>
          <cell r="S37">
            <v>1232312.5558822353</v>
          </cell>
          <cell r="T37">
            <v>1246366.1756107325</v>
          </cell>
          <cell r="U37">
            <v>1284973.5786539402</v>
          </cell>
          <cell r="V37">
            <v>1257840.4314094991</v>
          </cell>
          <cell r="W37">
            <v>1266235.8717300959</v>
          </cell>
          <cell r="X37">
            <v>1306102.5715680937</v>
          </cell>
          <cell r="Y37">
            <v>1300757.5171175709</v>
          </cell>
          <cell r="Z37">
            <v>1314483.9846020995</v>
          </cell>
          <cell r="AA37">
            <v>1238792.2183620194</v>
          </cell>
        </row>
        <row r="38">
          <cell r="P38">
            <v>14928405.94537946</v>
          </cell>
          <cell r="Q38">
            <v>14895071.927248919</v>
          </cell>
          <cell r="R38">
            <v>14861737.909118379</v>
          </cell>
          <cell r="S38">
            <v>14828403.89098784</v>
          </cell>
          <cell r="T38">
            <v>14795069.872857301</v>
          </cell>
          <cell r="U38">
            <v>14761735.85472676</v>
          </cell>
          <cell r="V38">
            <v>14728401.836596219</v>
          </cell>
          <cell r="W38">
            <v>14695067.81846568</v>
          </cell>
          <cell r="X38">
            <v>14661733.800335141</v>
          </cell>
          <cell r="Y38">
            <v>14628399.7822046</v>
          </cell>
          <cell r="Z38">
            <v>14595065.764074059</v>
          </cell>
          <cell r="AA38">
            <v>14561731.74594352</v>
          </cell>
        </row>
        <row r="39">
          <cell r="P39">
            <v>550656.89547425765</v>
          </cell>
          <cell r="Q39">
            <v>526154.46141851519</v>
          </cell>
          <cell r="R39">
            <v>501652.02736277279</v>
          </cell>
          <cell r="S39">
            <v>477149.59330703039</v>
          </cell>
          <cell r="T39">
            <v>452647.15925128793</v>
          </cell>
          <cell r="U39">
            <v>428144.72519554553</v>
          </cell>
          <cell r="V39">
            <v>403642.29113980313</v>
          </cell>
          <cell r="W39">
            <v>379139.85708406067</v>
          </cell>
          <cell r="X39">
            <v>354637.42302831827</v>
          </cell>
          <cell r="Y39">
            <v>330134.98897257593</v>
          </cell>
          <cell r="Z39">
            <v>305632.55491683347</v>
          </cell>
          <cell r="AA39">
            <v>281130.12086109101</v>
          </cell>
        </row>
        <row r="40">
          <cell r="P40">
            <v>1090839.5906649965</v>
          </cell>
          <cell r="Q40">
            <v>1090838.8957099931</v>
          </cell>
          <cell r="R40">
            <v>1090838.2007549899</v>
          </cell>
          <cell r="S40">
            <v>1090837.5057999867</v>
          </cell>
          <cell r="T40">
            <v>1090836.8108449832</v>
          </cell>
          <cell r="U40">
            <v>1090836.1158899798</v>
          </cell>
          <cell r="V40">
            <v>1090835.4209349763</v>
          </cell>
          <cell r="W40">
            <v>1090834.7259799729</v>
          </cell>
          <cell r="X40">
            <v>1090834.0310249696</v>
          </cell>
          <cell r="Y40">
            <v>1090833.336069966</v>
          </cell>
          <cell r="Z40">
            <v>1090851.2906502008</v>
          </cell>
          <cell r="AA40">
            <v>1090850.5956951976</v>
          </cell>
        </row>
        <row r="41">
          <cell r="P41">
            <v>227478.70296290502</v>
          </cell>
          <cell r="Q41">
            <v>233019.30638871714</v>
          </cell>
          <cell r="R41">
            <v>229666.0721909157</v>
          </cell>
          <cell r="S41">
            <v>233097.47215067229</v>
          </cell>
          <cell r="T41">
            <v>232057.87725880978</v>
          </cell>
          <cell r="U41">
            <v>246738.92612246619</v>
          </cell>
          <cell r="V41">
            <v>244022.62700582232</v>
          </cell>
          <cell r="W41">
            <v>256340.19483285589</v>
          </cell>
          <cell r="X41">
            <v>247823.03098963373</v>
          </cell>
          <cell r="Y41">
            <v>230482.62047758969</v>
          </cell>
          <cell r="Z41">
            <v>237196.67125799021</v>
          </cell>
          <cell r="AA41">
            <v>237979.27484174221</v>
          </cell>
        </row>
        <row r="42">
          <cell r="P42">
            <v>5666365.9347515618</v>
          </cell>
          <cell r="Q42">
            <v>5716207.5294644143</v>
          </cell>
          <cell r="R42">
            <v>5776008.8015966211</v>
          </cell>
          <cell r="S42">
            <v>5828955.9705613935</v>
          </cell>
          <cell r="T42">
            <v>5881903.139526166</v>
          </cell>
          <cell r="U42">
            <v>5934850.3084909385</v>
          </cell>
          <cell r="V42">
            <v>5961590.8756641438</v>
          </cell>
          <cell r="W42">
            <v>5996353.4434086392</v>
          </cell>
          <cell r="X42">
            <v>6141075.6885724897</v>
          </cell>
          <cell r="Y42">
            <v>6178943.8305689059</v>
          </cell>
          <cell r="Z42">
            <v>6216811.9725653213</v>
          </cell>
          <cell r="AA42">
            <v>6294680.1145617375</v>
          </cell>
        </row>
        <row r="43"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</row>
        <row r="44">
          <cell r="P44">
            <v>316434.21186077583</v>
          </cell>
          <cell r="Q44">
            <v>318470.73487440683</v>
          </cell>
          <cell r="R44">
            <v>316583.77310963179</v>
          </cell>
          <cell r="S44">
            <v>320315.14231998217</v>
          </cell>
          <cell r="T44">
            <v>322628.54056005826</v>
          </cell>
          <cell r="U44">
            <v>325575.88781473704</v>
          </cell>
          <cell r="V44">
            <v>328917.73816595948</v>
          </cell>
          <cell r="W44">
            <v>332864.00084345572</v>
          </cell>
          <cell r="X44">
            <v>317143.34811988258</v>
          </cell>
          <cell r="Y44">
            <v>315451.58583921479</v>
          </cell>
          <cell r="Z44">
            <v>323294.70468485681</v>
          </cell>
          <cell r="AA44">
            <v>318892.18416981731</v>
          </cell>
        </row>
        <row r="45">
          <cell r="P45">
            <v>1390225.7110690977</v>
          </cell>
          <cell r="Q45">
            <v>1396857.4314493758</v>
          </cell>
          <cell r="R45">
            <v>1402717.1386231198</v>
          </cell>
          <cell r="S45">
            <v>1407412.2532199847</v>
          </cell>
          <cell r="T45">
            <v>1412241.1609539187</v>
          </cell>
          <cell r="U45">
            <v>1416273.7370424441</v>
          </cell>
          <cell r="V45">
            <v>1417955.7049518891</v>
          </cell>
          <cell r="W45">
            <v>1421860.0287310139</v>
          </cell>
          <cell r="X45">
            <v>1428251.0418268959</v>
          </cell>
          <cell r="Y45">
            <v>1430769.740221991</v>
          </cell>
          <cell r="Z45">
            <v>1436295.3047685791</v>
          </cell>
          <cell r="AA45">
            <v>1439948.7204502949</v>
          </cell>
        </row>
        <row r="46">
          <cell r="P46">
            <v>288585.11983450956</v>
          </cell>
          <cell r="Q46">
            <v>290128.93926901912</v>
          </cell>
          <cell r="R46">
            <v>291672.75870352873</v>
          </cell>
          <cell r="S46">
            <v>293082.84212584631</v>
          </cell>
          <cell r="T46">
            <v>294492.92554816406</v>
          </cell>
          <cell r="U46">
            <v>295903.00897048181</v>
          </cell>
          <cell r="V46">
            <v>296510.67631964857</v>
          </cell>
          <cell r="W46">
            <v>297118.34366881533</v>
          </cell>
          <cell r="X46">
            <v>297726.01101798215</v>
          </cell>
          <cell r="Y46">
            <v>298199.94235495705</v>
          </cell>
          <cell r="Z46">
            <v>298673.87369193201</v>
          </cell>
          <cell r="AA46">
            <v>299147.80502890697</v>
          </cell>
        </row>
        <row r="47">
          <cell r="P47">
            <v>578707.53951274115</v>
          </cell>
          <cell r="Q47">
            <v>584313.76359548233</v>
          </cell>
          <cell r="R47">
            <v>589919.98767822352</v>
          </cell>
          <cell r="S47">
            <v>595277.77237580891</v>
          </cell>
          <cell r="T47">
            <v>600635.55707339442</v>
          </cell>
          <cell r="U47">
            <v>605993.34177097993</v>
          </cell>
          <cell r="V47">
            <v>609860.49015763099</v>
          </cell>
          <cell r="W47">
            <v>613727.63854428218</v>
          </cell>
          <cell r="X47">
            <v>617594.78693093348</v>
          </cell>
          <cell r="Y47">
            <v>621213.49593242898</v>
          </cell>
          <cell r="Z47">
            <v>624832.20493392448</v>
          </cell>
          <cell r="AA47">
            <v>628450.91393541975</v>
          </cell>
        </row>
        <row r="48"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P49">
            <v>27955038.91565343</v>
          </cell>
          <cell r="Q49">
            <v>27935223.649602085</v>
          </cell>
          <cell r="R49">
            <v>27975617.02364745</v>
          </cell>
          <cell r="S49">
            <v>28046517.136881165</v>
          </cell>
          <cell r="T49">
            <v>28013289.361568049</v>
          </cell>
          <cell r="U49">
            <v>28174088.517159257</v>
          </cell>
          <cell r="V49">
            <v>28015928.03834122</v>
          </cell>
          <cell r="W49">
            <v>28054109.207043044</v>
          </cell>
          <cell r="X49">
            <v>28185072.28580055</v>
          </cell>
          <cell r="Y49">
            <v>28118990.223209914</v>
          </cell>
          <cell r="Z49">
            <v>28121027.240838297</v>
          </cell>
          <cell r="AA49">
            <v>28065496.116585959</v>
          </cell>
        </row>
        <row r="50">
          <cell r="P50">
            <v>4916484.395526927</v>
          </cell>
          <cell r="Q50">
            <v>4842196.9747533454</v>
          </cell>
          <cell r="R50">
            <v>4878804.5266960245</v>
          </cell>
          <cell r="S50">
            <v>4950138.2919677263</v>
          </cell>
          <cell r="T50">
            <v>5119570.4795415504</v>
          </cell>
          <cell r="U50">
            <v>5115446.656528255</v>
          </cell>
          <cell r="V50">
            <v>5316520.7255237782</v>
          </cell>
          <cell r="W50">
            <v>5254456.2614848586</v>
          </cell>
          <cell r="X50">
            <v>5341855.8314266335</v>
          </cell>
          <cell r="Y50">
            <v>5154217.6265507564</v>
          </cell>
          <cell r="Z50">
            <v>5311701.9998847432</v>
          </cell>
          <cell r="AA50">
            <v>5248354.3014558293</v>
          </cell>
        </row>
        <row r="51">
          <cell r="P51">
            <v>12471955.538380962</v>
          </cell>
          <cell r="Q51">
            <v>12467708.503586702</v>
          </cell>
          <cell r="R51">
            <v>12462615.890166946</v>
          </cell>
          <cell r="S51">
            <v>12356954.557564473</v>
          </cell>
          <cell r="T51">
            <v>12351895.461110065</v>
          </cell>
          <cell r="U51">
            <v>12347948.920995573</v>
          </cell>
          <cell r="V51">
            <v>12143934.192324687</v>
          </cell>
          <cell r="W51">
            <v>12139617.099682372</v>
          </cell>
          <cell r="X51">
            <v>12136299.929771336</v>
          </cell>
          <cell r="Y51">
            <v>12164218.068137392</v>
          </cell>
          <cell r="Z51">
            <v>12197672.043896155</v>
          </cell>
          <cell r="AA51">
            <v>12539247.564292299</v>
          </cell>
        </row>
        <row r="52">
          <cell r="P52">
            <v>40522.924057820746</v>
          </cell>
          <cell r="Q52">
            <v>40523.12328802573</v>
          </cell>
          <cell r="R52">
            <v>40523.324242995295</v>
          </cell>
          <cell r="S52">
            <v>40521.107582711717</v>
          </cell>
          <cell r="T52">
            <v>40521.291087421312</v>
          </cell>
          <cell r="U52">
            <v>40521.476180757578</v>
          </cell>
          <cell r="V52">
            <v>40521.663278721855</v>
          </cell>
          <cell r="W52">
            <v>40521.851594171727</v>
          </cell>
          <cell r="X52">
            <v>40522.041539895552</v>
          </cell>
          <cell r="Y52">
            <v>40522.23313000684</v>
          </cell>
          <cell r="Z52">
            <v>40522.4263787413</v>
          </cell>
          <cell r="AA52">
            <v>40522.624810157984</v>
          </cell>
        </row>
        <row r="53">
          <cell r="P53">
            <v>3077396.3536912524</v>
          </cell>
          <cell r="Q53">
            <v>3077627.503169185</v>
          </cell>
          <cell r="R53">
            <v>3077740.9756661518</v>
          </cell>
          <cell r="S53">
            <v>3077829.9388261498</v>
          </cell>
          <cell r="T53">
            <v>3077904.8440129734</v>
          </cell>
          <cell r="U53">
            <v>3077947.8765148725</v>
          </cell>
          <cell r="V53">
            <v>3078116.2102029826</v>
          </cell>
          <cell r="W53">
            <v>3078260.1948327185</v>
          </cell>
          <cell r="X53">
            <v>3078382.4089288344</v>
          </cell>
          <cell r="Y53">
            <v>3078491.4250237001</v>
          </cell>
          <cell r="Z53">
            <v>3078734.327020321</v>
          </cell>
          <cell r="AA53">
            <v>3078710.3012683066</v>
          </cell>
        </row>
        <row r="54">
          <cell r="P54">
            <v>388.12767980351214</v>
          </cell>
          <cell r="Q54">
            <v>369.67436268619645</v>
          </cell>
          <cell r="R54">
            <v>373.24999137722511</v>
          </cell>
          <cell r="S54">
            <v>370.41073860486819</v>
          </cell>
          <cell r="T54">
            <v>380.21780057851311</v>
          </cell>
          <cell r="U54">
            <v>367.63622608470467</v>
          </cell>
          <cell r="V54">
            <v>368.81523643763148</v>
          </cell>
          <cell r="W54">
            <v>374.78829093575519</v>
          </cell>
          <cell r="X54">
            <v>377.55712850582927</v>
          </cell>
          <cell r="Y54">
            <v>378.91453279807246</v>
          </cell>
          <cell r="Z54">
            <v>381.79734692693938</v>
          </cell>
          <cell r="AA54">
            <v>380.98841878649739</v>
          </cell>
        </row>
        <row r="55"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P56">
            <v>196275.49468805117</v>
          </cell>
          <cell r="Q56">
            <v>196273.96337799414</v>
          </cell>
          <cell r="R56">
            <v>196272.43886948409</v>
          </cell>
          <cell r="S56">
            <v>196270.92113231085</v>
          </cell>
          <cell r="T56">
            <v>196269.41013639848</v>
          </cell>
          <cell r="U56">
            <v>196267.90585180474</v>
          </cell>
          <cell r="V56">
            <v>196266.40824872017</v>
          </cell>
          <cell r="W56">
            <v>196264.91729746791</v>
          </cell>
          <cell r="X56">
            <v>196263.43296850281</v>
          </cell>
          <cell r="Y56">
            <v>196261.95523241095</v>
          </cell>
          <cell r="Z56">
            <v>196260.4840599091</v>
          </cell>
          <cell r="AA56">
            <v>196259.0194218441</v>
          </cell>
        </row>
        <row r="57">
          <cell r="P57">
            <v>1502505.9073557986</v>
          </cell>
          <cell r="Q57">
            <v>1522539.2884709253</v>
          </cell>
          <cell r="R57">
            <v>1533134.9678650426</v>
          </cell>
          <cell r="S57">
            <v>1549050.407967414</v>
          </cell>
          <cell r="T57">
            <v>1565414.7931206522</v>
          </cell>
          <cell r="U57">
            <v>1583069.6872881423</v>
          </cell>
          <cell r="V57">
            <v>1597266.5024014278</v>
          </cell>
          <cell r="W57">
            <v>1615538.2663155785</v>
          </cell>
          <cell r="X57">
            <v>1632621.0209743576</v>
          </cell>
          <cell r="Y57">
            <v>1650674.9451812869</v>
          </cell>
          <cell r="Z57">
            <v>1667718.6839271926</v>
          </cell>
          <cell r="AA57">
            <v>1684826.862206592</v>
          </cell>
        </row>
        <row r="58">
          <cell r="P58">
            <v>3713540.6078431141</v>
          </cell>
          <cell r="Q58">
            <v>3706452.5782352146</v>
          </cell>
          <cell r="R58">
            <v>3699378.4687880818</v>
          </cell>
          <cell r="S58">
            <v>3692318.2525728219</v>
          </cell>
          <cell r="T58">
            <v>3685271.9027152476</v>
          </cell>
          <cell r="U58">
            <v>3678239.3923957753</v>
          </cell>
          <cell r="V58">
            <v>3671220.6948493123</v>
          </cell>
          <cell r="W58">
            <v>3664215.7833651579</v>
          </cell>
          <cell r="X58">
            <v>3657224.631286894</v>
          </cell>
          <cell r="Y58">
            <v>3650247.2120122802</v>
          </cell>
          <cell r="Z58">
            <v>3643283.4989931523</v>
          </cell>
          <cell r="AA58">
            <v>3636333.4657353102</v>
          </cell>
        </row>
        <row r="59"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P60">
            <v>25919069.349223729</v>
          </cell>
          <cell r="Q60">
            <v>25853691.609244078</v>
          </cell>
          <cell r="R60">
            <v>25888843.84228611</v>
          </cell>
          <cell r="S60">
            <v>25863453.888352212</v>
          </cell>
          <cell r="T60">
            <v>26037228.399524886</v>
          </cell>
          <cell r="U60">
            <v>26039809.551981267</v>
          </cell>
          <cell r="V60">
            <v>26044215.212066069</v>
          </cell>
          <cell r="W60">
            <v>25989249.162863258</v>
          </cell>
          <cell r="X60">
            <v>26083546.854024954</v>
          </cell>
          <cell r="Y60">
            <v>25935012.379800633</v>
          </cell>
          <cell r="Z60">
            <v>26136275.261507146</v>
          </cell>
          <cell r="AA60">
            <v>26424635.127609126</v>
          </cell>
        </row>
        <row r="61">
          <cell r="P61">
            <v>53874108.264877155</v>
          </cell>
          <cell r="Q61">
            <v>53788915.258846164</v>
          </cell>
          <cell r="R61">
            <v>53864460.86593356</v>
          </cell>
          <cell r="S61">
            <v>53909971.025233373</v>
          </cell>
          <cell r="T61">
            <v>54050517.761092938</v>
          </cell>
          <cell r="U61">
            <v>54213898.069140516</v>
          </cell>
          <cell r="V61">
            <v>54060143.250407286</v>
          </cell>
          <cell r="W61">
            <v>54043358.369906306</v>
          </cell>
          <cell r="X61">
            <v>54268619.139825501</v>
          </cell>
          <cell r="Y61">
            <v>54054002.603010543</v>
          </cell>
          <cell r="Z61">
            <v>54257302.502345443</v>
          </cell>
          <cell r="AA61">
            <v>54490131.244195081</v>
          </cell>
          <cell r="AO61">
            <v>53874108.264877155</v>
          </cell>
          <cell r="AP61">
            <v>107663023.52372332</v>
          </cell>
          <cell r="AQ61">
            <v>161527484.38965687</v>
          </cell>
          <cell r="AR61">
            <v>215437455.41489023</v>
          </cell>
          <cell r="AS61">
            <v>269487973.17598319</v>
          </cell>
          <cell r="AT61">
            <v>323701871.24512368</v>
          </cell>
          <cell r="AU61">
            <v>377762014.49553096</v>
          </cell>
          <cell r="AV61">
            <v>431805372.86543727</v>
          </cell>
          <cell r="AW61">
            <v>486073992.00526279</v>
          </cell>
          <cell r="AX61">
            <v>540127994.60827339</v>
          </cell>
          <cell r="AY61">
            <v>594385297.11061883</v>
          </cell>
          <cell r="AZ61">
            <v>648875428.35481393</v>
          </cell>
        </row>
        <row r="62"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</row>
        <row r="71"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</row>
        <row r="72"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</row>
        <row r="79"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</row>
        <row r="80"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</row>
        <row r="81"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</row>
        <row r="82"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</row>
        <row r="93"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</row>
        <row r="107"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</row>
        <row r="108"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</row>
        <row r="115"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</row>
        <row r="116"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</row>
        <row r="117"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</row>
        <row r="118"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</row>
        <row r="124"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</row>
        <row r="143"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</row>
        <row r="144"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</row>
        <row r="151"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</row>
        <row r="152"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</row>
        <row r="153"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</row>
        <row r="154"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P158">
            <v>36790.085214052233</v>
          </cell>
          <cell r="Q158">
            <v>35135.859325313533</v>
          </cell>
          <cell r="R158">
            <v>34504.67818261822</v>
          </cell>
          <cell r="S158">
            <v>35260.051952634734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P159">
            <v>3488.2563317841818</v>
          </cell>
          <cell r="Q159">
            <v>3344.8764238033259</v>
          </cell>
          <cell r="R159">
            <v>3409.1360329846457</v>
          </cell>
          <cell r="S159">
            <v>3452.0772150130315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P160">
            <v>17667.626585369519</v>
          </cell>
          <cell r="Q160">
            <v>17855.559853081711</v>
          </cell>
          <cell r="R160">
            <v>17788.515290126383</v>
          </cell>
          <cell r="S160">
            <v>18571.232692863254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P161">
            <v>41769.632199571621</v>
          </cell>
          <cell r="Q161">
            <v>42377.48854618887</v>
          </cell>
          <cell r="R161">
            <v>43588.391536133044</v>
          </cell>
          <cell r="S161">
            <v>44342.930805702046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P162">
            <v>122660.64616373833</v>
          </cell>
          <cell r="Q162">
            <v>117083.12738505527</v>
          </cell>
          <cell r="R162">
            <v>121718.85828322613</v>
          </cell>
          <cell r="S162">
            <v>121127.90578058606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P163">
            <v>15914.449025389449</v>
          </cell>
          <cell r="Q163">
            <v>15096.068502932614</v>
          </cell>
          <cell r="R163">
            <v>14296.28340779167</v>
          </cell>
          <cell r="S163">
            <v>13506.683952108846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P164">
            <v>56606.080133927731</v>
          </cell>
          <cell r="Q164">
            <v>55721.75340725846</v>
          </cell>
          <cell r="R164">
            <v>57651.330118061167</v>
          </cell>
          <cell r="S164">
            <v>59213.198979899302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P165">
            <v>30634.355651748207</v>
          </cell>
          <cell r="Q165">
            <v>29928.795950605327</v>
          </cell>
          <cell r="R165">
            <v>29642.604484360596</v>
          </cell>
          <cell r="S165">
            <v>29748.146874917533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P166">
            <v>111276.70983529596</v>
          </cell>
          <cell r="Q166">
            <v>112080.30403201199</v>
          </cell>
          <cell r="R166">
            <v>115078.63053815775</v>
          </cell>
          <cell r="S166">
            <v>116806.19013354801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8">
          <cell r="P168">
            <v>6339.0243121135454</v>
          </cell>
          <cell r="Q168">
            <v>6517.4996690367152</v>
          </cell>
          <cell r="R168">
            <v>6486.8566886516555</v>
          </cell>
          <cell r="S168">
            <v>6624.0344261713281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P170">
            <v>5818.5577904030306</v>
          </cell>
          <cell r="Q170">
            <v>5660.1154715030043</v>
          </cell>
          <cell r="R170">
            <v>5900.7608609586978</v>
          </cell>
          <cell r="S170">
            <v>5929.1514763510104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P171">
            <v>9160.0554921606345</v>
          </cell>
          <cell r="Q171">
            <v>9097.6726373441961</v>
          </cell>
          <cell r="R171">
            <v>9472.0360096402346</v>
          </cell>
          <cell r="S171">
            <v>9616.1622918789417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3">
          <cell r="P173">
            <v>471341.71540426824</v>
          </cell>
          <cell r="Q173">
            <v>460985.44070509361</v>
          </cell>
          <cell r="R173">
            <v>470052.82524484413</v>
          </cell>
          <cell r="S173">
            <v>476189.88519836805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P174">
            <v>73427.828366416725</v>
          </cell>
          <cell r="Q174">
            <v>70999.430678544988</v>
          </cell>
          <cell r="R174">
            <v>70429.992689023449</v>
          </cell>
          <cell r="S174">
            <v>71764.240813235447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P175">
            <v>2303.0507737594926</v>
          </cell>
          <cell r="Q175">
            <v>6958.2595383228345</v>
          </cell>
          <cell r="R175">
            <v>10187.619735725597</v>
          </cell>
          <cell r="S175">
            <v>16110.073604325267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P176">
            <v>175.72257552982452</v>
          </cell>
          <cell r="Q176">
            <v>175.67008197153217</v>
          </cell>
          <cell r="R176">
            <v>175.73116292634165</v>
          </cell>
          <cell r="S176">
            <v>175.7159988100174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P177">
            <v>30921.06196987598</v>
          </cell>
          <cell r="Q177">
            <v>29161.881854508494</v>
          </cell>
          <cell r="R177">
            <v>29326.629177167033</v>
          </cell>
          <cell r="S177">
            <v>29232.343462664285</v>
          </cell>
          <cell r="T177">
            <v>29270.501062693424</v>
          </cell>
          <cell r="U177">
            <v>28750.203118700534</v>
          </cell>
          <cell r="V177">
            <v>28331.377707757903</v>
          </cell>
          <cell r="W177">
            <v>28323.101047071264</v>
          </cell>
          <cell r="X177">
            <v>28191.752887758859</v>
          </cell>
          <cell r="Y177">
            <v>27483.157089389148</v>
          </cell>
          <cell r="Z177">
            <v>27365.001371701761</v>
          </cell>
          <cell r="AA177">
            <v>27294.911912994296</v>
          </cell>
        </row>
        <row r="178"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</row>
        <row r="180">
          <cell r="P180">
            <v>-1210.049430793611</v>
          </cell>
          <cell r="Q180">
            <v>-1298.9663438537361</v>
          </cell>
          <cell r="R180">
            <v>-1283.5022265274497</v>
          </cell>
          <cell r="S180">
            <v>-1207.2349768867127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4">
          <cell r="P184">
            <v>120675.89956332986</v>
          </cell>
          <cell r="Q184">
            <v>121186.99299172516</v>
          </cell>
          <cell r="R184">
            <v>124161.29209069887</v>
          </cell>
          <cell r="S184">
            <v>131514.21903285282</v>
          </cell>
          <cell r="T184">
            <v>29270.501062693424</v>
          </cell>
          <cell r="U184">
            <v>28750.203118700534</v>
          </cell>
          <cell r="V184">
            <v>28331.377707757903</v>
          </cell>
          <cell r="W184">
            <v>28323.101047071264</v>
          </cell>
          <cell r="X184">
            <v>28191.752887758859</v>
          </cell>
          <cell r="Y184">
            <v>27483.157089389148</v>
          </cell>
          <cell r="Z184">
            <v>27365.001371701761</v>
          </cell>
          <cell r="AA184">
            <v>27294.911912994296</v>
          </cell>
        </row>
        <row r="185">
          <cell r="P185">
            <v>592017.61496759811</v>
          </cell>
          <cell r="Q185">
            <v>582172.43369681877</v>
          </cell>
          <cell r="R185">
            <v>594214.11733554304</v>
          </cell>
          <cell r="S185">
            <v>607704.1042312209</v>
          </cell>
          <cell r="T185">
            <v>29270.501062693424</v>
          </cell>
          <cell r="U185">
            <v>28750.203118700534</v>
          </cell>
          <cell r="V185">
            <v>28331.377707757903</v>
          </cell>
          <cell r="W185">
            <v>28323.101047071264</v>
          </cell>
          <cell r="X185">
            <v>28191.752887758859</v>
          </cell>
          <cell r="Y185">
            <v>27483.157089389148</v>
          </cell>
          <cell r="Z185">
            <v>27365.001371701761</v>
          </cell>
          <cell r="AA185">
            <v>27294.911912994296</v>
          </cell>
          <cell r="AO185">
            <v>592017.61496759811</v>
          </cell>
          <cell r="AP185">
            <v>1174190.0486644169</v>
          </cell>
          <cell r="AQ185">
            <v>1768404.1659999599</v>
          </cell>
          <cell r="AR185">
            <v>2376108.2702311808</v>
          </cell>
          <cell r="AS185">
            <v>2405378.7712938744</v>
          </cell>
          <cell r="AT185">
            <v>2434128.9744125749</v>
          </cell>
          <cell r="AU185">
            <v>2462460.3521203329</v>
          </cell>
          <cell r="AV185">
            <v>2490783.453167404</v>
          </cell>
          <cell r="AW185">
            <v>2518975.2060551629</v>
          </cell>
          <cell r="AX185">
            <v>2546458.3631445519</v>
          </cell>
          <cell r="AY185">
            <v>2573823.3645162536</v>
          </cell>
          <cell r="AZ185">
            <v>2601118.276429248</v>
          </cell>
        </row>
        <row r="188">
          <cell r="P188">
            <v>592017.61496759811</v>
          </cell>
          <cell r="Q188">
            <v>582172.43369681877</v>
          </cell>
          <cell r="R188">
            <v>594214.11733554304</v>
          </cell>
          <cell r="S188">
            <v>607704.1042312209</v>
          </cell>
          <cell r="T188">
            <v>29270.501062693424</v>
          </cell>
          <cell r="U188">
            <v>28750.203118700534</v>
          </cell>
          <cell r="V188">
            <v>28331.377707757903</v>
          </cell>
          <cell r="W188">
            <v>28323.101047071264</v>
          </cell>
          <cell r="X188">
            <v>28191.752887758859</v>
          </cell>
          <cell r="Y188">
            <v>27483.157089389148</v>
          </cell>
          <cell r="Z188">
            <v>27365.001371701761</v>
          </cell>
          <cell r="AA188">
            <v>27294.911912994296</v>
          </cell>
        </row>
        <row r="189">
          <cell r="P189">
            <v>136802.80375578863</v>
          </cell>
          <cell r="Q189">
            <v>137591.99943166078</v>
          </cell>
          <cell r="R189">
            <v>137566.46599352118</v>
          </cell>
          <cell r="S189">
            <v>137468.54506583215</v>
          </cell>
          <cell r="T189">
            <v>137454.59423035171</v>
          </cell>
          <cell r="U189">
            <v>137468.54506583215</v>
          </cell>
          <cell r="V189">
            <v>136727.81887086024</v>
          </cell>
          <cell r="W189">
            <v>136727.81882932354</v>
          </cell>
          <cell r="X189">
            <v>129837.14857717187</v>
          </cell>
          <cell r="Y189">
            <v>136604.36443837415</v>
          </cell>
          <cell r="Z189">
            <v>136604.36444484218</v>
          </cell>
          <cell r="AA189">
            <v>136604.36446898221</v>
          </cell>
          <cell r="AO189">
            <v>136802.80375578863</v>
          </cell>
          <cell r="AP189">
            <v>274394.8031874494</v>
          </cell>
          <cell r="AQ189">
            <v>411961.26918097062</v>
          </cell>
          <cell r="AR189">
            <v>549429.81424680282</v>
          </cell>
          <cell r="AS189">
            <v>686884.40847715456</v>
          </cell>
          <cell r="AT189">
            <v>824352.95354298665</v>
          </cell>
          <cell r="AU189">
            <v>961080.77241384692</v>
          </cell>
          <cell r="AV189">
            <v>1097808.5912431704</v>
          </cell>
          <cell r="AW189">
            <v>1227645.7398203423</v>
          </cell>
          <cell r="AX189">
            <v>1364250.1042587163</v>
          </cell>
          <cell r="AY189">
            <v>1500854.4687035584</v>
          </cell>
          <cell r="AZ189">
            <v>1637458.8331725406</v>
          </cell>
        </row>
        <row r="190"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</row>
        <row r="191"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</row>
        <row r="192"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</row>
        <row r="193">
          <cell r="P193">
            <v>32768.192534637623</v>
          </cell>
          <cell r="Q193">
            <v>32768.192534637623</v>
          </cell>
          <cell r="R193">
            <v>32768.192534637616</v>
          </cell>
          <cell r="S193">
            <v>32768.192534637623</v>
          </cell>
          <cell r="T193">
            <v>32768.192534637623</v>
          </cell>
          <cell r="U193">
            <v>32768.192534637623</v>
          </cell>
          <cell r="V193">
            <v>32768.192534637616</v>
          </cell>
          <cell r="W193">
            <v>32768.192534637623</v>
          </cell>
          <cell r="X193">
            <v>32768.192534637616</v>
          </cell>
          <cell r="Y193">
            <v>32768.192534637623</v>
          </cell>
          <cell r="Z193">
            <v>32768.192534637616</v>
          </cell>
          <cell r="AA193">
            <v>32768.192534637616</v>
          </cell>
          <cell r="AO193">
            <v>32768.192534637623</v>
          </cell>
          <cell r="AP193">
            <v>65536.385069275246</v>
          </cell>
          <cell r="AQ193">
            <v>98304.577603912854</v>
          </cell>
          <cell r="AR193">
            <v>131072.77013855049</v>
          </cell>
          <cell r="AS193">
            <v>163840.96267318813</v>
          </cell>
          <cell r="AT193">
            <v>196609.15520782577</v>
          </cell>
          <cell r="AU193">
            <v>229377.34774246337</v>
          </cell>
          <cell r="AV193">
            <v>262145.54027710098</v>
          </cell>
          <cell r="AW193">
            <v>294913.73281173862</v>
          </cell>
          <cell r="AX193">
            <v>327681.92534637626</v>
          </cell>
          <cell r="AY193">
            <v>360450.1178810139</v>
          </cell>
          <cell r="AZ193">
            <v>393218.31041565153</v>
          </cell>
        </row>
        <row r="194">
          <cell r="P194">
            <v>8559.8550034381751</v>
          </cell>
          <cell r="Q194">
            <v>7678.8529263625915</v>
          </cell>
          <cell r="R194">
            <v>5381.5848654791407</v>
          </cell>
          <cell r="S194">
            <v>8642.4725744156131</v>
          </cell>
          <cell r="T194">
            <v>1120.4123313145337</v>
          </cell>
          <cell r="U194">
            <v>8069.3393566550712</v>
          </cell>
          <cell r="V194">
            <v>8664.6360542575712</v>
          </cell>
          <cell r="W194">
            <v>6633.1102459042149</v>
          </cell>
          <cell r="X194">
            <v>1923.1545126910014</v>
          </cell>
          <cell r="Y194">
            <v>4172.9210755784916</v>
          </cell>
          <cell r="Z194">
            <v>7606.6738905291459</v>
          </cell>
          <cell r="AA194">
            <v>2131.9647702778793</v>
          </cell>
          <cell r="AO194">
            <v>8559.8550034381751</v>
          </cell>
          <cell r="AP194">
            <v>16238.707929800767</v>
          </cell>
          <cell r="AQ194">
            <v>21620.292795279907</v>
          </cell>
          <cell r="AR194">
            <v>30262.76536969552</v>
          </cell>
          <cell r="AS194">
            <v>31383.177701010056</v>
          </cell>
          <cell r="AT194">
            <v>39452.517057665129</v>
          </cell>
          <cell r="AU194">
            <v>48117.1531119227</v>
          </cell>
          <cell r="AV194">
            <v>54750.263357826916</v>
          </cell>
          <cell r="AW194">
            <v>56673.417870517915</v>
          </cell>
          <cell r="AX194">
            <v>60846.33894609641</v>
          </cell>
          <cell r="AY194">
            <v>68453.012836625552</v>
          </cell>
          <cell r="AZ194">
            <v>70584.977606903427</v>
          </cell>
        </row>
        <row r="195">
          <cell r="P195">
            <v>42245.304523117527</v>
          </cell>
          <cell r="Q195">
            <v>42245.304523117535</v>
          </cell>
          <cell r="R195">
            <v>42174.160030022285</v>
          </cell>
          <cell r="S195">
            <v>42174.160030022293</v>
          </cell>
          <cell r="T195">
            <v>42174.160030022285</v>
          </cell>
          <cell r="U195">
            <v>42174.160030022285</v>
          </cell>
          <cell r="V195">
            <v>42174.160030022293</v>
          </cell>
          <cell r="W195">
            <v>42174.160030022293</v>
          </cell>
          <cell r="X195">
            <v>42174.160030022285</v>
          </cell>
          <cell r="Y195">
            <v>42245.304523117527</v>
          </cell>
          <cell r="Z195">
            <v>42174.160030022293</v>
          </cell>
          <cell r="AA195">
            <v>42245.304523117535</v>
          </cell>
          <cell r="AO195">
            <v>42245.304523117527</v>
          </cell>
          <cell r="AP195">
            <v>84490.609046235069</v>
          </cell>
          <cell r="AQ195">
            <v>126664.76907625736</v>
          </cell>
          <cell r="AR195">
            <v>168838.92910627965</v>
          </cell>
          <cell r="AS195">
            <v>211013.08913630195</v>
          </cell>
          <cell r="AT195">
            <v>253187.24916632424</v>
          </cell>
          <cell r="AU195">
            <v>295361.40919634653</v>
          </cell>
          <cell r="AV195">
            <v>337535.5692263688</v>
          </cell>
          <cell r="AW195">
            <v>379709.72925639106</v>
          </cell>
          <cell r="AX195">
            <v>421955.03377950861</v>
          </cell>
          <cell r="AY195">
            <v>464129.19380953093</v>
          </cell>
          <cell r="AZ195">
            <v>506374.49833264848</v>
          </cell>
        </row>
        <row r="196"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</row>
        <row r="197">
          <cell r="P197">
            <v>187777.1217852915</v>
          </cell>
          <cell r="Q197">
            <v>186406.38534848124</v>
          </cell>
          <cell r="R197">
            <v>187813.21356073732</v>
          </cell>
          <cell r="S197">
            <v>181273.25148630433</v>
          </cell>
          <cell r="T197">
            <v>178579.06441377342</v>
          </cell>
          <cell r="U197">
            <v>180354.22966590559</v>
          </cell>
          <cell r="V197">
            <v>171473.40062191553</v>
          </cell>
          <cell r="W197">
            <v>173098.31107514739</v>
          </cell>
          <cell r="X197">
            <v>172215.13588353532</v>
          </cell>
          <cell r="Y197">
            <v>163057.62276324694</v>
          </cell>
          <cell r="Z197">
            <v>166178.78872872071</v>
          </cell>
          <cell r="AA197">
            <v>160290.70160202234</v>
          </cell>
          <cell r="AO197">
            <v>187777.1217852915</v>
          </cell>
          <cell r="AP197">
            <v>374183.50713377271</v>
          </cell>
          <cell r="AQ197">
            <v>561996.72069451003</v>
          </cell>
          <cell r="AR197">
            <v>743269.97218081437</v>
          </cell>
          <cell r="AS197">
            <v>921849.03659458784</v>
          </cell>
          <cell r="AT197">
            <v>1102203.2662604935</v>
          </cell>
          <cell r="AU197">
            <v>1273676.666882409</v>
          </cell>
          <cell r="AV197">
            <v>1446774.9779575565</v>
          </cell>
          <cell r="AW197">
            <v>1618990.1138410917</v>
          </cell>
          <cell r="AX197">
            <v>1782047.7366043387</v>
          </cell>
          <cell r="AY197">
            <v>1948226.5253330595</v>
          </cell>
          <cell r="AZ197">
            <v>2108517.2269350816</v>
          </cell>
        </row>
        <row r="198"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</row>
        <row r="199"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</row>
        <row r="200">
          <cell r="P200">
            <v>46341.197935964374</v>
          </cell>
          <cell r="Q200">
            <v>49223.635703608372</v>
          </cell>
          <cell r="R200">
            <v>51194.272687072757</v>
          </cell>
          <cell r="S200">
            <v>47530.180480195064</v>
          </cell>
          <cell r="T200">
            <v>48404.345677263598</v>
          </cell>
          <cell r="U200">
            <v>45617.72074185613</v>
          </cell>
          <cell r="V200">
            <v>47820.238592773589</v>
          </cell>
          <cell r="W200">
            <v>47728.340062454256</v>
          </cell>
          <cell r="X200">
            <v>48270.234899212723</v>
          </cell>
          <cell r="Y200">
            <v>45699.773498425064</v>
          </cell>
          <cell r="Z200">
            <v>47186.221939918672</v>
          </cell>
          <cell r="AA200">
            <v>47172.313105045527</v>
          </cell>
          <cell r="AO200">
            <v>46341.197935964374</v>
          </cell>
          <cell r="AP200">
            <v>95564.833639572753</v>
          </cell>
          <cell r="AQ200">
            <v>146759.1063266455</v>
          </cell>
          <cell r="AR200">
            <v>194289.28680684057</v>
          </cell>
          <cell r="AS200">
            <v>242693.63248410416</v>
          </cell>
          <cell r="AT200">
            <v>288311.35322596028</v>
          </cell>
          <cell r="AU200">
            <v>336131.59181873384</v>
          </cell>
          <cell r="AV200">
            <v>383859.93188118807</v>
          </cell>
          <cell r="AW200">
            <v>432130.16678040079</v>
          </cell>
          <cell r="AX200">
            <v>477829.94027882587</v>
          </cell>
          <cell r="AY200">
            <v>525016.16221874452</v>
          </cell>
          <cell r="AZ200">
            <v>572188.47532378999</v>
          </cell>
        </row>
        <row r="201">
          <cell r="P201">
            <v>15491.405427064426</v>
          </cell>
          <cell r="Q201">
            <v>15614.845194830679</v>
          </cell>
          <cell r="R201">
            <v>15565.439108101957</v>
          </cell>
          <cell r="S201">
            <v>14732.960760664791</v>
          </cell>
          <cell r="T201">
            <v>15435.98683408977</v>
          </cell>
          <cell r="U201">
            <v>15364.431304801623</v>
          </cell>
          <cell r="V201">
            <v>14621.981339777994</v>
          </cell>
          <cell r="W201">
            <v>14665.803120257991</v>
          </cell>
          <cell r="X201">
            <v>14659.062130427596</v>
          </cell>
          <cell r="Y201">
            <v>14239.064724567324</v>
          </cell>
          <cell r="Z201">
            <v>14548.477452968877</v>
          </cell>
          <cell r="AA201">
            <v>14430.583169874906</v>
          </cell>
          <cell r="AO201">
            <v>15491.405427064426</v>
          </cell>
          <cell r="AP201">
            <v>31106.250621895106</v>
          </cell>
          <cell r="AQ201">
            <v>46671.689729997059</v>
          </cell>
          <cell r="AR201">
            <v>61404.65049066185</v>
          </cell>
          <cell r="AS201">
            <v>76840.637324751617</v>
          </cell>
          <cell r="AT201">
            <v>92205.068629553236</v>
          </cell>
          <cell r="AU201">
            <v>106827.04996933123</v>
          </cell>
          <cell r="AV201">
            <v>121492.85308958922</v>
          </cell>
          <cell r="AW201">
            <v>136151.91522001682</v>
          </cell>
          <cell r="AX201">
            <v>150390.97994458413</v>
          </cell>
          <cell r="AY201">
            <v>164939.45739755302</v>
          </cell>
          <cell r="AZ201">
            <v>179370.04056742793</v>
          </cell>
        </row>
        <row r="202">
          <cell r="P202">
            <v>15259.41419596193</v>
          </cell>
          <cell r="Q202">
            <v>15527.17872157415</v>
          </cell>
          <cell r="R202">
            <v>15841.223205188338</v>
          </cell>
          <cell r="S202">
            <v>15250.563649481412</v>
          </cell>
          <cell r="T202">
            <v>15442.504012931297</v>
          </cell>
          <cell r="U202">
            <v>15599.330684077877</v>
          </cell>
          <cell r="V202">
            <v>11450.400723692286</v>
          </cell>
          <cell r="W202">
            <v>12442.890120547079</v>
          </cell>
          <cell r="X202">
            <v>13891.229481587143</v>
          </cell>
          <cell r="Y202">
            <v>5320.545929634146</v>
          </cell>
          <cell r="Z202">
            <v>12920.820764109749</v>
          </cell>
          <cell r="AA202">
            <v>13624.417947266846</v>
          </cell>
          <cell r="AO202">
            <v>15259.41419596193</v>
          </cell>
          <cell r="AP202">
            <v>30786.59291753608</v>
          </cell>
          <cell r="AQ202">
            <v>46627.81612272442</v>
          </cell>
          <cell r="AR202">
            <v>61878.37977220583</v>
          </cell>
          <cell r="AS202">
            <v>77320.883785137121</v>
          </cell>
          <cell r="AT202">
            <v>92920.214469215003</v>
          </cell>
          <cell r="AU202">
            <v>104370.61519290729</v>
          </cell>
          <cell r="AV202">
            <v>116813.50531345437</v>
          </cell>
          <cell r="AW202">
            <v>130704.73479504151</v>
          </cell>
          <cell r="AX202">
            <v>136025.28072467566</v>
          </cell>
          <cell r="AY202">
            <v>148946.10148878541</v>
          </cell>
          <cell r="AZ202">
            <v>162570.51943605224</v>
          </cell>
        </row>
        <row r="203"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</row>
        <row r="204">
          <cell r="P204">
            <v>485245.29516126419</v>
          </cell>
          <cell r="Q204">
            <v>487056.39438427298</v>
          </cell>
          <cell r="R204">
            <v>488304.55198476056</v>
          </cell>
          <cell r="S204">
            <v>479840.32658155332</v>
          </cell>
          <cell r="T204">
            <v>471379.26006438426</v>
          </cell>
          <cell r="U204">
            <v>477415.94938378828</v>
          </cell>
          <cell r="V204">
            <v>465700.82876793714</v>
          </cell>
          <cell r="W204">
            <v>466238.62601829431</v>
          </cell>
          <cell r="X204">
            <v>455738.31804928562</v>
          </cell>
          <cell r="Y204">
            <v>444107.78948758129</v>
          </cell>
          <cell r="Z204">
            <v>459987.69978574931</v>
          </cell>
          <cell r="AA204">
            <v>449267.84212122491</v>
          </cell>
          <cell r="AO204">
            <v>485245.29516126419</v>
          </cell>
          <cell r="AP204">
            <v>972301.68954553711</v>
          </cell>
          <cell r="AQ204">
            <v>1460606.2415302978</v>
          </cell>
          <cell r="AR204">
            <v>1940446.5681118511</v>
          </cell>
          <cell r="AS204">
            <v>2411825.8281762353</v>
          </cell>
          <cell r="AT204">
            <v>2889241.7775600236</v>
          </cell>
          <cell r="AU204">
            <v>3354942.6063279607</v>
          </cell>
          <cell r="AV204">
            <v>3821181.2323462549</v>
          </cell>
          <cell r="AW204">
            <v>4276919.5503955409</v>
          </cell>
          <cell r="AX204">
            <v>4721027.3398831226</v>
          </cell>
          <cell r="AY204">
            <v>5181015.039668872</v>
          </cell>
          <cell r="AZ204">
            <v>5630282.8817900969</v>
          </cell>
        </row>
        <row r="205"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</row>
        <row r="206"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</row>
        <row r="207"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</row>
        <row r="208"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</row>
        <row r="209"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</row>
        <row r="210"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</row>
        <row r="211"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</row>
        <row r="212"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</row>
        <row r="213"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</row>
        <row r="214"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</row>
        <row r="215"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</row>
        <row r="216">
          <cell r="P216">
            <v>485245.29516126419</v>
          </cell>
          <cell r="Q216">
            <v>487056.39438427298</v>
          </cell>
          <cell r="R216">
            <v>488304.55198476056</v>
          </cell>
          <cell r="S216">
            <v>479840.32658155332</v>
          </cell>
          <cell r="T216">
            <v>471379.26006438426</v>
          </cell>
          <cell r="U216">
            <v>477415.94938378828</v>
          </cell>
          <cell r="V216">
            <v>465700.82876793714</v>
          </cell>
          <cell r="W216">
            <v>466238.62601829431</v>
          </cell>
          <cell r="X216">
            <v>455738.31804928562</v>
          </cell>
          <cell r="Y216">
            <v>444107.78948758129</v>
          </cell>
          <cell r="Z216">
            <v>459987.69978574931</v>
          </cell>
          <cell r="AA216">
            <v>449267.84212122491</v>
          </cell>
          <cell r="AO216">
            <v>485245.29516126419</v>
          </cell>
          <cell r="AP216">
            <v>972301.68954553711</v>
          </cell>
          <cell r="AQ216">
            <v>1460606.2415302978</v>
          </cell>
          <cell r="AR216">
            <v>1940446.5681118511</v>
          </cell>
          <cell r="AS216">
            <v>2411825.8281762353</v>
          </cell>
          <cell r="AT216">
            <v>2889241.7775600236</v>
          </cell>
          <cell r="AU216">
            <v>3354942.6063279607</v>
          </cell>
          <cell r="AV216">
            <v>3821181.2323462549</v>
          </cell>
          <cell r="AW216">
            <v>4276919.5503955409</v>
          </cell>
          <cell r="AX216">
            <v>4721027.3398831226</v>
          </cell>
          <cell r="AY216">
            <v>5181015.039668872</v>
          </cell>
          <cell r="AZ216">
            <v>5630282.8817900969</v>
          </cell>
        </row>
        <row r="217"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</row>
        <row r="218"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</row>
        <row r="219"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</row>
        <row r="220">
          <cell r="P220">
            <v>18.033032032263339</v>
          </cell>
          <cell r="Q220">
            <v>16.861170537899831</v>
          </cell>
          <cell r="R220">
            <v>16.404251253687519</v>
          </cell>
          <cell r="S220">
            <v>16.82097147018553</v>
          </cell>
          <cell r="T220">
            <v>16.111575640244737</v>
          </cell>
          <cell r="U220">
            <v>16.691371585821123</v>
          </cell>
          <cell r="V220">
            <v>16.188621444139805</v>
          </cell>
          <cell r="W220">
            <v>16.248757222745017</v>
          </cell>
          <cell r="X220">
            <v>16.491574160986033</v>
          </cell>
          <cell r="Y220">
            <v>16.312588032493647</v>
          </cell>
          <cell r="Z220">
            <v>16.136302194752908</v>
          </cell>
          <cell r="AA220">
            <v>15.884374237049139</v>
          </cell>
        </row>
        <row r="221">
          <cell r="P221">
            <v>0.40832594033692327</v>
          </cell>
          <cell r="Q221">
            <v>0.40882713856029967</v>
          </cell>
          <cell r="R221">
            <v>0.4263026816624001</v>
          </cell>
          <cell r="S221">
            <v>0.42363324896330046</v>
          </cell>
          <cell r="T221">
            <v>0.41934504626903635</v>
          </cell>
          <cell r="U221">
            <v>0.42488686245394608</v>
          </cell>
          <cell r="V221">
            <v>0.42632381950221698</v>
          </cell>
          <cell r="W221">
            <v>0.43752712999382432</v>
          </cell>
          <cell r="X221">
            <v>0.42381285156332693</v>
          </cell>
          <cell r="Y221">
            <v>0.40910784770272712</v>
          </cell>
          <cell r="Z221">
            <v>0.44249183679551823</v>
          </cell>
          <cell r="AA221">
            <v>0.48630844088746461</v>
          </cell>
        </row>
        <row r="222">
          <cell r="P222">
            <v>26.730092421669546</v>
          </cell>
          <cell r="Q222">
            <v>25.103125304920948</v>
          </cell>
          <cell r="R222">
            <v>26.240793769945402</v>
          </cell>
          <cell r="S222">
            <v>27.02456530565804</v>
          </cell>
          <cell r="T222">
            <v>24.12459807363593</v>
          </cell>
          <cell r="U222">
            <v>23.80197759863357</v>
          </cell>
          <cell r="V222">
            <v>23.298448163990948</v>
          </cell>
          <cell r="W222">
            <v>24.249422428316265</v>
          </cell>
          <cell r="X222">
            <v>26.786658465579226</v>
          </cell>
          <cell r="Y222">
            <v>26.303429291367124</v>
          </cell>
          <cell r="Z222">
            <v>22.585442499785898</v>
          </cell>
          <cell r="AA222">
            <v>25.710855741865842</v>
          </cell>
        </row>
        <row r="223">
          <cell r="P223">
            <v>0.50010346900503422</v>
          </cell>
          <cell r="Q223">
            <v>0.51263598482227068</v>
          </cell>
          <cell r="R223">
            <v>0.51619359574096657</v>
          </cell>
          <cell r="S223">
            <v>0.51318624157538362</v>
          </cell>
          <cell r="T223">
            <v>0.50984750770757792</v>
          </cell>
          <cell r="U223">
            <v>0.51034990569235217</v>
          </cell>
          <cell r="V223">
            <v>0.50526692320436029</v>
          </cell>
          <cell r="W223">
            <v>0.50543229254762745</v>
          </cell>
          <cell r="X223">
            <v>0.5192387053260642</v>
          </cell>
          <cell r="Y223">
            <v>0.52415962541667482</v>
          </cell>
          <cell r="Z223">
            <v>0.53501953378907474</v>
          </cell>
          <cell r="AA223">
            <v>0.52747986879627773</v>
          </cell>
        </row>
        <row r="224">
          <cell r="P224">
            <v>0.55120385371326686</v>
          </cell>
          <cell r="Q224">
            <v>0.54997227643019753</v>
          </cell>
          <cell r="R224">
            <v>0.54874069914712842</v>
          </cell>
          <cell r="S224">
            <v>0.5475091218640592</v>
          </cell>
          <cell r="T224">
            <v>0.54627754458098998</v>
          </cell>
          <cell r="U224">
            <v>0.54504596729792065</v>
          </cell>
          <cell r="V224">
            <v>0.54381439001485155</v>
          </cell>
          <cell r="W224">
            <v>0.54258281273178222</v>
          </cell>
          <cell r="X224">
            <v>0.54135123544871311</v>
          </cell>
          <cell r="Y224">
            <v>0.54011965816564389</v>
          </cell>
          <cell r="Z224">
            <v>0.53888808088257467</v>
          </cell>
          <cell r="AA224">
            <v>0.53765650359950545</v>
          </cell>
        </row>
        <row r="225">
          <cell r="P225">
            <v>1.1375217884142578E-3</v>
          </cell>
          <cell r="Q225">
            <v>1.1032730590277873E-3</v>
          </cell>
          <cell r="R225">
            <v>1.0690243296413169E-3</v>
          </cell>
          <cell r="S225">
            <v>1.0347756002548464E-3</v>
          </cell>
          <cell r="T225">
            <v>1.0005268708683762E-3</v>
          </cell>
          <cell r="U225">
            <v>9.6627814148190572E-4</v>
          </cell>
          <cell r="V225">
            <v>9.3202941209543527E-4</v>
          </cell>
          <cell r="W225">
            <v>8.9778068270896471E-4</v>
          </cell>
          <cell r="X225">
            <v>8.6353195332249425E-4</v>
          </cell>
          <cell r="Y225">
            <v>8.2928322393602369E-4</v>
          </cell>
          <cell r="Z225">
            <v>7.9503449454955335E-4</v>
          </cell>
          <cell r="AA225">
            <v>7.6078576516308278E-4</v>
          </cell>
        </row>
        <row r="226">
          <cell r="P226">
            <v>4.6024470003970874</v>
          </cell>
          <cell r="Q226">
            <v>4.6025234902096779</v>
          </cell>
          <cell r="R226">
            <v>4.602599980022271</v>
          </cell>
          <cell r="S226">
            <v>4.6026764698348615</v>
          </cell>
          <cell r="T226">
            <v>4.6027529596474546</v>
          </cell>
          <cell r="U226">
            <v>4.6028294494600459</v>
          </cell>
          <cell r="V226">
            <v>4.6029059392726372</v>
          </cell>
          <cell r="W226">
            <v>4.6029824290852295</v>
          </cell>
          <cell r="X226">
            <v>4.6030589188978208</v>
          </cell>
          <cell r="Y226">
            <v>4.6031354087104139</v>
          </cell>
          <cell r="Z226">
            <v>4.6032118985230044</v>
          </cell>
          <cell r="AA226">
            <v>4.6032883883355975</v>
          </cell>
        </row>
        <row r="227">
          <cell r="P227">
            <v>27.745492142755996</v>
          </cell>
          <cell r="Q227">
            <v>28.407564410240241</v>
          </cell>
          <cell r="R227">
            <v>28.013829171264387</v>
          </cell>
          <cell r="S227">
            <v>28.429371957658265</v>
          </cell>
          <cell r="T227">
            <v>28.358404416487005</v>
          </cell>
          <cell r="U227">
            <v>30.177383151125944</v>
          </cell>
          <cell r="V227">
            <v>29.870458417792833</v>
          </cell>
          <cell r="W227">
            <v>31.419355646134921</v>
          </cell>
          <cell r="X227">
            <v>30.269063942737979</v>
          </cell>
          <cell r="Y227">
            <v>28.10114854916398</v>
          </cell>
          <cell r="Z227">
            <v>28.899853302092762</v>
          </cell>
          <cell r="AA227">
            <v>29.07729263472639</v>
          </cell>
        </row>
        <row r="228">
          <cell r="P228">
            <v>0.91512171890960281</v>
          </cell>
          <cell r="Q228">
            <v>0.92496017514912088</v>
          </cell>
          <cell r="R228">
            <v>0.93482280769931603</v>
          </cell>
          <cell r="S228">
            <v>0.94453393742082969</v>
          </cell>
          <cell r="T228">
            <v>0.95424506714234336</v>
          </cell>
          <cell r="U228">
            <v>0.96395619686385681</v>
          </cell>
          <cell r="V228">
            <v>0.97344187412328764</v>
          </cell>
          <cell r="W228">
            <v>0.98294702413970603</v>
          </cell>
          <cell r="X228">
            <v>0.99271909237157629</v>
          </cell>
          <cell r="Y228">
            <v>1.0020969158699904</v>
          </cell>
          <cell r="Z228">
            <v>1.0114747393684045</v>
          </cell>
          <cell r="AA228">
            <v>1.0209496596287284</v>
          </cell>
        </row>
        <row r="229"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P231">
            <v>0.40571800121251445</v>
          </cell>
          <cell r="Q231">
            <v>0.40878378982116015</v>
          </cell>
          <cell r="R231">
            <v>0.41109602126405476</v>
          </cell>
          <cell r="S231">
            <v>0.41228140813854292</v>
          </cell>
          <cell r="T231">
            <v>0.4142019522532695</v>
          </cell>
          <cell r="U231">
            <v>0.41500697487022165</v>
          </cell>
          <cell r="V231">
            <v>0.41477364210821754</v>
          </cell>
          <cell r="W231">
            <v>0.41546242023228674</v>
          </cell>
          <cell r="X231">
            <v>0.41836798829507676</v>
          </cell>
          <cell r="Y231">
            <v>0.41797788653352375</v>
          </cell>
          <cell r="Z231">
            <v>0.42007419724306538</v>
          </cell>
          <cell r="AA231">
            <v>0.42036943531103932</v>
          </cell>
        </row>
        <row r="232">
          <cell r="P232">
            <v>0.23821700699280615</v>
          </cell>
          <cell r="Q232">
            <v>0.23826807268524328</v>
          </cell>
          <cell r="R232">
            <v>0.2383191383776804</v>
          </cell>
          <cell r="S232">
            <v>0.23830093689471266</v>
          </cell>
          <cell r="T232">
            <v>0.23828273541174494</v>
          </cell>
          <cell r="U232">
            <v>0.23826453392877725</v>
          </cell>
          <cell r="V232">
            <v>0.2378307293933804</v>
          </cell>
          <cell r="W232">
            <v>0.23739692485798358</v>
          </cell>
          <cell r="X232">
            <v>0.23696312032258676</v>
          </cell>
          <cell r="Y232">
            <v>0.23646004861178507</v>
          </cell>
          <cell r="Z232">
            <v>0.23595697690098338</v>
          </cell>
          <cell r="AA232">
            <v>0.23545390519018172</v>
          </cell>
        </row>
        <row r="233">
          <cell r="P233">
            <v>1.1878269286364046E-2</v>
          </cell>
          <cell r="Q233">
            <v>1.1824051086661569E-2</v>
          </cell>
          <cell r="R233">
            <v>1.1769832886959096E-2</v>
          </cell>
          <cell r="S233">
            <v>1.1715614687256622E-2</v>
          </cell>
          <cell r="T233">
            <v>1.1661396487554146E-2</v>
          </cell>
          <cell r="U233">
            <v>1.1607178287851674E-2</v>
          </cell>
          <cell r="V233">
            <v>1.1552960088149199E-2</v>
          </cell>
          <cell r="W233">
            <v>1.1498741888446726E-2</v>
          </cell>
          <cell r="X233">
            <v>1.1444523688744251E-2</v>
          </cell>
          <cell r="Y233">
            <v>1.1390305489041777E-2</v>
          </cell>
          <cell r="Z233">
            <v>1.1336087289339304E-2</v>
          </cell>
          <cell r="AA233">
            <v>1.1281869089636827E-2</v>
          </cell>
        </row>
        <row r="234"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P235">
            <v>80.142769378330897</v>
          </cell>
          <cell r="Q235">
            <v>78.030758504884687</v>
          </cell>
          <cell r="R235">
            <v>78.349787976027727</v>
          </cell>
          <cell r="S235">
            <v>79.969780488481035</v>
          </cell>
          <cell r="T235">
            <v>76.292192866738517</v>
          </cell>
          <cell r="U235">
            <v>78.383645682577097</v>
          </cell>
          <cell r="V235">
            <v>77.074370333042793</v>
          </cell>
          <cell r="W235">
            <v>79.654262853355789</v>
          </cell>
          <cell r="X235">
            <v>81.295116537170458</v>
          </cell>
          <cell r="Y235">
            <v>78.462442852748481</v>
          </cell>
          <cell r="Z235">
            <v>75.420846381918096</v>
          </cell>
          <cell r="AA235">
            <v>78.516071470244967</v>
          </cell>
        </row>
        <row r="236">
          <cell r="P236">
            <v>46.712267318524063</v>
          </cell>
          <cell r="Q236">
            <v>45.913574222930379</v>
          </cell>
          <cell r="R236">
            <v>45.788106133171141</v>
          </cell>
          <cell r="S236">
            <v>46.324798172673248</v>
          </cell>
          <cell r="T236">
            <v>48.28250534533634</v>
          </cell>
          <cell r="U236">
            <v>47.737756658683573</v>
          </cell>
          <cell r="V236">
            <v>49.579066863340387</v>
          </cell>
          <cell r="W236">
            <v>48.212653117094291</v>
          </cell>
          <cell r="X236">
            <v>48.799390148307808</v>
          </cell>
          <cell r="Y236">
            <v>47.827508154917481</v>
          </cell>
          <cell r="Z236">
            <v>49.756945546938752</v>
          </cell>
          <cell r="AA236">
            <v>47.830960597632703</v>
          </cell>
        </row>
        <row r="237">
          <cell r="P237">
            <v>38.573522023635753</v>
          </cell>
          <cell r="Q237">
            <v>38.553364037776426</v>
          </cell>
          <cell r="R237">
            <v>38.533222818304964</v>
          </cell>
          <cell r="S237">
            <v>38.513100899634168</v>
          </cell>
          <cell r="T237">
            <v>38.493008384801634</v>
          </cell>
          <cell r="U237">
            <v>38.472949789985172</v>
          </cell>
          <cell r="V237">
            <v>38.452915325452416</v>
          </cell>
          <cell r="W237">
            <v>38.432903214257621</v>
          </cell>
          <cell r="X237">
            <v>38.412924683737224</v>
          </cell>
          <cell r="Y237">
            <v>38.403125679685857</v>
          </cell>
          <cell r="Z237">
            <v>38.395430166917954</v>
          </cell>
          <cell r="AA237">
            <v>38.390247755103907</v>
          </cell>
        </row>
        <row r="238">
          <cell r="P238">
            <v>8.0527324410611445E-2</v>
          </cell>
          <cell r="Q238">
            <v>8.0527324410774925E-2</v>
          </cell>
          <cell r="R238">
            <v>8.0527324410938406E-2</v>
          </cell>
          <cell r="S238">
            <v>8.0527324411101886E-2</v>
          </cell>
          <cell r="T238">
            <v>8.0527324411265366E-2</v>
          </cell>
          <cell r="U238">
            <v>8.0527324411428847E-2</v>
          </cell>
          <cell r="V238">
            <v>8.0527324411592327E-2</v>
          </cell>
          <cell r="W238">
            <v>8.0527324411755807E-2</v>
          </cell>
          <cell r="X238">
            <v>8.0527324411919302E-2</v>
          </cell>
          <cell r="Y238">
            <v>8.0527324412082782E-2</v>
          </cell>
          <cell r="Z238">
            <v>8.0527324412246262E-2</v>
          </cell>
          <cell r="AA238">
            <v>8.0527324412409743E-2</v>
          </cell>
        </row>
        <row r="239">
          <cell r="P239">
            <v>0.4672726726727367</v>
          </cell>
          <cell r="Q239">
            <v>0.4672985851505867</v>
          </cell>
          <cell r="R239">
            <v>0.46732450153752042</v>
          </cell>
          <cell r="S239">
            <v>0.46735042183396402</v>
          </cell>
          <cell r="T239">
            <v>0.46737634604034395</v>
          </cell>
          <cell r="U239">
            <v>0.46740227415708629</v>
          </cell>
          <cell r="V239">
            <v>0.46742820618461756</v>
          </cell>
          <cell r="W239">
            <v>0.46745414212336411</v>
          </cell>
          <cell r="X239">
            <v>0.46748008197375246</v>
          </cell>
          <cell r="Y239">
            <v>0.46750602573620914</v>
          </cell>
          <cell r="Z239">
            <v>0.46753197341116065</v>
          </cell>
          <cell r="AA239">
            <v>0.46755792499903365</v>
          </cell>
        </row>
        <row r="240"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P242">
            <v>0.13346693928950304</v>
          </cell>
          <cell r="Q242">
            <v>0.13346693928950304</v>
          </cell>
          <cell r="R242">
            <v>0.13346693928950304</v>
          </cell>
          <cell r="S242">
            <v>0.13346693928950304</v>
          </cell>
          <cell r="T242">
            <v>0.13346693928950304</v>
          </cell>
          <cell r="U242">
            <v>0.13346693928950304</v>
          </cell>
          <cell r="V242">
            <v>0.13346693928950304</v>
          </cell>
          <cell r="W242">
            <v>0.13346693928950304</v>
          </cell>
          <cell r="X242">
            <v>0.13346693928950304</v>
          </cell>
          <cell r="Y242">
            <v>0.13346693928950304</v>
          </cell>
          <cell r="Z242">
            <v>0.13346693928950304</v>
          </cell>
          <cell r="AA242">
            <v>0.13346693928950304</v>
          </cell>
        </row>
        <row r="243">
          <cell r="P243">
            <v>1.0409114694742654</v>
          </cell>
          <cell r="Q243">
            <v>1.0549130268262608</v>
          </cell>
          <cell r="R243">
            <v>1.0691061967238022</v>
          </cell>
          <cell r="S243">
            <v>1.0834936522958183</v>
          </cell>
          <cell r="T243">
            <v>1.0980781047743302</v>
          </cell>
          <cell r="U243">
            <v>1.112862304050745</v>
          </cell>
          <cell r="V243">
            <v>1.1278490392404812</v>
          </cell>
          <cell r="W243">
            <v>1.1430411392560638</v>
          </cell>
          <cell r="X243">
            <v>1.1584414733888158</v>
          </cell>
          <cell r="Y243">
            <v>1.1740529518992764</v>
          </cell>
          <cell r="Z243">
            <v>1.1898785266164877</v>
          </cell>
          <cell r="AA243">
            <v>1.2059211915462769</v>
          </cell>
        </row>
        <row r="244">
          <cell r="P244">
            <v>0.88810191607323241</v>
          </cell>
          <cell r="Q244">
            <v>0.88639934722690894</v>
          </cell>
          <cell r="R244">
            <v>0.88470007884231072</v>
          </cell>
          <cell r="S244">
            <v>0.88300410445070088</v>
          </cell>
          <cell r="T244">
            <v>0.88131141759615605</v>
          </cell>
          <cell r="U244">
            <v>0.87962201183554223</v>
          </cell>
          <cell r="V244">
            <v>0.87793588073848738</v>
          </cell>
          <cell r="W244">
            <v>0.87625301788735721</v>
          </cell>
          <cell r="X244">
            <v>0.87457341687722878</v>
          </cell>
          <cell r="Y244">
            <v>0.87289707131586536</v>
          </cell>
          <cell r="Z244">
            <v>0.87122397482369152</v>
          </cell>
          <cell r="AA244">
            <v>0.86955412103376717</v>
          </cell>
        </row>
        <row r="245"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P246">
            <v>87.896069664080159</v>
          </cell>
          <cell r="Q246">
            <v>87.089543483610854</v>
          </cell>
          <cell r="R246">
            <v>86.956453992280188</v>
          </cell>
          <cell r="S246">
            <v>87.485741514588497</v>
          </cell>
          <cell r="T246">
            <v>89.436273862249564</v>
          </cell>
          <cell r="U246">
            <v>88.884587302413053</v>
          </cell>
          <cell r="V246">
            <v>90.719189578657478</v>
          </cell>
          <cell r="W246">
            <v>89.346298894319943</v>
          </cell>
          <cell r="X246">
            <v>89.926804067986239</v>
          </cell>
          <cell r="Y246">
            <v>88.959084147256249</v>
          </cell>
          <cell r="Z246">
            <v>90.895004452409808</v>
          </cell>
          <cell r="AA246">
            <v>88.978235854017612</v>
          </cell>
        </row>
        <row r="247">
          <cell r="P247">
            <v>168.03883904241107</v>
          </cell>
          <cell r="Q247">
            <v>165.12030198849553</v>
          </cell>
          <cell r="R247">
            <v>165.30624196830794</v>
          </cell>
          <cell r="S247">
            <v>167.45552200306952</v>
          </cell>
          <cell r="T247">
            <v>165.72846672898811</v>
          </cell>
          <cell r="U247">
            <v>167.26823298499016</v>
          </cell>
          <cell r="V247">
            <v>167.79355991170024</v>
          </cell>
          <cell r="W247">
            <v>169.00056174767573</v>
          </cell>
          <cell r="X247">
            <v>171.2219206051567</v>
          </cell>
          <cell r="Y247">
            <v>167.42152700000472</v>
          </cell>
          <cell r="Z247">
            <v>166.3158508343279</v>
          </cell>
          <cell r="AA247">
            <v>167.49430732426256</v>
          </cell>
        </row>
        <row r="248"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</row>
        <row r="251">
          <cell r="P251">
            <v>77932.129986596454</v>
          </cell>
          <cell r="Q251">
            <v>102912.56680642573</v>
          </cell>
          <cell r="R251">
            <v>116266.84130579082</v>
          </cell>
          <cell r="S251">
            <v>104648.02553918566</v>
          </cell>
          <cell r="T251">
            <v>101306.39170841321</v>
          </cell>
          <cell r="U251">
            <v>121703.25791695982</v>
          </cell>
          <cell r="V251">
            <v>90593.571537384661</v>
          </cell>
          <cell r="W251">
            <v>93515.507619412339</v>
          </cell>
          <cell r="X251">
            <v>109020.31814219755</v>
          </cell>
          <cell r="Y251">
            <v>109246.69487767188</v>
          </cell>
          <cell r="Z251">
            <v>121722.5906156672</v>
          </cell>
          <cell r="AA251">
            <v>109514.10678233751</v>
          </cell>
        </row>
        <row r="252"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P255">
            <v>12001.449147166666</v>
          </cell>
          <cell r="Q255">
            <v>12001.449147166666</v>
          </cell>
          <cell r="R255">
            <v>12001.449147166666</v>
          </cell>
          <cell r="S255">
            <v>12001.449147166666</v>
          </cell>
          <cell r="T255">
            <v>12001.449147166666</v>
          </cell>
          <cell r="U255">
            <v>12001.449147166666</v>
          </cell>
          <cell r="V255">
            <v>12001.449147166666</v>
          </cell>
          <cell r="W255">
            <v>12001.449147166666</v>
          </cell>
          <cell r="X255">
            <v>12001.449147166666</v>
          </cell>
          <cell r="Y255">
            <v>12001.449147166666</v>
          </cell>
          <cell r="Z255">
            <v>12001.449147166666</v>
          </cell>
          <cell r="AA255">
            <v>12001.449147166666</v>
          </cell>
        </row>
        <row r="256">
          <cell r="P256">
            <v>2961.6493752661227</v>
          </cell>
          <cell r="Q256">
            <v>1024.2276292829922</v>
          </cell>
          <cell r="R256">
            <v>14603.805594545654</v>
          </cell>
          <cell r="S256">
            <v>3128.6727177955531</v>
          </cell>
          <cell r="T256">
            <v>1859.8595413673518</v>
          </cell>
          <cell r="U256">
            <v>3402.9806712010568</v>
          </cell>
          <cell r="V256">
            <v>3247.6823765381591</v>
          </cell>
          <cell r="W256">
            <v>2787.4797107842546</v>
          </cell>
          <cell r="X256">
            <v>5128.3748680340586</v>
          </cell>
          <cell r="Y256">
            <v>4522.954684357107</v>
          </cell>
          <cell r="Z256">
            <v>8473.8239465916413</v>
          </cell>
          <cell r="AA256">
            <v>16181.256266608048</v>
          </cell>
        </row>
        <row r="257">
          <cell r="P257">
            <v>23441.861195958332</v>
          </cell>
          <cell r="Q257">
            <v>23443.129143839302</v>
          </cell>
          <cell r="R257">
            <v>23441.861195958332</v>
          </cell>
          <cell r="S257">
            <v>23528.772696417243</v>
          </cell>
          <cell r="T257">
            <v>23441.861195958332</v>
          </cell>
          <cell r="U257">
            <v>23441.861195958332</v>
          </cell>
          <cell r="V257">
            <v>23472.27900759341</v>
          </cell>
          <cell r="W257">
            <v>23441.861195958332</v>
          </cell>
          <cell r="X257">
            <v>23441.861195958332</v>
          </cell>
          <cell r="Y257">
            <v>23441.861195958332</v>
          </cell>
          <cell r="Z257">
            <v>23444.899937992366</v>
          </cell>
          <cell r="AA257">
            <v>23441.861195958332</v>
          </cell>
        </row>
        <row r="258"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</row>
        <row r="259">
          <cell r="P259">
            <v>62415.422350697336</v>
          </cell>
          <cell r="Q259">
            <v>68355.367107633108</v>
          </cell>
          <cell r="R259">
            <v>62536.630880336954</v>
          </cell>
          <cell r="S259">
            <v>27597.843583452606</v>
          </cell>
          <cell r="T259">
            <v>36175.558085770404</v>
          </cell>
          <cell r="U259">
            <v>55200.724114716453</v>
          </cell>
          <cell r="V259">
            <v>58086.162710226359</v>
          </cell>
          <cell r="W259">
            <v>54077.929903077486</v>
          </cell>
          <cell r="X259">
            <v>57393.515599055398</v>
          </cell>
          <cell r="Y259">
            <v>42384.762782728176</v>
          </cell>
          <cell r="Z259">
            <v>54995.961621440954</v>
          </cell>
          <cell r="AA259">
            <v>70766.781911703554</v>
          </cell>
        </row>
        <row r="260"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</row>
        <row r="261"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</row>
        <row r="262">
          <cell r="P262">
            <v>30453.017053139985</v>
          </cell>
          <cell r="Q262">
            <v>31792.282584524331</v>
          </cell>
          <cell r="R262">
            <v>21958.443378109372</v>
          </cell>
          <cell r="S262">
            <v>28690.411671007536</v>
          </cell>
          <cell r="T262">
            <v>29639.626724180802</v>
          </cell>
          <cell r="U262">
            <v>30186.416158341508</v>
          </cell>
          <cell r="V262">
            <v>36733.56540709296</v>
          </cell>
          <cell r="W262">
            <v>32233.953687755464</v>
          </cell>
          <cell r="X262">
            <v>30136.573923772503</v>
          </cell>
          <cell r="Y262">
            <v>31774.986265517611</v>
          </cell>
          <cell r="Z262">
            <v>26184.872084603761</v>
          </cell>
          <cell r="AA262">
            <v>30975.466111072303</v>
          </cell>
        </row>
        <row r="263">
          <cell r="P263">
            <v>1895.5849903758722</v>
          </cell>
          <cell r="Q263">
            <v>4263.2508248130716</v>
          </cell>
          <cell r="R263">
            <v>2391.3520349950859</v>
          </cell>
          <cell r="S263">
            <v>3403.1016759255735</v>
          </cell>
          <cell r="T263">
            <v>3505.1618917706246</v>
          </cell>
          <cell r="U263">
            <v>1778.0157230484574</v>
          </cell>
          <cell r="V263">
            <v>2632.0777631218466</v>
          </cell>
          <cell r="W263">
            <v>2286.5453676211014</v>
          </cell>
          <cell r="X263">
            <v>5299.5925248997828</v>
          </cell>
          <cell r="Y263">
            <v>2266.7055810573779</v>
          </cell>
          <cell r="Z263">
            <v>1944.7202536546361</v>
          </cell>
          <cell r="AA263">
            <v>2744.048397635921</v>
          </cell>
        </row>
        <row r="264">
          <cell r="P264">
            <v>1709.0753098372695</v>
          </cell>
          <cell r="Q264">
            <v>1065.7629371972214</v>
          </cell>
          <cell r="R264">
            <v>3461.3468068693392</v>
          </cell>
          <cell r="S264">
            <v>1149.2256271788135</v>
          </cell>
          <cell r="T264">
            <v>3506.3328016029341</v>
          </cell>
          <cell r="U264">
            <v>3347.9469887593937</v>
          </cell>
          <cell r="V264">
            <v>3249.980266169604</v>
          </cell>
          <cell r="W264">
            <v>1681.3520222545619</v>
          </cell>
          <cell r="X264">
            <v>2900.3287689461413</v>
          </cell>
          <cell r="Y264">
            <v>912.4615791702588</v>
          </cell>
          <cell r="Z264">
            <v>1522.1992506669194</v>
          </cell>
          <cell r="AA264">
            <v>2451.5593698389284</v>
          </cell>
        </row>
        <row r="265"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</row>
        <row r="266">
          <cell r="P266">
            <v>212810.18940903808</v>
          </cell>
          <cell r="Q266">
            <v>244858.03618088242</v>
          </cell>
          <cell r="R266">
            <v>256661.73034377221</v>
          </cell>
          <cell r="S266">
            <v>204147.5026581297</v>
          </cell>
          <cell r="T266">
            <v>211436.24109623034</v>
          </cell>
          <cell r="U266">
            <v>251062.65191615166</v>
          </cell>
          <cell r="V266">
            <v>230016.76821529368</v>
          </cell>
          <cell r="W266">
            <v>222026.07865403019</v>
          </cell>
          <cell r="X266">
            <v>245322.01417003045</v>
          </cell>
          <cell r="Y266">
            <v>226551.8761136274</v>
          </cell>
          <cell r="Z266">
            <v>250290.51685778413</v>
          </cell>
          <cell r="AA266">
            <v>268076.52918232122</v>
          </cell>
        </row>
        <row r="267"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</row>
        <row r="268"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</row>
        <row r="269"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</row>
        <row r="270"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</row>
        <row r="273"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</row>
        <row r="274"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</row>
        <row r="275"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</row>
        <row r="276"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</row>
        <row r="277"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</row>
        <row r="278">
          <cell r="P278">
            <v>212810.18940903808</v>
          </cell>
          <cell r="Q278">
            <v>244858.03618088242</v>
          </cell>
          <cell r="R278">
            <v>256661.73034377221</v>
          </cell>
          <cell r="S278">
            <v>204147.5026581297</v>
          </cell>
          <cell r="T278">
            <v>211436.24109623034</v>
          </cell>
          <cell r="U278">
            <v>251062.65191615166</v>
          </cell>
          <cell r="V278">
            <v>230016.76821529368</v>
          </cell>
          <cell r="W278">
            <v>222026.07865403019</v>
          </cell>
          <cell r="X278">
            <v>245322.01417003045</v>
          </cell>
          <cell r="Y278">
            <v>226551.8761136274</v>
          </cell>
          <cell r="Z278">
            <v>250290.51685778413</v>
          </cell>
          <cell r="AA278">
            <v>268076.52918232122</v>
          </cell>
        </row>
        <row r="279"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</row>
        <row r="281"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</row>
        <row r="282">
          <cell r="P282">
            <v>60031.184425818981</v>
          </cell>
          <cell r="Q282">
            <v>34262.221679646209</v>
          </cell>
          <cell r="R282">
            <v>21122.002702596074</v>
          </cell>
          <cell r="S282">
            <v>33439.502839353496</v>
          </cell>
          <cell r="T282">
            <v>36783.955462235877</v>
          </cell>
          <cell r="U282">
            <v>16331.315697693492</v>
          </cell>
          <cell r="V282">
            <v>47434.105497917888</v>
          </cell>
          <cell r="W282">
            <v>38158.066811454919</v>
          </cell>
          <cell r="X282">
            <v>29470.677453615877</v>
          </cell>
          <cell r="Y282">
            <v>29240.621467097146</v>
          </cell>
          <cell r="Z282">
            <v>16737.753301332705</v>
          </cell>
          <cell r="AA282">
            <v>28828.276710251517</v>
          </cell>
        </row>
        <row r="283"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</row>
        <row r="284"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</row>
        <row r="285"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</row>
        <row r="286">
          <cell r="P286">
            <v>45760.393321248972</v>
          </cell>
          <cell r="Q286">
            <v>45736.234134820479</v>
          </cell>
          <cell r="R286">
            <v>45737.05322997264</v>
          </cell>
          <cell r="S286">
            <v>45754.826425488332</v>
          </cell>
          <cell r="T286">
            <v>45736.551587315975</v>
          </cell>
          <cell r="U286">
            <v>45755.752643016502</v>
          </cell>
          <cell r="V286">
            <v>45759.250375477939</v>
          </cell>
          <cell r="W286">
            <v>45735.382037418894</v>
          </cell>
          <cell r="X286">
            <v>45764.345747674102</v>
          </cell>
          <cell r="Y286">
            <v>45764.241342973895</v>
          </cell>
          <cell r="Z286">
            <v>45764.129592131081</v>
          </cell>
          <cell r="AA286">
            <v>45764.341790829712</v>
          </cell>
        </row>
        <row r="287">
          <cell r="P287">
            <v>22791.337901190618</v>
          </cell>
          <cell r="Q287">
            <v>21071.870496173702</v>
          </cell>
          <cell r="R287">
            <v>11590.602299140852</v>
          </cell>
          <cell r="S287">
            <v>13009.963684231796</v>
          </cell>
          <cell r="T287">
            <v>15196.692443669021</v>
          </cell>
          <cell r="U287">
            <v>20204.090267681102</v>
          </cell>
          <cell r="V287">
            <v>23053.995645401348</v>
          </cell>
          <cell r="W287">
            <v>28168.529899812878</v>
          </cell>
          <cell r="X287">
            <v>19779.801673109017</v>
          </cell>
          <cell r="Y287">
            <v>21317.025842971339</v>
          </cell>
          <cell r="Z287">
            <v>20985.55587026582</v>
          </cell>
          <cell r="AA287">
            <v>13457.253529455385</v>
          </cell>
        </row>
        <row r="288">
          <cell r="P288">
            <v>16203.43127866197</v>
          </cell>
          <cell r="Q288">
            <v>16202.371218987944</v>
          </cell>
          <cell r="R288">
            <v>16174.573880080849</v>
          </cell>
          <cell r="S288">
            <v>16119.690466800692</v>
          </cell>
          <cell r="T288">
            <v>16202.305070840219</v>
          </cell>
          <cell r="U288">
            <v>16201.964352720577</v>
          </cell>
          <cell r="V288">
            <v>16176.337803073258</v>
          </cell>
          <cell r="W288">
            <v>16206.755614708334</v>
          </cell>
          <cell r="X288">
            <v>16206.755614708334</v>
          </cell>
          <cell r="Y288">
            <v>16206.755614708334</v>
          </cell>
          <cell r="Z288">
            <v>16203.7168726743</v>
          </cell>
          <cell r="AA288">
            <v>16206.755614708334</v>
          </cell>
        </row>
        <row r="289"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P290">
            <v>53022.793870475442</v>
          </cell>
          <cell r="Q290">
            <v>50924.414891521868</v>
          </cell>
          <cell r="R290">
            <v>58542.176173258471</v>
          </cell>
          <cell r="S290">
            <v>61786.766087487609</v>
          </cell>
          <cell r="T290">
            <v>78182.047085631581</v>
          </cell>
          <cell r="U290">
            <v>61974.990051125169</v>
          </cell>
          <cell r="V290">
            <v>60015.224883855495</v>
          </cell>
          <cell r="W290">
            <v>52251.306148896307</v>
          </cell>
          <cell r="X290">
            <v>58357.17789381872</v>
          </cell>
          <cell r="Y290">
            <v>69432.515976482711</v>
          </cell>
          <cell r="Z290">
            <v>59284.955576885994</v>
          </cell>
          <cell r="AA290">
            <v>48993.015961912788</v>
          </cell>
        </row>
        <row r="291"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</row>
        <row r="292"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</row>
        <row r="293">
          <cell r="P293">
            <v>13880.643610189369</v>
          </cell>
          <cell r="Q293">
            <v>10799.632738805863</v>
          </cell>
          <cell r="R293">
            <v>23376.122135219488</v>
          </cell>
          <cell r="S293">
            <v>14144.654212322548</v>
          </cell>
          <cell r="T293">
            <v>13935.811219148914</v>
          </cell>
          <cell r="U293">
            <v>11398.728494989178</v>
          </cell>
          <cell r="V293">
            <v>9404.7052762355124</v>
          </cell>
          <cell r="W293">
            <v>11590.062595574134</v>
          </cell>
          <cell r="X293">
            <v>11742.647879558042</v>
          </cell>
          <cell r="Y293">
            <v>11406.0888378123</v>
          </cell>
          <cell r="Z293">
            <v>15475.785308726892</v>
          </cell>
          <cell r="AA293">
            <v>12543.431312257442</v>
          </cell>
        </row>
        <row r="294">
          <cell r="P294">
            <v>10958.877145867322</v>
          </cell>
          <cell r="Q294">
            <v>8697.2824773475804</v>
          </cell>
          <cell r="R294">
            <v>10353.929230564992</v>
          </cell>
          <cell r="S294">
            <v>9128.6229337852674</v>
          </cell>
          <cell r="T294">
            <v>9060.5264602713887</v>
          </cell>
          <cell r="U294">
            <v>8986.8528643405025</v>
          </cell>
          <cell r="V294">
            <v>10189.996949304252</v>
          </cell>
          <cell r="W294">
            <v>10325.525579814908</v>
          </cell>
          <cell r="X294">
            <v>8067.2683725305633</v>
          </cell>
          <cell r="Y294">
            <v>10964.690343865317</v>
          </cell>
          <cell r="Z294">
            <v>11093.141151935268</v>
          </cell>
          <cell r="AA294">
            <v>10530.678662091095</v>
          </cell>
        </row>
        <row r="295">
          <cell r="P295">
            <v>5326.8287668177099</v>
          </cell>
          <cell r="Q295">
            <v>7504.0528510103559</v>
          </cell>
          <cell r="R295">
            <v>5910.8461168901968</v>
          </cell>
          <cell r="S295">
            <v>6284.035305028282</v>
          </cell>
          <cell r="T295">
            <v>4469.6123955366411</v>
          </cell>
          <cell r="U295">
            <v>5768.8322071668708</v>
          </cell>
          <cell r="V295">
            <v>6070.905695260758</v>
          </cell>
          <cell r="W295">
            <v>7786.7278749457719</v>
          </cell>
          <cell r="X295">
            <v>5199.9622093366597</v>
          </cell>
          <cell r="Y295">
            <v>8174.2460051301387</v>
          </cell>
          <cell r="Z295">
            <v>6821.4013831726279</v>
          </cell>
          <cell r="AA295">
            <v>6710.5648829164193</v>
          </cell>
        </row>
        <row r="296"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</row>
        <row r="297">
          <cell r="P297">
            <v>227975.49032027042</v>
          </cell>
          <cell r="Q297">
            <v>195198.08048831401</v>
          </cell>
          <cell r="R297">
            <v>192807.30576772356</v>
          </cell>
          <cell r="S297">
            <v>199668.06195449803</v>
          </cell>
          <cell r="T297">
            <v>219567.50172464957</v>
          </cell>
          <cell r="U297">
            <v>186622.52657873341</v>
          </cell>
          <cell r="V297">
            <v>218104.52212652646</v>
          </cell>
          <cell r="W297">
            <v>210222.35656262614</v>
          </cell>
          <cell r="X297">
            <v>194588.63684435131</v>
          </cell>
          <cell r="Y297">
            <v>212506.18543104117</v>
          </cell>
          <cell r="Z297">
            <v>192366.43905712466</v>
          </cell>
          <cell r="AA297">
            <v>183034.31846442271</v>
          </cell>
        </row>
        <row r="298"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</row>
        <row r="299"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</row>
        <row r="300"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</row>
        <row r="301"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</row>
        <row r="302"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</row>
        <row r="303"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P309">
            <v>227975.49032027042</v>
          </cell>
          <cell r="Q309">
            <v>195198.08048831401</v>
          </cell>
          <cell r="R309">
            <v>192807.30576772356</v>
          </cell>
          <cell r="S309">
            <v>199668.06195449803</v>
          </cell>
          <cell r="T309">
            <v>219567.50172464957</v>
          </cell>
          <cell r="U309">
            <v>186622.52657873341</v>
          </cell>
          <cell r="V309">
            <v>218104.52212652646</v>
          </cell>
          <cell r="W309">
            <v>210222.35656262614</v>
          </cell>
          <cell r="X309">
            <v>194588.63684435131</v>
          </cell>
          <cell r="Y309">
            <v>212506.18543104117</v>
          </cell>
          <cell r="Z309">
            <v>192366.43905712466</v>
          </cell>
          <cell r="AA309">
            <v>183034.31846442271</v>
          </cell>
        </row>
        <row r="310"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</row>
        <row r="323"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</row>
        <row r="324"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</row>
        <row r="331"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</row>
        <row r="332"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</row>
        <row r="333"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</row>
        <row r="334"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</row>
        <row r="335"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</row>
        <row r="336"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</row>
        <row r="337"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</row>
        <row r="338"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</row>
        <row r="339"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</row>
        <row r="340"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</row>
        <row r="341"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</row>
        <row r="342"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</row>
        <row r="343"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</row>
        <row r="344"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</row>
        <row r="345"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</row>
        <row r="346"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</row>
        <row r="347"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</row>
        <row r="348"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</row>
        <row r="349"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</row>
        <row r="350"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</row>
        <row r="351"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</row>
        <row r="352"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</row>
        <row r="353"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</row>
        <row r="354"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</row>
        <row r="355"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</row>
        <row r="356"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</row>
        <row r="357"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</row>
        <row r="358"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</row>
        <row r="359"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</row>
        <row r="360"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</row>
        <row r="361"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</row>
        <row r="362"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</row>
        <row r="363"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</row>
        <row r="364"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</row>
        <row r="365"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</row>
        <row r="366"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</row>
        <row r="367"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</row>
        <row r="368"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</row>
        <row r="369"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</row>
        <row r="370"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</row>
        <row r="371"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</row>
        <row r="372"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</row>
        <row r="373"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</row>
        <row r="374"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</row>
        <row r="375"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</row>
        <row r="376"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</row>
        <row r="377"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</row>
        <row r="378"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</row>
        <row r="379"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</row>
        <row r="380"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</row>
        <row r="381"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</row>
        <row r="382"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</row>
        <row r="383"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</row>
        <row r="384"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</row>
        <row r="385"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</row>
        <row r="386"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</row>
        <row r="387"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</row>
        <row r="388"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</row>
        <row r="389"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</row>
        <row r="390"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</row>
        <row r="391"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</row>
        <row r="392"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</row>
        <row r="393"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</row>
        <row r="394"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</row>
        <row r="395"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</row>
        <row r="396"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</row>
        <row r="397"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</row>
        <row r="398"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</row>
        <row r="399"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</row>
        <row r="400"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</row>
        <row r="401"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</row>
        <row r="402"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</row>
        <row r="403"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</row>
        <row r="404"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</row>
        <row r="405"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</row>
        <row r="406"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</row>
        <row r="407"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</row>
        <row r="408"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</row>
        <row r="409"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</row>
        <row r="410"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</row>
        <row r="411"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</row>
        <row r="412"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</row>
        <row r="413"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</row>
        <row r="414"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</row>
        <row r="415"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</row>
        <row r="416"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</row>
        <row r="417"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</row>
        <row r="418"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</row>
        <row r="419"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</row>
        <row r="420"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</row>
        <row r="421"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</row>
        <row r="422"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</row>
        <row r="423"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</row>
        <row r="424"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</row>
        <row r="425"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</row>
        <row r="426"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</row>
        <row r="427"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</row>
        <row r="428"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</row>
        <row r="429"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</row>
        <row r="430"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</row>
        <row r="431"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</row>
        <row r="432"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</row>
        <row r="433"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</row>
        <row r="434"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</row>
        <row r="435"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</row>
        <row r="436"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</row>
        <row r="438"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</row>
        <row r="439"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</row>
        <row r="440"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</row>
        <row r="441"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</row>
        <row r="442"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</row>
        <row r="443"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</row>
        <row r="444"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</row>
        <row r="445"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</row>
        <row r="446"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</row>
        <row r="447"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</row>
        <row r="448"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</row>
        <row r="449"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</row>
        <row r="450"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</row>
        <row r="451"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</row>
        <row r="452"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</row>
        <row r="453"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</row>
        <row r="454"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</row>
        <row r="455"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</row>
        <row r="456"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</row>
        <row r="457"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</row>
        <row r="458"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</row>
        <row r="459"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</row>
        <row r="460"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</row>
        <row r="461"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</row>
        <row r="462"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</row>
        <row r="463"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</row>
        <row r="464"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</row>
        <row r="465"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</row>
        <row r="466"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</row>
        <row r="467"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</row>
        <row r="468">
          <cell r="P468">
            <v>789.195675872126</v>
          </cell>
          <cell r="Q468">
            <v>0</v>
          </cell>
          <cell r="R468">
            <v>25.533438139597237</v>
          </cell>
          <cell r="S468">
            <v>0</v>
          </cell>
          <cell r="T468">
            <v>13.950835480421187</v>
          </cell>
          <cell r="U468">
            <v>0</v>
          </cell>
          <cell r="V468">
            <v>0</v>
          </cell>
          <cell r="W468">
            <v>4.153669479893417E-5</v>
          </cell>
          <cell r="X468">
            <v>6890.6702936883576</v>
          </cell>
          <cell r="Y468">
            <v>6.665743482542703E-5</v>
          </cell>
          <cell r="Z468">
            <v>6.0189406123561094E-5</v>
          </cell>
          <cell r="AA468">
            <v>3.6049376674261748E-5</v>
          </cell>
        </row>
        <row r="469"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</row>
        <row r="470"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</row>
        <row r="471"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</row>
        <row r="472">
          <cell r="P472">
            <v>5668.1889358564467</v>
          </cell>
          <cell r="Q472">
            <v>5668.1889358564467</v>
          </cell>
          <cell r="R472">
            <v>5668.1889358564467</v>
          </cell>
          <cell r="S472">
            <v>5668.1889358564467</v>
          </cell>
          <cell r="T472">
            <v>5668.1889358564467</v>
          </cell>
          <cell r="U472">
            <v>5668.1889358564467</v>
          </cell>
          <cell r="V472">
            <v>5668.1889358564458</v>
          </cell>
          <cell r="W472">
            <v>5668.1889358564467</v>
          </cell>
          <cell r="X472">
            <v>5668.1889358564467</v>
          </cell>
          <cell r="Y472">
            <v>5668.1889358564467</v>
          </cell>
          <cell r="Z472">
            <v>5668.1889358564467</v>
          </cell>
          <cell r="AA472">
            <v>5668.1889358564467</v>
          </cell>
        </row>
        <row r="473">
          <cell r="P473">
            <v>104.78105081939712</v>
          </cell>
          <cell r="Q473">
            <v>985.78312789498068</v>
          </cell>
          <cell r="R473">
            <v>3283.0511887784319</v>
          </cell>
          <cell r="S473">
            <v>22.163479841959582</v>
          </cell>
          <cell r="T473">
            <v>7544.2237229430366</v>
          </cell>
          <cell r="U473">
            <v>595.29669760249976</v>
          </cell>
          <cell r="V473">
            <v>0</v>
          </cell>
          <cell r="W473">
            <v>2031.525808353357</v>
          </cell>
          <cell r="X473">
            <v>6741.4815415665707</v>
          </cell>
          <cell r="Y473">
            <v>4491.7149786790796</v>
          </cell>
          <cell r="Z473">
            <v>1057.9621637284272</v>
          </cell>
          <cell r="AA473">
            <v>6532.6712839796928</v>
          </cell>
        </row>
        <row r="474">
          <cell r="P474">
            <v>71.991966587438895</v>
          </cell>
          <cell r="Q474">
            <v>71.991966587438895</v>
          </cell>
          <cell r="R474">
            <v>71.991966587438895</v>
          </cell>
          <cell r="S474">
            <v>71.991966587438895</v>
          </cell>
          <cell r="T474">
            <v>71.991966587438895</v>
          </cell>
          <cell r="U474">
            <v>71.991966587438895</v>
          </cell>
          <cell r="V474">
            <v>71.991966587438895</v>
          </cell>
          <cell r="W474">
            <v>71.991966587438895</v>
          </cell>
          <cell r="X474">
            <v>71.991966587438895</v>
          </cell>
          <cell r="Y474">
            <v>71.991966587438895</v>
          </cell>
          <cell r="Z474">
            <v>71.991966587438895</v>
          </cell>
          <cell r="AA474">
            <v>71.991966587438895</v>
          </cell>
        </row>
        <row r="475"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</row>
        <row r="476">
          <cell r="P476">
            <v>1282.0664996429095</v>
          </cell>
          <cell r="Q476">
            <v>2652.802936453148</v>
          </cell>
          <cell r="R476">
            <v>1245.9747241970376</v>
          </cell>
          <cell r="S476">
            <v>931.83363119527007</v>
          </cell>
          <cell r="T476">
            <v>3626.0207037262076</v>
          </cell>
          <cell r="U476">
            <v>1850.8554515940175</v>
          </cell>
          <cell r="V476">
            <v>2506.7606946623268</v>
          </cell>
          <cell r="W476">
            <v>881.85024143046337</v>
          </cell>
          <cell r="X476">
            <v>1765.02543304255</v>
          </cell>
          <cell r="Y476">
            <v>4068.4353858961322</v>
          </cell>
          <cell r="Z476">
            <v>947.2694204223277</v>
          </cell>
          <cell r="AA476">
            <v>6835.356547120723</v>
          </cell>
        </row>
        <row r="477"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</row>
        <row r="478"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</row>
        <row r="479"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</row>
        <row r="480">
          <cell r="P480">
            <v>128.41191411178741</v>
          </cell>
          <cell r="Q480">
            <v>4.9721463455321144</v>
          </cell>
          <cell r="R480">
            <v>54.378233074254979</v>
          </cell>
          <cell r="S480">
            <v>753.12056831959421</v>
          </cell>
          <cell r="T480">
            <v>50.094494894615664</v>
          </cell>
          <cell r="U480">
            <v>121.65002418276502</v>
          </cell>
          <cell r="V480">
            <v>61.683916055442168</v>
          </cell>
          <cell r="W480">
            <v>17.862135575442679</v>
          </cell>
          <cell r="X480">
            <v>24.603125405842874</v>
          </cell>
          <cell r="Y480">
            <v>310.86451907428773</v>
          </cell>
          <cell r="Z480">
            <v>1.4517906727358012</v>
          </cell>
          <cell r="AA480">
            <v>119.34607376670671</v>
          </cell>
        </row>
        <row r="481">
          <cell r="P481">
            <v>615.92359594591812</v>
          </cell>
          <cell r="Q481">
            <v>348.15907033369717</v>
          </cell>
          <cell r="R481">
            <v>34.114586719510321</v>
          </cell>
          <cell r="S481">
            <v>376.3347572707259</v>
          </cell>
          <cell r="T481">
            <v>184.39439382084174</v>
          </cell>
          <cell r="U481">
            <v>27.56772267426129</v>
          </cell>
          <cell r="V481">
            <v>2685.8613721255924</v>
          </cell>
          <cell r="W481">
            <v>1693.3719752707996</v>
          </cell>
          <cell r="X481">
            <v>245.03261423073499</v>
          </cell>
          <cell r="Y481">
            <v>8567.2767810280238</v>
          </cell>
          <cell r="Z481">
            <v>967.00194655242308</v>
          </cell>
          <cell r="AA481">
            <v>263.40476339532501</v>
          </cell>
        </row>
        <row r="482"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</row>
        <row r="483">
          <cell r="P483">
            <v>8660.5596388360245</v>
          </cell>
          <cell r="Q483">
            <v>9731.8981834712431</v>
          </cell>
          <cell r="R483">
            <v>10383.233073352718</v>
          </cell>
          <cell r="S483">
            <v>7823.6333390714362</v>
          </cell>
          <cell r="T483">
            <v>17158.865053309008</v>
          </cell>
          <cell r="U483">
            <v>8335.5507984974283</v>
          </cell>
          <cell r="V483">
            <v>10994.486885287246</v>
          </cell>
          <cell r="W483">
            <v>10364.791104610644</v>
          </cell>
          <cell r="X483">
            <v>21406.99391037794</v>
          </cell>
          <cell r="Y483">
            <v>23178.472633778842</v>
          </cell>
          <cell r="Z483">
            <v>8713.8662840092074</v>
          </cell>
          <cell r="AA483">
            <v>19490.95960675571</v>
          </cell>
        </row>
        <row r="484"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</row>
        <row r="485"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</row>
        <row r="486"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</row>
        <row r="487"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</row>
        <row r="488"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</row>
        <row r="489"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</row>
        <row r="490"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</row>
        <row r="491"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</row>
        <row r="492"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</row>
        <row r="493"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</row>
        <row r="494"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</row>
        <row r="495">
          <cell r="P495">
            <v>8660.5596388360245</v>
          </cell>
          <cell r="Q495">
            <v>9731.8981834712431</v>
          </cell>
          <cell r="R495">
            <v>10383.233073352718</v>
          </cell>
          <cell r="S495">
            <v>7823.6333390714362</v>
          </cell>
          <cell r="T495">
            <v>17158.865053309008</v>
          </cell>
          <cell r="U495">
            <v>8335.5507984974283</v>
          </cell>
          <cell r="V495">
            <v>10994.486885287246</v>
          </cell>
          <cell r="W495">
            <v>10364.791104610644</v>
          </cell>
          <cell r="X495">
            <v>21406.99391037794</v>
          </cell>
          <cell r="Y495">
            <v>23178.472633778842</v>
          </cell>
          <cell r="Z495">
            <v>8713.8662840092074</v>
          </cell>
          <cell r="AA495">
            <v>19490.95960675571</v>
          </cell>
        </row>
        <row r="496"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</row>
        <row r="497"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</row>
        <row r="498"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</row>
        <row r="499">
          <cell r="P499">
            <v>670.21596564013817</v>
          </cell>
          <cell r="Q499">
            <v>1458.7418919836143</v>
          </cell>
          <cell r="R499">
            <v>1244.6863696686896</v>
          </cell>
          <cell r="S499">
            <v>546.00199951642264</v>
          </cell>
          <cell r="T499">
            <v>543.18320740648039</v>
          </cell>
          <cell r="U499">
            <v>598.95676340225521</v>
          </cell>
          <cell r="V499">
            <v>605.85334275303296</v>
          </cell>
          <cell r="W499">
            <v>6959.9559471883258</v>
          </cell>
          <cell r="X499">
            <v>142.5347822421636</v>
          </cell>
          <cell r="Y499">
            <v>146.2140332865647</v>
          </cell>
          <cell r="Z499">
            <v>173.18646105566395</v>
          </cell>
          <cell r="AA499">
            <v>291.14688546656282</v>
          </cell>
        </row>
        <row r="500"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</row>
        <row r="501"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</row>
        <row r="502"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</row>
        <row r="503">
          <cell r="P503">
            <v>14040.710700951038</v>
          </cell>
          <cell r="Q503">
            <v>14064.869887379529</v>
          </cell>
          <cell r="R503">
            <v>14064.050792227363</v>
          </cell>
          <cell r="S503">
            <v>14046.277596711672</v>
          </cell>
          <cell r="T503">
            <v>14064.552434884026</v>
          </cell>
          <cell r="U503">
            <v>14045.351379183503</v>
          </cell>
          <cell r="V503">
            <v>14041.853646722066</v>
          </cell>
          <cell r="W503">
            <v>14065.721984781112</v>
          </cell>
          <cell r="X503">
            <v>14036.758274525906</v>
          </cell>
          <cell r="Y503">
            <v>14036.862679226108</v>
          </cell>
          <cell r="Z503">
            <v>14036.974430068925</v>
          </cell>
          <cell r="AA503">
            <v>14036.762231370292</v>
          </cell>
        </row>
        <row r="504">
          <cell r="P504">
            <v>7414.0828335432579</v>
          </cell>
          <cell r="Q504">
            <v>11070.971984543306</v>
          </cell>
          <cell r="R504">
            <v>6972.6622163134916</v>
          </cell>
          <cell r="S504">
            <v>17028.43370797265</v>
          </cell>
          <cell r="T504">
            <v>16110.518124963624</v>
          </cell>
          <cell r="U504">
            <v>9559.9991711178391</v>
          </cell>
          <cell r="V504">
            <v>6865.3920880604956</v>
          </cell>
          <cell r="W504">
            <v>2211.0604994028699</v>
          </cell>
          <cell r="X504">
            <v>8258.89356885692</v>
          </cell>
          <cell r="Y504">
            <v>7327.0895826715541</v>
          </cell>
          <cell r="Z504">
            <v>3707.6902931425375</v>
          </cell>
          <cell r="AA504">
            <v>3528.5603139365639</v>
          </cell>
        </row>
        <row r="505">
          <cell r="P505">
            <v>2672.6989700880313</v>
          </cell>
          <cell r="Q505">
            <v>2672.4910818810854</v>
          </cell>
          <cell r="R505">
            <v>2701.5563686691521</v>
          </cell>
          <cell r="S505">
            <v>2669.5282814903981</v>
          </cell>
          <cell r="T505">
            <v>2673.8251779097836</v>
          </cell>
          <cell r="U505">
            <v>2674.1658960294239</v>
          </cell>
          <cell r="V505">
            <v>2669.3746340416669</v>
          </cell>
          <cell r="W505">
            <v>2669.3746340416669</v>
          </cell>
          <cell r="X505">
            <v>2669.3746340416669</v>
          </cell>
          <cell r="Y505">
            <v>2669.3746340416669</v>
          </cell>
          <cell r="Z505">
            <v>2669.3746340416669</v>
          </cell>
          <cell r="AA505">
            <v>2669.3746340416669</v>
          </cell>
        </row>
        <row r="506"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</row>
        <row r="507">
          <cell r="P507">
            <v>13819.699931554491</v>
          </cell>
          <cell r="Q507">
            <v>9978.1341535722804</v>
          </cell>
          <cell r="R507">
            <v>8179.1090991318451</v>
          </cell>
          <cell r="S507">
            <v>39873.306481787055</v>
          </cell>
          <cell r="T507">
            <v>14900.310981325283</v>
          </cell>
          <cell r="U507">
            <v>12082.201986885644</v>
          </cell>
          <cell r="V507">
            <v>11156.52855864543</v>
          </cell>
          <cell r="W507">
            <v>22928.68010075347</v>
          </cell>
          <cell r="X507">
            <v>13507.22265985314</v>
          </cell>
          <cell r="Y507">
            <v>17440.637393516397</v>
          </cell>
          <cell r="Z507">
            <v>14976.998954400331</v>
          </cell>
          <cell r="AA507">
            <v>9498.1182791109259</v>
          </cell>
        </row>
        <row r="508"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</row>
        <row r="509"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</row>
        <row r="510"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</row>
        <row r="511">
          <cell r="P511">
            <v>1221.5357704234732</v>
          </cell>
          <cell r="Q511">
            <v>1115.4646045060147</v>
          </cell>
          <cell r="R511">
            <v>1330.7166411065864</v>
          </cell>
          <cell r="S511">
            <v>1544.2732969558281</v>
          </cell>
          <cell r="T511">
            <v>1510.3095546246539</v>
          </cell>
          <cell r="U511">
            <v>3311.1293192777061</v>
          </cell>
          <cell r="V511">
            <v>1253.9231942405686</v>
          </cell>
          <cell r="W511">
            <v>1463.926959230655</v>
          </cell>
          <cell r="X511">
            <v>709.13700923632041</v>
          </cell>
          <cell r="Y511">
            <v>844.60198174397021</v>
          </cell>
          <cell r="Z511">
            <v>1038.1365010767624</v>
          </cell>
          <cell r="AA511">
            <v>801.27084693965014</v>
          </cell>
        </row>
        <row r="512">
          <cell r="P512">
            <v>3233.2096325116854</v>
          </cell>
          <cell r="Q512">
            <v>1699.2979209590899</v>
          </cell>
          <cell r="R512">
            <v>896.92078540713089</v>
          </cell>
          <cell r="S512">
            <v>2835.8527769595703</v>
          </cell>
          <cell r="T512">
            <v>2293.1685120270922</v>
          </cell>
          <cell r="U512">
            <v>1152.3345132404013</v>
          </cell>
          <cell r="V512">
            <v>948.22774773630499</v>
          </cell>
          <cell r="W512">
            <v>801.03381196633404</v>
          </cell>
          <cell r="X512">
            <v>2168.8227308838655</v>
          </cell>
          <cell r="Y512">
            <v>1182.4061248662695</v>
          </cell>
          <cell r="Z512">
            <v>1925.5130753271203</v>
          </cell>
          <cell r="AA512">
            <v>1106.9894564113197</v>
          </cell>
        </row>
        <row r="513"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</row>
        <row r="514">
          <cell r="P514">
            <v>43072.153804712107</v>
          </cell>
          <cell r="Q514">
            <v>42059.971524824927</v>
          </cell>
          <cell r="R514">
            <v>35389.702272524257</v>
          </cell>
          <cell r="S514">
            <v>78543.674141393596</v>
          </cell>
          <cell r="T514">
            <v>52095.867993140942</v>
          </cell>
          <cell r="U514">
            <v>43424.139029136772</v>
          </cell>
          <cell r="V514">
            <v>37541.15321219957</v>
          </cell>
          <cell r="W514">
            <v>51099.753937364439</v>
          </cell>
          <cell r="X514">
            <v>41492.743659639986</v>
          </cell>
          <cell r="Y514">
            <v>43647.186429352529</v>
          </cell>
          <cell r="Z514">
            <v>38527.874349113008</v>
          </cell>
          <cell r="AA514">
            <v>31932.222647276983</v>
          </cell>
        </row>
        <row r="515"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</row>
        <row r="516"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</row>
        <row r="517"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</row>
        <row r="518"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</row>
        <row r="519"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</row>
        <row r="520"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</row>
        <row r="521"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</row>
        <row r="522"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</row>
        <row r="523"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</row>
        <row r="524"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</row>
        <row r="525"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</row>
        <row r="526">
          <cell r="P526">
            <v>43072.153804712107</v>
          </cell>
          <cell r="Q526">
            <v>42059.971524824927</v>
          </cell>
          <cell r="R526">
            <v>35389.702272524257</v>
          </cell>
          <cell r="S526">
            <v>78543.674141393596</v>
          </cell>
          <cell r="T526">
            <v>52095.867993140942</v>
          </cell>
          <cell r="U526">
            <v>43424.139029136772</v>
          </cell>
          <cell r="V526">
            <v>37541.15321219957</v>
          </cell>
          <cell r="W526">
            <v>51099.753937364439</v>
          </cell>
          <cell r="X526">
            <v>41492.743659639986</v>
          </cell>
          <cell r="Y526">
            <v>43647.186429352529</v>
          </cell>
          <cell r="Z526">
            <v>38527.874349113008</v>
          </cell>
          <cell r="AA526">
            <v>31932.222647276983</v>
          </cell>
        </row>
        <row r="527"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</row>
        <row r="528"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</row>
        <row r="529"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</row>
        <row r="530">
          <cell r="P530">
            <v>3168.0960307397991</v>
          </cell>
          <cell r="Q530">
            <v>2732.8404126684281</v>
          </cell>
          <cell r="R530">
            <v>2971.2948965350683</v>
          </cell>
          <cell r="S530">
            <v>2938.3863712443685</v>
          </cell>
          <cell r="T530">
            <v>2941.6797477237965</v>
          </cell>
          <cell r="U530">
            <v>2935.3251805309251</v>
          </cell>
          <cell r="V530">
            <v>2964.5297062177351</v>
          </cell>
          <cell r="W530">
            <v>2979.2777143809699</v>
          </cell>
          <cell r="X530">
            <v>2926.5616924509554</v>
          </cell>
          <cell r="Y530">
            <v>3001.7133610824708</v>
          </cell>
          <cell r="Z530">
            <v>2882.086421414806</v>
          </cell>
          <cell r="AA530">
            <v>2940.4070399699585</v>
          </cell>
        </row>
        <row r="531">
          <cell r="P531">
            <v>298.00137160192668</v>
          </cell>
          <cell r="Q531">
            <v>258.00400541275445</v>
          </cell>
          <cell r="R531">
            <v>291.32655398405387</v>
          </cell>
          <cell r="S531">
            <v>285.40764272872531</v>
          </cell>
          <cell r="T531">
            <v>290.99535293667969</v>
          </cell>
          <cell r="U531">
            <v>281.96756022526762</v>
          </cell>
          <cell r="V531">
            <v>280.89978592475512</v>
          </cell>
          <cell r="W531">
            <v>291.60760376365374</v>
          </cell>
          <cell r="X531">
            <v>264.38618330017925</v>
          </cell>
          <cell r="Y531">
            <v>259.84275330398702</v>
          </cell>
          <cell r="Z531">
            <v>267.20910641543327</v>
          </cell>
          <cell r="AA531">
            <v>296.59479707132039</v>
          </cell>
        </row>
        <row r="532">
          <cell r="P532">
            <v>1522.5960337966455</v>
          </cell>
          <cell r="Q532">
            <v>1389.5578623140757</v>
          </cell>
          <cell r="R532">
            <v>1533.4217593034093</v>
          </cell>
          <cell r="S532">
            <v>1548.1187580207788</v>
          </cell>
          <cell r="T532">
            <v>1603.3746510462938</v>
          </cell>
          <cell r="U532">
            <v>1577.3203727033051</v>
          </cell>
          <cell r="V532">
            <v>1583.4776769657899</v>
          </cell>
          <cell r="W532">
            <v>1568.3699466522878</v>
          </cell>
          <cell r="X532">
            <v>1639.135633289892</v>
          </cell>
          <cell r="Y532">
            <v>1709.3658829324668</v>
          </cell>
          <cell r="Z532">
            <v>1615.9144310311333</v>
          </cell>
          <cell r="AA532">
            <v>1646.5783939911053</v>
          </cell>
        </row>
        <row r="533">
          <cell r="P533">
            <v>3597.2049188792857</v>
          </cell>
          <cell r="Q533">
            <v>3296.424492125389</v>
          </cell>
          <cell r="R533">
            <v>3755.1505558494296</v>
          </cell>
          <cell r="S533">
            <v>3695.4147594925184</v>
          </cell>
          <cell r="T533">
            <v>3852.1857833150621</v>
          </cell>
          <cell r="U533">
            <v>3757.0609779688725</v>
          </cell>
          <cell r="V533">
            <v>3860.2379874679864</v>
          </cell>
          <cell r="W533">
            <v>3804.2450758264581</v>
          </cell>
          <cell r="X533">
            <v>3756.7616891645116</v>
          </cell>
          <cell r="Y533">
            <v>3892.9784679251657</v>
          </cell>
          <cell r="Z533">
            <v>3779.9642803033794</v>
          </cell>
          <cell r="AA533">
            <v>3861.4980530552389</v>
          </cell>
        </row>
        <row r="534">
          <cell r="P534">
            <v>9930.4633852930274</v>
          </cell>
          <cell r="Q534">
            <v>10321.498796256908</v>
          </cell>
          <cell r="R534">
            <v>9841.9207605161882</v>
          </cell>
          <cell r="S534">
            <v>10092.974162458491</v>
          </cell>
          <cell r="T534">
            <v>9771.888716025991</v>
          </cell>
          <cell r="U534">
            <v>10009.367032155858</v>
          </cell>
          <cell r="V534">
            <v>9688.7002455018337</v>
          </cell>
          <cell r="W534">
            <v>9647.8141059520876</v>
          </cell>
          <cell r="X534">
            <v>9889.1995067174921</v>
          </cell>
          <cell r="Y534">
            <v>9570.1746441856612</v>
          </cell>
          <cell r="Z534">
            <v>9814.2948205398061</v>
          </cell>
          <cell r="AA534">
            <v>9491.4894042167234</v>
          </cell>
        </row>
        <row r="535">
          <cell r="P535">
            <v>1346.3571841974192</v>
          </cell>
          <cell r="Q535">
            <v>1154.0406313505021</v>
          </cell>
          <cell r="R535">
            <v>1209.6786700157504</v>
          </cell>
          <cell r="S535">
            <v>1105.6908355292512</v>
          </cell>
          <cell r="T535">
            <v>1076.8084897751346</v>
          </cell>
          <cell r="U535">
            <v>978.99524009765616</v>
          </cell>
          <cell r="V535">
            <v>947.74664347557234</v>
          </cell>
          <cell r="W535">
            <v>884.64384555368588</v>
          </cell>
          <cell r="X535">
            <v>795.85813809490799</v>
          </cell>
          <cell r="Y535">
            <v>761.2945001657032</v>
          </cell>
          <cell r="Z535">
            <v>678.37093085617244</v>
          </cell>
          <cell r="AA535">
            <v>641.7534887187735</v>
          </cell>
        </row>
        <row r="536">
          <cell r="P536">
            <v>4639.807149720069</v>
          </cell>
          <cell r="Q536">
            <v>4777.5391099045974</v>
          </cell>
          <cell r="R536">
            <v>4725.6701009014851</v>
          </cell>
          <cell r="S536">
            <v>4928.1578163765789</v>
          </cell>
          <cell r="T536">
            <v>4910.7519204828259</v>
          </cell>
          <cell r="U536">
            <v>5065.9216051297617</v>
          </cell>
          <cell r="V536">
            <v>5111.5407962783465</v>
          </cell>
          <cell r="W536">
            <v>5164.1051765753136</v>
          </cell>
          <cell r="X536">
            <v>5305.749987907443</v>
          </cell>
          <cell r="Y536">
            <v>5307.101505649016</v>
          </cell>
          <cell r="Z536">
            <v>5417.9780554723693</v>
          </cell>
          <cell r="AA536">
            <v>5414.718070867988</v>
          </cell>
        </row>
        <row r="537">
          <cell r="P537">
            <v>2554.8876198656171</v>
          </cell>
          <cell r="Q537">
            <v>2486.9041907022706</v>
          </cell>
          <cell r="R537">
            <v>2471.7796157391322</v>
          </cell>
          <cell r="S537">
            <v>2479.0326749243927</v>
          </cell>
          <cell r="T537">
            <v>2525.1680802694791</v>
          </cell>
          <cell r="U537">
            <v>2599.6381870830392</v>
          </cell>
          <cell r="V537">
            <v>2664.2173073162994</v>
          </cell>
          <cell r="W537">
            <v>2721.4473044083534</v>
          </cell>
          <cell r="X537">
            <v>2648.448664175758</v>
          </cell>
          <cell r="Y537">
            <v>2545.4238427456567</v>
          </cell>
          <cell r="Z537">
            <v>2530.8801393837643</v>
          </cell>
          <cell r="AA537">
            <v>2568.0008109254891</v>
          </cell>
        </row>
        <row r="538">
          <cell r="P538">
            <v>9313.9087366317453</v>
          </cell>
          <cell r="Q538">
            <v>9081.1738290540197</v>
          </cell>
          <cell r="R538">
            <v>9617.6453295522697</v>
          </cell>
          <cell r="S538">
            <v>9670.2061860566628</v>
          </cell>
          <cell r="T538">
            <v>9915.0682705338513</v>
          </cell>
          <cell r="U538">
            <v>9956.3614464263319</v>
          </cell>
          <cell r="V538">
            <v>10169.904897833541</v>
          </cell>
          <cell r="W538">
            <v>10283.599542236991</v>
          </cell>
          <cell r="X538">
            <v>10459.35688033776</v>
          </cell>
          <cell r="Y538">
            <v>10698.637480076712</v>
          </cell>
          <cell r="Z538">
            <v>10700.294507491608</v>
          </cell>
          <cell r="AA538">
            <v>11004.931086332374</v>
          </cell>
        </row>
        <row r="539"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</row>
        <row r="540">
          <cell r="P540">
            <v>538.51135599289739</v>
          </cell>
          <cell r="Q540">
            <v>500.09294356029238</v>
          </cell>
          <cell r="R540">
            <v>551.07345542971382</v>
          </cell>
          <cell r="S540">
            <v>544.82601439705934</v>
          </cell>
          <cell r="T540">
            <v>571.9513501204442</v>
          </cell>
          <cell r="U540">
            <v>562.85859574184371</v>
          </cell>
          <cell r="V540">
            <v>592.80840325028726</v>
          </cell>
          <cell r="W540">
            <v>605.48645599684733</v>
          </cell>
          <cell r="X540">
            <v>597.88128982568537</v>
          </cell>
          <cell r="Y540">
            <v>574.1966229111091</v>
          </cell>
          <cell r="Z540">
            <v>559.202883529838</v>
          </cell>
          <cell r="AA540">
            <v>596.70595066788746</v>
          </cell>
        </row>
        <row r="541"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</row>
        <row r="542">
          <cell r="P542">
            <v>467.44502337075261</v>
          </cell>
          <cell r="Q542">
            <v>506.67497825339848</v>
          </cell>
          <cell r="R542">
            <v>473.37530891224719</v>
          </cell>
          <cell r="S542">
            <v>494.10735252092741</v>
          </cell>
          <cell r="T542">
            <v>479.16581508505101</v>
          </cell>
          <cell r="U542">
            <v>500.0710257897573</v>
          </cell>
          <cell r="V542">
            <v>484.3822237488871</v>
          </cell>
          <cell r="W542">
            <v>486.08662147276146</v>
          </cell>
          <cell r="X542">
            <v>506.00448278945663</v>
          </cell>
          <cell r="Y542">
            <v>489.48773728891553</v>
          </cell>
          <cell r="Z542">
            <v>509.35508517346841</v>
          </cell>
          <cell r="AA542">
            <v>492.69419186130079</v>
          </cell>
        </row>
        <row r="543">
          <cell r="P543">
            <v>747.59418352653631</v>
          </cell>
          <cell r="Q543">
            <v>790.16530894091829</v>
          </cell>
          <cell r="R543">
            <v>772.60332996126226</v>
          </cell>
          <cell r="S543">
            <v>801.35162258186961</v>
          </cell>
          <cell r="T543">
            <v>798.15450305294564</v>
          </cell>
          <cell r="U543">
            <v>827.720335464355</v>
          </cell>
          <cell r="V543">
            <v>823.34649897323482</v>
          </cell>
          <cell r="W543">
            <v>834.39317159137215</v>
          </cell>
          <cell r="X543">
            <v>862.73677359314536</v>
          </cell>
          <cell r="Y543">
            <v>856.94568905903611</v>
          </cell>
          <cell r="Z543">
            <v>885.68721370172807</v>
          </cell>
          <cell r="AA543">
            <v>879.71725318671281</v>
          </cell>
        </row>
        <row r="544"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</row>
        <row r="545">
          <cell r="P545">
            <v>38124.872993615725</v>
          </cell>
          <cell r="Q545">
            <v>37294.91656054357</v>
          </cell>
          <cell r="R545">
            <v>38214.940336700005</v>
          </cell>
          <cell r="S545">
            <v>38583.674196331631</v>
          </cell>
          <cell r="T545">
            <v>38737.19268036756</v>
          </cell>
          <cell r="U545">
            <v>39052.607559316981</v>
          </cell>
          <cell r="V545">
            <v>39171.792172954258</v>
          </cell>
          <cell r="W545">
            <v>39271.076564410781</v>
          </cell>
          <cell r="X545">
            <v>39652.080921647183</v>
          </cell>
          <cell r="Y545">
            <v>39667.162487325899</v>
          </cell>
          <cell r="Z545">
            <v>39641.237875313491</v>
          </cell>
          <cell r="AA545">
            <v>39835.088540864876</v>
          </cell>
        </row>
        <row r="546">
          <cell r="P546">
            <v>6317.7448707343901</v>
          </cell>
          <cell r="Q546">
            <v>5517.391466252262</v>
          </cell>
          <cell r="R546">
            <v>6059.555232923768</v>
          </cell>
          <cell r="S546">
            <v>5974.853677401893</v>
          </cell>
          <cell r="T546">
            <v>6220.092496586919</v>
          </cell>
          <cell r="U546">
            <v>6137.156741162059</v>
          </cell>
          <cell r="V546">
            <v>6551.9330004842805</v>
          </cell>
          <cell r="W546">
            <v>6493.9322988936119</v>
          </cell>
          <cell r="X546">
            <v>6350.1988201331424</v>
          </cell>
          <cell r="Y546">
            <v>6492.6667588854016</v>
          </cell>
          <cell r="Z546">
            <v>6369.961998783273</v>
          </cell>
          <cell r="AA546">
            <v>6584.7094595142717</v>
          </cell>
        </row>
        <row r="547">
          <cell r="P547">
            <v>199.09420171279325</v>
          </cell>
          <cell r="Q547">
            <v>541.78410622295405</v>
          </cell>
          <cell r="R547">
            <v>877.87762104094065</v>
          </cell>
          <cell r="S547">
            <v>1342.9864546092515</v>
          </cell>
          <cell r="T547">
            <v>1804.9832949907948</v>
          </cell>
          <cell r="U547">
            <v>2133.0559383186364</v>
          </cell>
          <cell r="V547">
            <v>2775.2223608465811</v>
          </cell>
          <cell r="W547">
            <v>3171.4059847891394</v>
          </cell>
          <cell r="X547">
            <v>3472.1880831720619</v>
          </cell>
          <cell r="Y547">
            <v>3978.7539475966801</v>
          </cell>
          <cell r="Z547">
            <v>4192.7707835417796</v>
          </cell>
          <cell r="AA547">
            <v>4380.0445425581729</v>
          </cell>
        </row>
        <row r="548">
          <cell r="P548">
            <v>15.151242814288993</v>
          </cell>
          <cell r="Q548">
            <v>13.680621950409966</v>
          </cell>
          <cell r="R548">
            <v>15.15165209955097</v>
          </cell>
          <cell r="S548">
            <v>14.653000303796912</v>
          </cell>
          <cell r="T548">
            <v>15.149842240400934</v>
          </cell>
          <cell r="U548">
            <v>14.65262321266761</v>
          </cell>
          <cell r="V548">
            <v>15.150173537704429</v>
          </cell>
          <cell r="W548">
            <v>15.150341187937077</v>
          </cell>
          <cell r="X548">
            <v>14.653110114713028</v>
          </cell>
          <cell r="Y548">
            <v>15.150680820538712</v>
          </cell>
          <cell r="Z548">
            <v>14.653441547972953</v>
          </cell>
          <cell r="AA548">
            <v>15.151028272799858</v>
          </cell>
        </row>
        <row r="549">
          <cell r="P549">
            <v>2655.7877190610484</v>
          </cell>
          <cell r="Q549">
            <v>2261.9673924052513</v>
          </cell>
          <cell r="R549">
            <v>2518.4257894773441</v>
          </cell>
          <cell r="S549">
            <v>2429.3349081621277</v>
          </cell>
          <cell r="T549">
            <v>2514.0231337056071</v>
          </cell>
          <cell r="U549">
            <v>2389.4839166138399</v>
          </cell>
          <cell r="V549">
            <v>2433.3619914326159</v>
          </cell>
          <cell r="W549">
            <v>2432.6510235469791</v>
          </cell>
          <cell r="X549">
            <v>2343.0696869397734</v>
          </cell>
          <cell r="Y549">
            <v>2360.508368574664</v>
          </cell>
          <cell r="Z549">
            <v>2274.3564488494126</v>
          </cell>
          <cell r="AA549">
            <v>2344.3398853312542</v>
          </cell>
        </row>
        <row r="550"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</row>
        <row r="551"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</row>
        <row r="552">
          <cell r="P552">
            <v>-103.4959038559217</v>
          </cell>
          <cell r="Q552">
            <v>-93.945220416247182</v>
          </cell>
          <cell r="R552">
            <v>-103.49786953001113</v>
          </cell>
          <cell r="S552">
            <v>-97.354921451253659</v>
          </cell>
          <cell r="T552">
            <v>-103.49980043874278</v>
          </cell>
          <cell r="U552">
            <v>-97.35677338921127</v>
          </cell>
          <cell r="V552">
            <v>-103.50169689026202</v>
          </cell>
          <cell r="W552">
            <v>-103.50263229011497</v>
          </cell>
          <cell r="X552">
            <v>-97.359489138311261</v>
          </cell>
          <cell r="Y552">
            <v>-103.50447762762026</v>
          </cell>
          <cell r="Z552">
            <v>-97.361258627345549</v>
          </cell>
          <cell r="AA552">
            <v>-103.50628926638029</v>
          </cell>
        </row>
        <row r="553"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</row>
        <row r="556">
          <cell r="P556">
            <v>9084.2821304665995</v>
          </cell>
          <cell r="Q556">
            <v>8240.8783664146285</v>
          </cell>
          <cell r="R556">
            <v>9367.5124260115936</v>
          </cell>
          <cell r="S556">
            <v>9664.4731190258153</v>
          </cell>
          <cell r="T556">
            <v>10450.748967084979</v>
          </cell>
          <cell r="U556">
            <v>10576.992445917991</v>
          </cell>
          <cell r="V556">
            <v>11672.165829410918</v>
          </cell>
          <cell r="W556">
            <v>12009.637016127552</v>
          </cell>
          <cell r="X556">
            <v>12082.750211221381</v>
          </cell>
          <cell r="Y556">
            <v>12743.575278249666</v>
          </cell>
          <cell r="Z556">
            <v>12754.381414095093</v>
          </cell>
          <cell r="AA556">
            <v>13220.738626410117</v>
          </cell>
        </row>
        <row r="557">
          <cell r="P557">
            <v>47209.155124082325</v>
          </cell>
          <cell r="Q557">
            <v>45535.794926958202</v>
          </cell>
          <cell r="R557">
            <v>47582.452762711597</v>
          </cell>
          <cell r="S557">
            <v>48248.147315357448</v>
          </cell>
          <cell r="T557">
            <v>49187.941647452535</v>
          </cell>
          <cell r="U557">
            <v>49629.60000523497</v>
          </cell>
          <cell r="V557">
            <v>50843.95800236518</v>
          </cell>
          <cell r="W557">
            <v>51280.71358053833</v>
          </cell>
          <cell r="X557">
            <v>51734.831132868567</v>
          </cell>
          <cell r="Y557">
            <v>52410.737765575563</v>
          </cell>
          <cell r="Z557">
            <v>52395.619289408583</v>
          </cell>
          <cell r="AA557">
            <v>53055.827167274991</v>
          </cell>
          <cell r="AO557">
            <v>47209.155124082325</v>
          </cell>
          <cell r="AP557">
            <v>92744.950051040534</v>
          </cell>
          <cell r="AQ557">
            <v>140327.40281375212</v>
          </cell>
          <cell r="AR557">
            <v>188575.55012910959</v>
          </cell>
          <cell r="AS557">
            <v>237763.49177656212</v>
          </cell>
          <cell r="AT557">
            <v>287393.09178179712</v>
          </cell>
          <cell r="AU557">
            <v>338237.04978416231</v>
          </cell>
          <cell r="AV557">
            <v>389517.76336470066</v>
          </cell>
          <cell r="AW557">
            <v>441252.59449756925</v>
          </cell>
          <cell r="AX557">
            <v>493663.33226314484</v>
          </cell>
          <cell r="AY557">
            <v>546058.95155255345</v>
          </cell>
          <cell r="AZ557">
            <v>599114.77871982846</v>
          </cell>
        </row>
        <row r="558"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</row>
        <row r="559"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</row>
        <row r="560"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</row>
        <row r="561"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</row>
        <row r="562"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</row>
        <row r="563"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</row>
        <row r="564"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</row>
        <row r="565"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</row>
        <row r="566"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</row>
        <row r="567"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</row>
        <row r="568"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</row>
        <row r="569"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</row>
        <row r="570"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</row>
        <row r="571"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</row>
        <row r="572"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</row>
        <row r="573"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</row>
        <row r="574"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</row>
        <row r="575"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</row>
        <row r="576"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</row>
        <row r="577"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</row>
        <row r="578"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</row>
        <row r="579"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</row>
        <row r="580"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</row>
        <row r="581"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</row>
        <row r="582"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</row>
        <row r="583"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</row>
        <row r="584"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</row>
        <row r="585"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</row>
        <row r="586"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</row>
        <row r="587"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</row>
        <row r="588"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</row>
        <row r="589"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</row>
        <row r="590"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</row>
        <row r="591"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</row>
        <row r="592">
          <cell r="P592">
            <v>1068618.6292587628</v>
          </cell>
          <cell r="Q592">
            <v>1001692.7783747679</v>
          </cell>
          <cell r="R592">
            <v>974221.53226455476</v>
          </cell>
          <cell r="S592">
            <v>994996.19407218508</v>
          </cell>
          <cell r="T592">
            <v>953563.59733673604</v>
          </cell>
          <cell r="U592">
            <v>983275.98443135573</v>
          </cell>
          <cell r="V592">
            <v>953448.14787672565</v>
          </cell>
          <cell r="W592">
            <v>954313.2162794288</v>
          </cell>
          <cell r="X592">
            <v>965259.67706701101</v>
          </cell>
          <cell r="Y592">
            <v>952987.5154887205</v>
          </cell>
          <cell r="Z592">
            <v>940728.62737998064</v>
          </cell>
          <cell r="AA592">
            <v>924331.04994798009</v>
          </cell>
          <cell r="AO592">
            <v>1068618.6292587628</v>
          </cell>
          <cell r="AP592">
            <v>2070311.4076335307</v>
          </cell>
          <cell r="AQ592">
            <v>3044532.9398980853</v>
          </cell>
          <cell r="AR592">
            <v>4039529.1339702704</v>
          </cell>
          <cell r="AS592">
            <v>4993092.7313070064</v>
          </cell>
          <cell r="AT592">
            <v>5976368.7157383617</v>
          </cell>
          <cell r="AU592">
            <v>6929816.8636150872</v>
          </cell>
          <cell r="AV592">
            <v>7884130.0798945157</v>
          </cell>
          <cell r="AW592">
            <v>8849389.7569615263</v>
          </cell>
          <cell r="AX592">
            <v>9802377.2724502459</v>
          </cell>
          <cell r="AY592">
            <v>10743105.899830226</v>
          </cell>
          <cell r="AZ592">
            <v>11667436.949778207</v>
          </cell>
        </row>
        <row r="593">
          <cell r="P593">
            <v>99954.041304460989</v>
          </cell>
          <cell r="Q593">
            <v>96617.809497814014</v>
          </cell>
          <cell r="R593">
            <v>98827.430875536651</v>
          </cell>
          <cell r="S593">
            <v>100559.38228924698</v>
          </cell>
          <cell r="T593">
            <v>99824.230725236339</v>
          </cell>
          <cell r="U593">
            <v>100426.03087298565</v>
          </cell>
          <cell r="V593">
            <v>97409.276182912508</v>
          </cell>
          <cell r="W593">
            <v>101681.09876080586</v>
          </cell>
          <cell r="X593">
            <v>95538.147432908532</v>
          </cell>
          <cell r="Y593">
            <v>91307.690043883165</v>
          </cell>
          <cell r="Z593">
            <v>97741.053056771416</v>
          </cell>
          <cell r="AA593">
            <v>105608.06046655437</v>
          </cell>
          <cell r="AO593">
            <v>99954.041304460989</v>
          </cell>
          <cell r="AP593">
            <v>196571.850802275</v>
          </cell>
          <cell r="AQ593">
            <v>295399.28167781164</v>
          </cell>
          <cell r="AR593">
            <v>395958.66396705864</v>
          </cell>
          <cell r="AS593">
            <v>495782.894692295</v>
          </cell>
          <cell r="AT593">
            <v>596208.9255652806</v>
          </cell>
          <cell r="AU593">
            <v>693618.20174819313</v>
          </cell>
          <cell r="AV593">
            <v>795299.30050899903</v>
          </cell>
          <cell r="AW593">
            <v>890837.44794190757</v>
          </cell>
          <cell r="AX593">
            <v>982145.13798579073</v>
          </cell>
          <cell r="AY593">
            <v>1079886.1910425622</v>
          </cell>
          <cell r="AZ593">
            <v>1185494.2515091165</v>
          </cell>
        </row>
        <row r="594">
          <cell r="P594">
            <v>618577.2002153052</v>
          </cell>
          <cell r="Q594">
            <v>620240.94792916498</v>
          </cell>
          <cell r="R594">
            <v>626456.4551084094</v>
          </cell>
          <cell r="S594">
            <v>639537.82818385074</v>
          </cell>
          <cell r="T594">
            <v>649805.35843667015</v>
          </cell>
          <cell r="U594">
            <v>661686.04380129289</v>
          </cell>
          <cell r="V594">
            <v>655496.54832104617</v>
          </cell>
          <cell r="W594">
            <v>650235.82966461405</v>
          </cell>
          <cell r="X594">
            <v>674090.89292618993</v>
          </cell>
          <cell r="Y594">
            <v>677301.02313025971</v>
          </cell>
          <cell r="Z594">
            <v>666765.08580945875</v>
          </cell>
          <cell r="AA594">
            <v>668776.63528900442</v>
          </cell>
          <cell r="AO594">
            <v>618577.2002153052</v>
          </cell>
          <cell r="AP594">
            <v>1238818.1481444701</v>
          </cell>
          <cell r="AQ594">
            <v>1865274.6032528793</v>
          </cell>
          <cell r="AR594">
            <v>2504812.4314367301</v>
          </cell>
          <cell r="AS594">
            <v>3154617.7898734002</v>
          </cell>
          <cell r="AT594">
            <v>3816303.833674693</v>
          </cell>
          <cell r="AU594">
            <v>4471800.3819957394</v>
          </cell>
          <cell r="AV594">
            <v>5122036.2116603535</v>
          </cell>
          <cell r="AW594">
            <v>5796127.1045865435</v>
          </cell>
          <cell r="AX594">
            <v>6473428.127716803</v>
          </cell>
          <cell r="AY594">
            <v>7140193.213526262</v>
          </cell>
          <cell r="AZ594">
            <v>7808969.848815266</v>
          </cell>
        </row>
        <row r="595">
          <cell r="P595">
            <v>1139876.5146102344</v>
          </cell>
          <cell r="Q595">
            <v>1162703.2049796064</v>
          </cell>
          <cell r="R595">
            <v>1202734.1929510629</v>
          </cell>
          <cell r="S595">
            <v>1227808.0585250484</v>
          </cell>
          <cell r="T595">
            <v>1246321.6386624882</v>
          </cell>
          <cell r="U595">
            <v>1262054.0994186692</v>
          </cell>
          <cell r="V595">
            <v>1262941.2868811109</v>
          </cell>
          <cell r="W595">
            <v>1252675.0467330215</v>
          </cell>
          <cell r="X595">
            <v>1284726.129532557</v>
          </cell>
          <cell r="Y595">
            <v>1297361.2422224747</v>
          </cell>
          <cell r="Z595">
            <v>1308925.8880038681</v>
          </cell>
          <cell r="AA595">
            <v>1303305.7662712915</v>
          </cell>
          <cell r="AO595">
            <v>1139876.5146102344</v>
          </cell>
          <cell r="AP595">
            <v>2302579.7195898406</v>
          </cell>
          <cell r="AQ595">
            <v>3505313.9125409033</v>
          </cell>
          <cell r="AR595">
            <v>4733121.9710659515</v>
          </cell>
          <cell r="AS595">
            <v>5979443.6097284397</v>
          </cell>
          <cell r="AT595">
            <v>7241497.7091471087</v>
          </cell>
          <cell r="AU595">
            <v>8504438.9960282203</v>
          </cell>
          <cell r="AV595">
            <v>9757114.042761242</v>
          </cell>
          <cell r="AW595">
            <v>11041840.172293799</v>
          </cell>
          <cell r="AX595">
            <v>12339201.414516274</v>
          </cell>
          <cell r="AY595">
            <v>13648127.302520141</v>
          </cell>
          <cell r="AZ595">
            <v>14951433.068791432</v>
          </cell>
        </row>
        <row r="596">
          <cell r="P596">
            <v>14931509.004360391</v>
          </cell>
          <cell r="Q596">
            <v>14900590.081328163</v>
          </cell>
          <cell r="R596">
            <v>14857559.569292122</v>
          </cell>
          <cell r="S596">
            <v>14829750.397387875</v>
          </cell>
          <cell r="T596">
            <v>14800894.671850527</v>
          </cell>
          <cell r="U596">
            <v>14758561.925588356</v>
          </cell>
          <cell r="V596">
            <v>14729664.197146721</v>
          </cell>
          <cell r="W596">
            <v>14694173.180733917</v>
          </cell>
          <cell r="X596">
            <v>14656705.42840788</v>
          </cell>
          <cell r="Y596">
            <v>14628464.886659257</v>
          </cell>
          <cell r="Z596">
            <v>14596050.433779053</v>
          </cell>
          <cell r="AA596">
            <v>14564594.950042926</v>
          </cell>
          <cell r="AO596">
            <v>14931509.004360391</v>
          </cell>
          <cell r="AP596">
            <v>29832099.085688554</v>
          </cell>
          <cell r="AQ596">
            <v>44689658.654980674</v>
          </cell>
          <cell r="AR596">
            <v>59519409.052368551</v>
          </cell>
          <cell r="AS596">
            <v>74320303.724219084</v>
          </cell>
          <cell r="AT596">
            <v>89078865.649807438</v>
          </cell>
          <cell r="AU596">
            <v>103808529.84695417</v>
          </cell>
          <cell r="AV596">
            <v>118502703.02768809</v>
          </cell>
          <cell r="AW596">
            <v>133159408.45609596</v>
          </cell>
          <cell r="AX596">
            <v>147787873.34275523</v>
          </cell>
          <cell r="AY596">
            <v>162383923.77653429</v>
          </cell>
          <cell r="AZ596">
            <v>176948518.72657722</v>
          </cell>
        </row>
        <row r="597">
          <cell r="P597">
            <v>562908.11250212882</v>
          </cell>
          <cell r="Q597">
            <v>538405.67844638636</v>
          </cell>
          <cell r="R597">
            <v>513903.24439064396</v>
          </cell>
          <cell r="S597">
            <v>489400.81033490156</v>
          </cell>
          <cell r="T597">
            <v>464898.37627915922</v>
          </cell>
          <cell r="U597">
            <v>440395.94222341676</v>
          </cell>
          <cell r="V597">
            <v>415893.5081676743</v>
          </cell>
          <cell r="W597">
            <v>391391.0741119319</v>
          </cell>
          <cell r="X597">
            <v>366888.6400561895</v>
          </cell>
          <cell r="Y597">
            <v>342386.2060004471</v>
          </cell>
          <cell r="Z597">
            <v>317883.77194470464</v>
          </cell>
          <cell r="AA597">
            <v>293381.33788896224</v>
          </cell>
          <cell r="AO597">
            <v>562908.11250212882</v>
          </cell>
          <cell r="AP597">
            <v>1101313.7909485153</v>
          </cell>
          <cell r="AQ597">
            <v>1615217.0353391592</v>
          </cell>
          <cell r="AR597">
            <v>2104617.8456740608</v>
          </cell>
          <cell r="AS597">
            <v>2569516.2219532197</v>
          </cell>
          <cell r="AT597">
            <v>3009912.1641766364</v>
          </cell>
          <cell r="AU597">
            <v>3425805.6723443107</v>
          </cell>
          <cell r="AV597">
            <v>3817196.7464562426</v>
          </cell>
          <cell r="AW597">
            <v>4184085.3865124322</v>
          </cell>
          <cell r="AX597">
            <v>4526471.5925128795</v>
          </cell>
          <cell r="AY597">
            <v>4844355.364457584</v>
          </cell>
          <cell r="AZ597">
            <v>5137736.7023465466</v>
          </cell>
        </row>
        <row r="598">
          <cell r="P598">
            <v>1094711.2359113675</v>
          </cell>
          <cell r="Q598">
            <v>1092753.6561903767</v>
          </cell>
          <cell r="R598">
            <v>1087669.0824945325</v>
          </cell>
          <cell r="S598">
            <v>1096435.7858696221</v>
          </cell>
          <cell r="T598">
            <v>1089766.0714330783</v>
          </cell>
          <cell r="U598">
            <v>1089421.7644110841</v>
          </cell>
          <cell r="V598">
            <v>1097146.8167528277</v>
          </cell>
          <cell r="W598">
            <v>1094169.6445247231</v>
          </cell>
          <cell r="X598">
            <v>1093306.0431599466</v>
          </cell>
          <cell r="Y598">
            <v>1093431.9974415975</v>
          </cell>
          <cell r="Z598">
            <v>1087776.4351339401</v>
          </cell>
          <cell r="AA598">
            <v>1087382.3612159265</v>
          </cell>
          <cell r="AO598">
            <v>1094711.2359113675</v>
          </cell>
          <cell r="AP598">
            <v>2187464.8921017442</v>
          </cell>
          <cell r="AQ598">
            <v>3275133.9745962769</v>
          </cell>
          <cell r="AR598">
            <v>4371569.7604658995</v>
          </cell>
          <cell r="AS598">
            <v>5461335.831898978</v>
          </cell>
          <cell r="AT598">
            <v>6550757.5963100623</v>
          </cell>
          <cell r="AU598">
            <v>7647904.4130628901</v>
          </cell>
          <cell r="AV598">
            <v>8742074.0575876124</v>
          </cell>
          <cell r="AW598">
            <v>9835380.1007475592</v>
          </cell>
          <cell r="AX598">
            <v>10928812.098189157</v>
          </cell>
          <cell r="AY598">
            <v>12016588.533323096</v>
          </cell>
          <cell r="AZ598">
            <v>13103970.894539023</v>
          </cell>
        </row>
        <row r="599">
          <cell r="P599">
            <v>234638.13631251163</v>
          </cell>
          <cell r="Q599">
            <v>228702.56359115659</v>
          </cell>
          <cell r="R599">
            <v>226906.28913778806</v>
          </cell>
          <cell r="S599">
            <v>227831.90168140095</v>
          </cell>
          <cell r="T599">
            <v>231935.642323334</v>
          </cell>
          <cell r="U599">
            <v>239140.03753918919</v>
          </cell>
          <cell r="V599">
            <v>245139.15203962251</v>
          </cell>
          <cell r="W599">
            <v>250676.51625889126</v>
          </cell>
          <cell r="X599">
            <v>243954.61029559036</v>
          </cell>
          <cell r="Y599">
            <v>233968.56988971677</v>
          </cell>
          <cell r="Z599">
            <v>232731.40714420789</v>
          </cell>
          <cell r="AA599">
            <v>236020.43757890962</v>
          </cell>
          <cell r="AO599">
            <v>234638.13631251163</v>
          </cell>
          <cell r="AP599">
            <v>463340.69990366825</v>
          </cell>
          <cell r="AQ599">
            <v>690246.98904145625</v>
          </cell>
          <cell r="AR599">
            <v>918078.89072285721</v>
          </cell>
          <cell r="AS599">
            <v>1150014.5330461911</v>
          </cell>
          <cell r="AT599">
            <v>1389154.5705853803</v>
          </cell>
          <cell r="AU599">
            <v>1634293.7226250027</v>
          </cell>
          <cell r="AV599">
            <v>1884970.2388838939</v>
          </cell>
          <cell r="AW599">
            <v>2128924.8491794844</v>
          </cell>
          <cell r="AX599">
            <v>2362893.4190692012</v>
          </cell>
          <cell r="AY599">
            <v>2595624.8262134092</v>
          </cell>
          <cell r="AZ599">
            <v>2831645.2637923188</v>
          </cell>
        </row>
        <row r="600">
          <cell r="P600">
            <v>5636465.2986854594</v>
          </cell>
          <cell r="Q600">
            <v>5686306.893398311</v>
          </cell>
          <cell r="R600">
            <v>5746108.1655305177</v>
          </cell>
          <cell r="S600">
            <v>5802482.3860790078</v>
          </cell>
          <cell r="T600">
            <v>5855429.5550437802</v>
          </cell>
          <cell r="U600">
            <v>5908376.7240085527</v>
          </cell>
          <cell r="V600">
            <v>5939229.7530822186</v>
          </cell>
          <cell r="W600">
            <v>5973992.3208267139</v>
          </cell>
          <cell r="X600">
            <v>6118714.5659905644</v>
          </cell>
          <cell r="Y600">
            <v>6160009.7595706973</v>
          </cell>
          <cell r="Z600">
            <v>6197877.9015671127</v>
          </cell>
          <cell r="AA600">
            <v>6275746.0456435299</v>
          </cell>
          <cell r="AO600">
            <v>5636465.2986854594</v>
          </cell>
          <cell r="AP600">
            <v>11322772.19208377</v>
          </cell>
          <cell r="AQ600">
            <v>17068880.357614286</v>
          </cell>
          <cell r="AR600">
            <v>22871362.743693292</v>
          </cell>
          <cell r="AS600">
            <v>28726792.298737071</v>
          </cell>
          <cell r="AT600">
            <v>34635169.022745624</v>
          </cell>
          <cell r="AU600">
            <v>40574398.77582784</v>
          </cell>
          <cell r="AV600">
            <v>46548391.096654557</v>
          </cell>
          <cell r="AW600">
            <v>52667105.662645124</v>
          </cell>
          <cell r="AX600">
            <v>58827115.422215819</v>
          </cell>
          <cell r="AY600">
            <v>65024993.323782936</v>
          </cell>
          <cell r="AZ600">
            <v>71300739.369426459</v>
          </cell>
        </row>
        <row r="601"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</row>
        <row r="602">
          <cell r="P602">
            <v>313607.8944873354</v>
          </cell>
          <cell r="Q602">
            <v>318470.73487440683</v>
          </cell>
          <cell r="R602">
            <v>316583.07589530753</v>
          </cell>
          <cell r="S602">
            <v>320259.82135362976</v>
          </cell>
          <cell r="T602">
            <v>322754.41222504212</v>
          </cell>
          <cell r="U602">
            <v>325575.88781473704</v>
          </cell>
          <cell r="V602">
            <v>328917.73815344123</v>
          </cell>
          <cell r="W602">
            <v>332864.00082909875</v>
          </cell>
          <cell r="X602">
            <v>336721.21385319688</v>
          </cell>
          <cell r="Y602">
            <v>318984.80262800254</v>
          </cell>
          <cell r="Z602">
            <v>319483.05516915052</v>
          </cell>
          <cell r="AA602">
            <v>325783.17613991402</v>
          </cell>
          <cell r="AO602">
            <v>313607.8944873354</v>
          </cell>
          <cell r="AP602">
            <v>632078.62936174218</v>
          </cell>
          <cell r="AQ602">
            <v>948661.70525704976</v>
          </cell>
          <cell r="AR602">
            <v>1268921.5266106795</v>
          </cell>
          <cell r="AS602">
            <v>1591675.9388357215</v>
          </cell>
          <cell r="AT602">
            <v>1917251.8266504584</v>
          </cell>
          <cell r="AU602">
            <v>2246169.5648038997</v>
          </cell>
          <cell r="AV602">
            <v>2579033.5656329985</v>
          </cell>
          <cell r="AW602">
            <v>2915754.7794861952</v>
          </cell>
          <cell r="AX602">
            <v>3234739.5821141978</v>
          </cell>
          <cell r="AY602">
            <v>3554222.6372833485</v>
          </cell>
          <cell r="AZ602">
            <v>3880005.8134232624</v>
          </cell>
        </row>
        <row r="603">
          <cell r="P603">
            <v>1390855.4772476067</v>
          </cell>
          <cell r="Q603">
            <v>1395382.509404521</v>
          </cell>
          <cell r="R603">
            <v>1402969.9085222255</v>
          </cell>
          <cell r="S603">
            <v>1406944.5252735643</v>
          </cell>
          <cell r="T603">
            <v>1411680.7825298791</v>
          </cell>
          <cell r="U603">
            <v>1416290.5464358912</v>
          </cell>
          <cell r="V603">
            <v>1417709.3284011583</v>
          </cell>
          <cell r="W603">
            <v>1422167.0726206019</v>
          </cell>
          <cell r="X603">
            <v>1427164.7062762114</v>
          </cell>
          <cell r="Y603">
            <v>1430770.33208948</v>
          </cell>
          <cell r="Z603">
            <v>1434689.4182628053</v>
          </cell>
          <cell r="AA603">
            <v>1430149.9298163806</v>
          </cell>
          <cell r="AO603">
            <v>1390855.4772476067</v>
          </cell>
          <cell r="AP603">
            <v>2786237.9866521275</v>
          </cell>
          <cell r="AQ603">
            <v>4189207.8951743529</v>
          </cell>
          <cell r="AR603">
            <v>5596152.4204479177</v>
          </cell>
          <cell r="AS603">
            <v>7007833.202977797</v>
          </cell>
          <cell r="AT603">
            <v>8424123.7494136877</v>
          </cell>
          <cell r="AU603">
            <v>9841833.0778148454</v>
          </cell>
          <cell r="AV603">
            <v>11264000.150435448</v>
          </cell>
          <cell r="AW603">
            <v>12691164.85671166</v>
          </cell>
          <cell r="AX603">
            <v>14121935.18880114</v>
          </cell>
          <cell r="AY603">
            <v>15556624.607063945</v>
          </cell>
          <cell r="AZ603">
            <v>16986774.536880326</v>
          </cell>
        </row>
        <row r="604">
          <cell r="P604">
            <v>287813.21011725481</v>
          </cell>
          <cell r="Q604">
            <v>289357.02955176437</v>
          </cell>
          <cell r="R604">
            <v>290900.84898627392</v>
          </cell>
          <cell r="S604">
            <v>292377.80041468749</v>
          </cell>
          <cell r="T604">
            <v>293787.88383700518</v>
          </cell>
          <cell r="U604">
            <v>295197.96725932293</v>
          </cell>
          <cell r="V604">
            <v>296206.84264506516</v>
          </cell>
          <cell r="W604">
            <v>296814.50999423198</v>
          </cell>
          <cell r="X604">
            <v>297422.17734339874</v>
          </cell>
          <cell r="Y604">
            <v>297963.05877114914</v>
          </cell>
          <cell r="Z604">
            <v>298437.01318885229</v>
          </cell>
          <cell r="AA604">
            <v>298910.97685041942</v>
          </cell>
          <cell r="AO604">
            <v>287813.21011725481</v>
          </cell>
          <cell r="AP604">
            <v>577170.23966901912</v>
          </cell>
          <cell r="AQ604">
            <v>868071.08865529299</v>
          </cell>
          <cell r="AR604">
            <v>1160448.8890699805</v>
          </cell>
          <cell r="AS604">
            <v>1454236.7729069856</v>
          </cell>
          <cell r="AT604">
            <v>1749434.7401663086</v>
          </cell>
          <cell r="AU604">
            <v>2045641.5828113738</v>
          </cell>
          <cell r="AV604">
            <v>2342456.0928056058</v>
          </cell>
          <cell r="AW604">
            <v>2639878.2701490046</v>
          </cell>
          <cell r="AX604">
            <v>2937841.3289201539</v>
          </cell>
          <cell r="AY604">
            <v>3236278.3421090064</v>
          </cell>
          <cell r="AZ604">
            <v>3535189.3189594257</v>
          </cell>
        </row>
        <row r="605">
          <cell r="P605">
            <v>575904.42747137055</v>
          </cell>
          <cell r="Q605">
            <v>581510.65155411174</v>
          </cell>
          <cell r="R605">
            <v>587116.87563685281</v>
          </cell>
          <cell r="S605">
            <v>592598.88002701616</v>
          </cell>
          <cell r="T605">
            <v>597956.66472460178</v>
          </cell>
          <cell r="U605">
            <v>603314.44942218706</v>
          </cell>
          <cell r="V605">
            <v>607926.9159643054</v>
          </cell>
          <cell r="W605">
            <v>611794.0643509567</v>
          </cell>
          <cell r="X605">
            <v>615661.21273760789</v>
          </cell>
          <cell r="Y605">
            <v>619404.14145418117</v>
          </cell>
          <cell r="Z605">
            <v>623022.8504331765</v>
          </cell>
          <cell r="AA605">
            <v>626641.55943467212</v>
          </cell>
          <cell r="AO605">
            <v>575904.42747137055</v>
          </cell>
          <cell r="AP605">
            <v>1157415.0790254823</v>
          </cell>
          <cell r="AQ605">
            <v>1744531.9546623351</v>
          </cell>
          <cell r="AR605">
            <v>2337130.8346893513</v>
          </cell>
          <cell r="AS605">
            <v>2935087.4994139532</v>
          </cell>
          <cell r="AT605">
            <v>3538401.9488361403</v>
          </cell>
          <cell r="AU605">
            <v>4146328.8648004457</v>
          </cell>
          <cell r="AV605">
            <v>4758122.9291514028</v>
          </cell>
          <cell r="AW605">
            <v>5373784.1418890106</v>
          </cell>
          <cell r="AX605">
            <v>5993188.2833431922</v>
          </cell>
          <cell r="AY605">
            <v>6616211.1337763686</v>
          </cell>
          <cell r="AZ605">
            <v>7242852.6932110405</v>
          </cell>
        </row>
        <row r="606"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</row>
        <row r="607">
          <cell r="P607">
            <v>27955439.182484191</v>
          </cell>
          <cell r="Q607">
            <v>27912734.539120551</v>
          </cell>
          <cell r="R607">
            <v>27931956.671085827</v>
          </cell>
          <cell r="S607">
            <v>28020983.77149203</v>
          </cell>
          <cell r="T607">
            <v>28018618.885407541</v>
          </cell>
          <cell r="U607">
            <v>28083717.403227035</v>
          </cell>
          <cell r="V607">
            <v>28047129.511614829</v>
          </cell>
          <cell r="W607">
            <v>28026947.575688936</v>
          </cell>
          <cell r="X607">
            <v>28176153.445079245</v>
          </cell>
          <cell r="Y607">
            <v>28144341.225389864</v>
          </cell>
          <cell r="Z607">
            <v>28122112.94087309</v>
          </cell>
          <cell r="AA607">
            <v>28140632.286586471</v>
          </cell>
          <cell r="AO607">
            <v>27955439.182484191</v>
          </cell>
          <cell r="AP607">
            <v>55868173.721604742</v>
          </cell>
          <cell r="AQ607">
            <v>83800130.392690569</v>
          </cell>
          <cell r="AR607">
            <v>111821114.1641826</v>
          </cell>
          <cell r="AS607">
            <v>139839733.04959014</v>
          </cell>
          <cell r="AT607">
            <v>167923450.45281717</v>
          </cell>
          <cell r="AU607">
            <v>195970579.964432</v>
          </cell>
          <cell r="AV607">
            <v>223997527.54012093</v>
          </cell>
          <cell r="AW607">
            <v>252173680.98520017</v>
          </cell>
          <cell r="AX607">
            <v>280318022.21059</v>
          </cell>
          <cell r="AY607">
            <v>308440135.15146309</v>
          </cell>
          <cell r="AZ607">
            <v>336580767.43804955</v>
          </cell>
        </row>
        <row r="608">
          <cell r="P608">
            <v>4941677.0586549249</v>
          </cell>
          <cell r="Q608">
            <v>4793981.074612244</v>
          </cell>
          <cell r="R608">
            <v>4758472.9263927778</v>
          </cell>
          <cell r="S608">
            <v>4850571.2381627271</v>
          </cell>
          <cell r="T608">
            <v>4874993.4970698515</v>
          </cell>
          <cell r="U608">
            <v>4980519.523230684</v>
          </cell>
          <cell r="V608">
            <v>5140854.3293008097</v>
          </cell>
          <cell r="W608">
            <v>5091430.1246865718</v>
          </cell>
          <cell r="X608">
            <v>5178557.5092553478</v>
          </cell>
          <cell r="Y608">
            <v>5118207.851691124</v>
          </cell>
          <cell r="Z608">
            <v>5209474.1646202672</v>
          </cell>
          <cell r="AA608">
            <v>5208081.1502808463</v>
          </cell>
          <cell r="AO608">
            <v>4941677.0586549249</v>
          </cell>
          <cell r="AP608">
            <v>9735658.133267168</v>
          </cell>
          <cell r="AQ608">
            <v>14494131.059659947</v>
          </cell>
          <cell r="AR608">
            <v>19344702.297822673</v>
          </cell>
          <cell r="AS608">
            <v>24219695.794892523</v>
          </cell>
          <cell r="AT608">
            <v>29200215.318123206</v>
          </cell>
          <cell r="AU608">
            <v>34341069.647424012</v>
          </cell>
          <cell r="AV608">
            <v>39432499.772110581</v>
          </cell>
          <cell r="AW608">
            <v>44611057.281365931</v>
          </cell>
          <cell r="AX608">
            <v>49729265.133057058</v>
          </cell>
          <cell r="AY608">
            <v>54938739.297677323</v>
          </cell>
          <cell r="AZ608">
            <v>60146820.447958171</v>
          </cell>
        </row>
        <row r="609">
          <cell r="P609">
            <v>12470723.863862617</v>
          </cell>
          <cell r="Q609">
            <v>12466457.371301372</v>
          </cell>
          <cell r="R609">
            <v>12461344.992724413</v>
          </cell>
          <cell r="S609">
            <v>12355663.582718428</v>
          </cell>
          <cell r="T609">
            <v>12350584.091681391</v>
          </cell>
          <cell r="U609">
            <v>12346616.83479441</v>
          </cell>
          <cell r="V609">
            <v>12142581.062071282</v>
          </cell>
          <cell r="W609">
            <v>12138242.592926668</v>
          </cell>
          <cell r="X609">
            <v>12134903.708811292</v>
          </cell>
          <cell r="Y609">
            <v>12147190.238777321</v>
          </cell>
          <cell r="Z609">
            <v>12177407.204087714</v>
          </cell>
          <cell r="AA609">
            <v>12515153.284679476</v>
          </cell>
          <cell r="AO609">
            <v>12470723.863862617</v>
          </cell>
          <cell r="AP609">
            <v>24937181.235163987</v>
          </cell>
          <cell r="AQ609">
            <v>37398526.227888398</v>
          </cell>
          <cell r="AR609">
            <v>49754189.810606822</v>
          </cell>
          <cell r="AS609">
            <v>62104773.902288213</v>
          </cell>
          <cell r="AT609">
            <v>74451390.73708263</v>
          </cell>
          <cell r="AU609">
            <v>86593971.799153909</v>
          </cell>
          <cell r="AV609">
            <v>98732214.392080575</v>
          </cell>
          <cell r="AW609">
            <v>110867118.10089187</v>
          </cell>
          <cell r="AX609">
            <v>123014308.3396692</v>
          </cell>
          <cell r="AY609">
            <v>135191715.5437569</v>
          </cell>
          <cell r="AZ609">
            <v>147706868.82843637</v>
          </cell>
        </row>
        <row r="610">
          <cell r="P610">
            <v>40522.864460904791</v>
          </cell>
          <cell r="Q610">
            <v>40523.12328802573</v>
          </cell>
          <cell r="R610">
            <v>40523.324242995295</v>
          </cell>
          <cell r="S610">
            <v>40521.914034361471</v>
          </cell>
          <cell r="T610">
            <v>40521.291087421312</v>
          </cell>
          <cell r="U610">
            <v>40521.476180757578</v>
          </cell>
          <cell r="V610">
            <v>40521.663259567169</v>
          </cell>
          <cell r="W610">
            <v>40521.851594171727</v>
          </cell>
          <cell r="X610">
            <v>40522.041539895552</v>
          </cell>
          <cell r="Y610">
            <v>40522.23313000684</v>
          </cell>
          <cell r="Z610">
            <v>40522.4263787413</v>
          </cell>
          <cell r="AA610">
            <v>40522.623450274186</v>
          </cell>
          <cell r="AO610">
            <v>40522.864460904791</v>
          </cell>
          <cell r="AP610">
            <v>81045.987748930522</v>
          </cell>
          <cell r="AQ610">
            <v>121569.31199192582</v>
          </cell>
          <cell r="AR610">
            <v>162091.2260262873</v>
          </cell>
          <cell r="AS610">
            <v>202612.5171137086</v>
          </cell>
          <cell r="AT610">
            <v>243133.99329446617</v>
          </cell>
          <cell r="AU610">
            <v>283655.65655403334</v>
          </cell>
          <cell r="AV610">
            <v>324177.50814820506</v>
          </cell>
          <cell r="AW610">
            <v>364699.54968810058</v>
          </cell>
          <cell r="AX610">
            <v>405221.7828181074</v>
          </cell>
          <cell r="AY610">
            <v>445744.20919684868</v>
          </cell>
          <cell r="AZ610">
            <v>486266.83264712285</v>
          </cell>
        </row>
        <row r="611">
          <cell r="P611">
            <v>3077456.5295719896</v>
          </cell>
          <cell r="Q611">
            <v>3077563.1461433596</v>
          </cell>
          <cell r="R611">
            <v>3077670.0742691597</v>
          </cell>
          <cell r="S611">
            <v>3077777.3101461376</v>
          </cell>
          <cell r="T611">
            <v>3077884.8500209935</v>
          </cell>
          <cell r="U611">
            <v>3077992.6901897248</v>
          </cell>
          <cell r="V611">
            <v>3078100.8269969793</v>
          </cell>
          <cell r="W611">
            <v>3078209.2568354178</v>
          </cell>
          <cell r="X611">
            <v>3078317.9761450812</v>
          </cell>
          <cell r="Y611">
            <v>3078426.981412773</v>
          </cell>
          <cell r="Z611">
            <v>3078536.2691714396</v>
          </cell>
          <cell r="AA611">
            <v>3078645.8359995708</v>
          </cell>
          <cell r="AO611">
            <v>3077456.5295719896</v>
          </cell>
          <cell r="AP611">
            <v>6155019.6757153496</v>
          </cell>
          <cell r="AQ611">
            <v>9232689.7499845102</v>
          </cell>
          <cell r="AR611">
            <v>12310467.060130648</v>
          </cell>
          <cell r="AS611">
            <v>15388351.910151642</v>
          </cell>
          <cell r="AT611">
            <v>18466344.600341365</v>
          </cell>
          <cell r="AU611">
            <v>21544445.427338343</v>
          </cell>
          <cell r="AV611">
            <v>24622654.684173763</v>
          </cell>
          <cell r="AW611">
            <v>27700972.660318844</v>
          </cell>
          <cell r="AX611">
            <v>30779399.641731616</v>
          </cell>
          <cell r="AY611">
            <v>33857935.910903059</v>
          </cell>
          <cell r="AZ611">
            <v>36936581.74690263</v>
          </cell>
        </row>
        <row r="612">
          <cell r="P612">
            <v>388.12639558132986</v>
          </cell>
          <cell r="Q612">
            <v>369.67364059242988</v>
          </cell>
          <cell r="R612">
            <v>373.25061043432299</v>
          </cell>
          <cell r="S612">
            <v>370.40661705169794</v>
          </cell>
          <cell r="T612">
            <v>380.21738627751506</v>
          </cell>
          <cell r="U612">
            <v>367.6398761977805</v>
          </cell>
          <cell r="V612">
            <v>368.81394856372862</v>
          </cell>
          <cell r="W612">
            <v>374.78543960670737</v>
          </cell>
          <cell r="X612">
            <v>377.55670773665668</v>
          </cell>
          <cell r="Y612">
            <v>378.91208358632872</v>
          </cell>
          <cell r="Z612">
            <v>381.79547157093515</v>
          </cell>
          <cell r="AA612">
            <v>380.98900606419824</v>
          </cell>
          <cell r="AO612">
            <v>388.12639558132986</v>
          </cell>
          <cell r="AP612">
            <v>757.80003617375974</v>
          </cell>
          <cell r="AQ612">
            <v>1131.0506466080828</v>
          </cell>
          <cell r="AR612">
            <v>1501.4572636597809</v>
          </cell>
          <cell r="AS612">
            <v>1881.674649937296</v>
          </cell>
          <cell r="AT612">
            <v>2249.3145261350764</v>
          </cell>
          <cell r="AU612">
            <v>2618.1284746988049</v>
          </cell>
          <cell r="AV612">
            <v>2992.9139143055122</v>
          </cell>
          <cell r="AW612">
            <v>3370.470622042169</v>
          </cell>
          <cell r="AX612">
            <v>3749.3827056284977</v>
          </cell>
          <cell r="AY612">
            <v>4131.1781771994329</v>
          </cell>
          <cell r="AZ612">
            <v>4512.1671832636312</v>
          </cell>
        </row>
        <row r="613"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</row>
        <row r="614">
          <cell r="P614">
            <v>196275.49468805117</v>
          </cell>
          <cell r="Q614">
            <v>196273.96337799414</v>
          </cell>
          <cell r="R614">
            <v>196272.43886948409</v>
          </cell>
          <cell r="S614">
            <v>196270.92113231085</v>
          </cell>
          <cell r="T614">
            <v>196269.41013639848</v>
          </cell>
          <cell r="U614">
            <v>196267.90585180474</v>
          </cell>
          <cell r="V614">
            <v>196266.40824872017</v>
          </cell>
          <cell r="W614">
            <v>196264.91729746791</v>
          </cell>
          <cell r="X614">
            <v>196263.43296850281</v>
          </cell>
          <cell r="Y614">
            <v>196261.95523241095</v>
          </cell>
          <cell r="Z614">
            <v>196260.4840599091</v>
          </cell>
          <cell r="AA614">
            <v>196259.0194218441</v>
          </cell>
          <cell r="AO614">
            <v>196275.49468805117</v>
          </cell>
          <cell r="AP614">
            <v>392549.45806604531</v>
          </cell>
          <cell r="AQ614">
            <v>588821.89693552942</v>
          </cell>
          <cell r="AR614">
            <v>785092.8180678403</v>
          </cell>
          <cell r="AS614">
            <v>981362.22820423881</v>
          </cell>
          <cell r="AT614">
            <v>1177630.1340560436</v>
          </cell>
          <cell r="AU614">
            <v>1373896.5423047638</v>
          </cell>
          <cell r="AV614">
            <v>1570161.4596022316</v>
          </cell>
          <cell r="AW614">
            <v>1766424.8925707345</v>
          </cell>
          <cell r="AX614">
            <v>1962686.8478031454</v>
          </cell>
          <cell r="AY614">
            <v>2158947.3318630545</v>
          </cell>
          <cell r="AZ614">
            <v>2355206.3512848988</v>
          </cell>
        </row>
        <row r="615">
          <cell r="P615">
            <v>1502446.5001485029</v>
          </cell>
          <cell r="Q615">
            <v>1517943.8637748847</v>
          </cell>
          <cell r="R615">
            <v>1533656.925999518</v>
          </cell>
          <cell r="S615">
            <v>1549588.6705346354</v>
          </cell>
          <cell r="T615">
            <v>1565742.1238698605</v>
          </cell>
          <cell r="U615">
            <v>1582120.3558953323</v>
          </cell>
          <cell r="V615">
            <v>1598726.4805341954</v>
          </cell>
          <cell r="W615">
            <v>1615563.6563845859</v>
          </cell>
          <cell r="X615">
            <v>1632635.0873712716</v>
          </cell>
          <cell r="Y615">
            <v>1649943.8904358645</v>
          </cell>
          <cell r="Z615">
            <v>1667493.6481683964</v>
          </cell>
          <cell r="AA615">
            <v>1685287.5753061783</v>
          </cell>
          <cell r="AO615">
            <v>1502446.5001485029</v>
          </cell>
          <cell r="AP615">
            <v>3020390.3639233876</v>
          </cell>
          <cell r="AQ615">
            <v>4554047.2899229061</v>
          </cell>
          <cell r="AR615">
            <v>6103635.960457541</v>
          </cell>
          <cell r="AS615">
            <v>7669378.0843274016</v>
          </cell>
          <cell r="AT615">
            <v>9251498.4402227346</v>
          </cell>
          <cell r="AU615">
            <v>10850224.92075693</v>
          </cell>
          <cell r="AV615">
            <v>12465788.577141516</v>
          </cell>
          <cell r="AW615">
            <v>14098423.664512787</v>
          </cell>
          <cell r="AX615">
            <v>15748367.554948652</v>
          </cell>
          <cell r="AY615">
            <v>17415861.20311705</v>
          </cell>
          <cell r="AZ615">
            <v>19101148.778423227</v>
          </cell>
        </row>
        <row r="616">
          <cell r="P616">
            <v>3717106.4351147553</v>
          </cell>
          <cell r="Q616">
            <v>3710011.4751309571</v>
          </cell>
          <cell r="R616">
            <v>3702930.4489255231</v>
          </cell>
          <cell r="S616">
            <v>3695863.3295425205</v>
          </cell>
          <cell r="T616">
            <v>3688810.0900807749</v>
          </cell>
          <cell r="U616">
            <v>3681770.7036937708</v>
          </cell>
          <cell r="V616">
            <v>3674745.1435895376</v>
          </cell>
          <cell r="W616">
            <v>3667733.383030551</v>
          </cell>
          <cell r="X616">
            <v>3660735.3953336212</v>
          </cell>
          <cell r="Y616">
            <v>3653750.6806140095</v>
          </cell>
          <cell r="Z616">
            <v>3646780.1927263634</v>
          </cell>
          <cell r="AA616">
            <v>3639823.3534261393</v>
          </cell>
          <cell r="AO616">
            <v>3717106.4351147553</v>
          </cell>
          <cell r="AP616">
            <v>7427117.9102457128</v>
          </cell>
          <cell r="AQ616">
            <v>11130048.359171236</v>
          </cell>
          <cell r="AR616">
            <v>14825911.688713755</v>
          </cell>
          <cell r="AS616">
            <v>18514721.778794531</v>
          </cell>
          <cell r="AT616">
            <v>22196492.482488301</v>
          </cell>
          <cell r="AU616">
            <v>25871237.626077838</v>
          </cell>
          <cell r="AV616">
            <v>29538971.009108391</v>
          </cell>
          <cell r="AW616">
            <v>33199706.404442012</v>
          </cell>
          <cell r="AX616">
            <v>36853457.085056022</v>
          </cell>
          <cell r="AY616">
            <v>40500237.277782388</v>
          </cell>
          <cell r="AZ616">
            <v>44140060.631208524</v>
          </cell>
        </row>
        <row r="617"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</row>
        <row r="618">
          <cell r="P618">
            <v>25946596.872897319</v>
          </cell>
          <cell r="Q618">
            <v>25803123.691269428</v>
          </cell>
          <cell r="R618">
            <v>25771244.382034309</v>
          </cell>
          <cell r="S618">
            <v>25766627.37288817</v>
          </cell>
          <cell r="T618">
            <v>25795185.571332969</v>
          </cell>
          <cell r="U618">
            <v>25906177.129712686</v>
          </cell>
          <cell r="V618">
            <v>25872164.727949653</v>
          </cell>
          <cell r="W618">
            <v>25828340.568195041</v>
          </cell>
          <cell r="X618">
            <v>25922312.708132751</v>
          </cell>
          <cell r="Y618">
            <v>25884682.743377097</v>
          </cell>
          <cell r="Z618">
            <v>26016856.184684403</v>
          </cell>
          <cell r="AA618">
            <v>26364153.831570402</v>
          </cell>
          <cell r="AO618">
            <v>25946596.872897319</v>
          </cell>
          <cell r="AP618">
            <v>51749720.564166747</v>
          </cell>
          <cell r="AQ618">
            <v>77520964.946201056</v>
          </cell>
          <cell r="AR618">
            <v>103287592.31908923</v>
          </cell>
          <cell r="AS618">
            <v>129082777.8904222</v>
          </cell>
          <cell r="AT618">
            <v>154988955.02013487</v>
          </cell>
          <cell r="AU618">
            <v>180861119.74808452</v>
          </cell>
          <cell r="AV618">
            <v>206689460.31627956</v>
          </cell>
          <cell r="AW618">
            <v>232611773.0244123</v>
          </cell>
          <cell r="AX618">
            <v>258496455.76778939</v>
          </cell>
          <cell r="AY618">
            <v>284513311.95247382</v>
          </cell>
          <cell r="AZ618">
            <v>310877465.78404421</v>
          </cell>
        </row>
        <row r="619">
          <cell r="P619">
            <v>53902036.055381514</v>
          </cell>
          <cell r="Q619">
            <v>53715858.230389982</v>
          </cell>
          <cell r="R619">
            <v>53703201.053120129</v>
          </cell>
          <cell r="S619">
            <v>53787611.144380204</v>
          </cell>
          <cell r="T619">
            <v>53813804.456740506</v>
          </cell>
          <cell r="U619">
            <v>53989894.532939717</v>
          </cell>
          <cell r="V619">
            <v>53919294.239564486</v>
          </cell>
          <cell r="W619">
            <v>53855288.143883973</v>
          </cell>
          <cell r="X619">
            <v>54098466.153211996</v>
          </cell>
          <cell r="Y619">
            <v>54029023.968766965</v>
          </cell>
          <cell r="Z619">
            <v>54138969.125557497</v>
          </cell>
          <cell r="AA619">
            <v>54504786.118156873</v>
          </cell>
          <cell r="AO619">
            <v>53902036.055381514</v>
          </cell>
          <cell r="AP619">
            <v>107617894.28577149</v>
          </cell>
          <cell r="AQ619">
            <v>161321095.33889163</v>
          </cell>
          <cell r="AR619">
            <v>215108706.48327184</v>
          </cell>
          <cell r="AS619">
            <v>268922510.94001234</v>
          </cell>
          <cell r="AT619">
            <v>322912405.47295207</v>
          </cell>
          <cell r="AU619">
            <v>376831699.71251655</v>
          </cell>
          <cell r="AV619">
            <v>430686987.85640049</v>
          </cell>
          <cell r="AW619">
            <v>484785454.0096125</v>
          </cell>
          <cell r="AX619">
            <v>538814477.97837949</v>
          </cell>
          <cell r="AY619">
            <v>592953447.10393703</v>
          </cell>
          <cell r="AZ619">
            <v>647458233.22209394</v>
          </cell>
        </row>
        <row r="620"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</row>
        <row r="621"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</row>
        <row r="622"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</row>
        <row r="623">
          <cell r="P623">
            <v>1068618.6292587628</v>
          </cell>
          <cell r="Q623">
            <v>1036857.2085002566</v>
          </cell>
          <cell r="R623">
            <v>1015282.6977968481</v>
          </cell>
          <cell r="S623">
            <v>1010211.0718656825</v>
          </cell>
          <cell r="T623">
            <v>998581.45788954117</v>
          </cell>
          <cell r="U623">
            <v>996044.63908431714</v>
          </cell>
          <cell r="V623">
            <v>989815.90687943343</v>
          </cell>
          <cell r="W623">
            <v>985286.75704980316</v>
          </cell>
          <cell r="X623">
            <v>983085.97902971599</v>
          </cell>
          <cell r="Y623">
            <v>980016.72781336459</v>
          </cell>
          <cell r="Z623">
            <v>976487.85651695286</v>
          </cell>
          <cell r="AA623">
            <v>972058.10034260165</v>
          </cell>
          <cell r="AO623">
            <v>1068618.6292587628</v>
          </cell>
          <cell r="AP623">
            <v>2105475.8377590193</v>
          </cell>
          <cell r="AQ623">
            <v>3120758.5355558675</v>
          </cell>
          <cell r="AR623">
            <v>4130969.60742155</v>
          </cell>
          <cell r="AS623">
            <v>5129551.065311091</v>
          </cell>
          <cell r="AT623">
            <v>6125595.7043954078</v>
          </cell>
          <cell r="AU623">
            <v>7115411.6112748412</v>
          </cell>
          <cell r="AV623">
            <v>8100698.3683246449</v>
          </cell>
          <cell r="AW623">
            <v>9083784.3473543599</v>
          </cell>
          <cell r="AX623">
            <v>10063801.075167725</v>
          </cell>
          <cell r="AY623">
            <v>11040288.931684678</v>
          </cell>
          <cell r="AZ623">
            <v>12012347.03202728</v>
          </cell>
        </row>
        <row r="624">
          <cell r="P624">
            <v>99954.041304460989</v>
          </cell>
          <cell r="Q624">
            <v>98370.744853848853</v>
          </cell>
          <cell r="R624">
            <v>98528.047816874649</v>
          </cell>
          <cell r="S624">
            <v>99035.881434967741</v>
          </cell>
          <cell r="T624">
            <v>99197.727978003008</v>
          </cell>
          <cell r="U624">
            <v>99401.31409319352</v>
          </cell>
          <cell r="V624">
            <v>99110.0255308411</v>
          </cell>
          <cell r="W624">
            <v>99438.022527256355</v>
          </cell>
          <cell r="X624">
            <v>99009.464824580777</v>
          </cell>
          <cell r="Y624">
            <v>98224.086475233315</v>
          </cell>
          <cell r="Z624">
            <v>98180.700240042119</v>
          </cell>
          <cell r="AA624">
            <v>98811.517135992486</v>
          </cell>
          <cell r="AO624">
            <v>99954.041304460989</v>
          </cell>
          <cell r="AP624">
            <v>198324.78615830984</v>
          </cell>
          <cell r="AQ624">
            <v>296852.83397518448</v>
          </cell>
          <cell r="AR624">
            <v>395888.71541015222</v>
          </cell>
          <cell r="AS624">
            <v>495086.4433881552</v>
          </cell>
          <cell r="AT624">
            <v>594487.7574813487</v>
          </cell>
          <cell r="AU624">
            <v>693597.78301218979</v>
          </cell>
          <cell r="AV624">
            <v>793035.80553944618</v>
          </cell>
          <cell r="AW624">
            <v>892045.270364027</v>
          </cell>
          <cell r="AX624">
            <v>990269.35683926032</v>
          </cell>
          <cell r="AY624">
            <v>1088450.0570793024</v>
          </cell>
          <cell r="AZ624">
            <v>1187261.5742152948</v>
          </cell>
        </row>
        <row r="625">
          <cell r="P625">
            <v>618577.2002153052</v>
          </cell>
          <cell r="Q625">
            <v>619366.77540154371</v>
          </cell>
          <cell r="R625">
            <v>621808.77618946414</v>
          </cell>
          <cell r="S625">
            <v>626241.03918806079</v>
          </cell>
          <cell r="T625">
            <v>631078.74711327197</v>
          </cell>
          <cell r="U625">
            <v>636151.77971349645</v>
          </cell>
          <cell r="V625">
            <v>638980.49587780784</v>
          </cell>
          <cell r="W625">
            <v>640416.36150493147</v>
          </cell>
          <cell r="X625">
            <v>644116.85946331138</v>
          </cell>
          <cell r="Y625">
            <v>647500.77088987525</v>
          </cell>
          <cell r="Z625">
            <v>649231.09857726295</v>
          </cell>
          <cell r="AA625">
            <v>650891.13046236965</v>
          </cell>
          <cell r="AO625">
            <v>618577.2002153052</v>
          </cell>
          <cell r="AP625">
            <v>1237943.975616849</v>
          </cell>
          <cell r="AQ625">
            <v>1859752.7518063132</v>
          </cell>
          <cell r="AR625">
            <v>2485993.7909943741</v>
          </cell>
          <cell r="AS625">
            <v>3117072.5381076462</v>
          </cell>
          <cell r="AT625">
            <v>3753224.3178211427</v>
          </cell>
          <cell r="AU625">
            <v>4392204.8136989502</v>
          </cell>
          <cell r="AV625">
            <v>5032621.1752038822</v>
          </cell>
          <cell r="AW625">
            <v>5676738.0346671939</v>
          </cell>
          <cell r="AX625">
            <v>6324238.8055570694</v>
          </cell>
          <cell r="AY625">
            <v>6973469.9041343322</v>
          </cell>
          <cell r="AZ625">
            <v>7624361.0345967021</v>
          </cell>
        </row>
        <row r="626">
          <cell r="P626">
            <v>1139876.5146102344</v>
          </cell>
          <cell r="Q626">
            <v>1150709.5202092584</v>
          </cell>
          <cell r="R626">
            <v>1168629.1297092133</v>
          </cell>
          <cell r="S626">
            <v>1183423.8619131723</v>
          </cell>
          <cell r="T626">
            <v>1196336.6505173363</v>
          </cell>
          <cell r="U626">
            <v>1207229.0453628611</v>
          </cell>
          <cell r="V626">
            <v>1215375.6467169446</v>
          </cell>
          <cell r="W626">
            <v>1220134.0063897776</v>
          </cell>
          <cell r="X626">
            <v>1227232.0418999731</v>
          </cell>
          <cell r="Y626">
            <v>1234383.3748275966</v>
          </cell>
          <cell r="Z626">
            <v>1241078.8101428307</v>
          </cell>
          <cell r="AA626">
            <v>1246363.8392934671</v>
          </cell>
          <cell r="AO626">
            <v>1139876.5146102344</v>
          </cell>
          <cell r="AP626">
            <v>2290586.0348194931</v>
          </cell>
          <cell r="AQ626">
            <v>3459215.1645287061</v>
          </cell>
          <cell r="AR626">
            <v>4642639.0264418786</v>
          </cell>
          <cell r="AS626">
            <v>5838975.6769592147</v>
          </cell>
          <cell r="AT626">
            <v>7046204.7223220756</v>
          </cell>
          <cell r="AU626">
            <v>8261580.3690390205</v>
          </cell>
          <cell r="AV626">
            <v>9481714.3754287977</v>
          </cell>
          <cell r="AW626">
            <v>10708946.417328771</v>
          </cell>
          <cell r="AX626">
            <v>11943329.792156368</v>
          </cell>
          <cell r="AY626">
            <v>13184408.602299199</v>
          </cell>
          <cell r="AZ626">
            <v>14430772.441592665</v>
          </cell>
        </row>
        <row r="627">
          <cell r="P627">
            <v>14931509.004360391</v>
          </cell>
          <cell r="Q627">
            <v>14916835.617158657</v>
          </cell>
          <cell r="R627">
            <v>14896418.311782407</v>
          </cell>
          <cell r="S627">
            <v>14879751.333183773</v>
          </cell>
          <cell r="T627">
            <v>14863562.217280922</v>
          </cell>
          <cell r="U627">
            <v>14846158.85401696</v>
          </cell>
          <cell r="V627">
            <v>14829124.257965181</v>
          </cell>
          <cell r="W627">
            <v>14811908.276919216</v>
          </cell>
          <cell r="X627">
            <v>14794853.018841049</v>
          </cell>
          <cell r="Y627">
            <v>14777885.807993565</v>
          </cell>
          <cell r="Z627">
            <v>14761553.289351543</v>
          </cell>
          <cell r="AA627">
            <v>14744825.320807522</v>
          </cell>
          <cell r="AO627">
            <v>14931509.004360391</v>
          </cell>
          <cell r="AP627">
            <v>29848344.621519048</v>
          </cell>
          <cell r="AQ627">
            <v>44744762.933301456</v>
          </cell>
          <cell r="AR627">
            <v>59624514.266485229</v>
          </cell>
          <cell r="AS627">
            <v>74488076.483766153</v>
          </cell>
          <cell r="AT627">
            <v>89334235.337783113</v>
          </cell>
          <cell r="AU627">
            <v>104163359.59574829</v>
          </cell>
          <cell r="AV627">
            <v>118975267.87266751</v>
          </cell>
          <cell r="AW627">
            <v>133770120.89150855</v>
          </cell>
          <cell r="AX627">
            <v>148548006.69950211</v>
          </cell>
          <cell r="AY627">
            <v>163309559.98885366</v>
          </cell>
          <cell r="AZ627">
            <v>178054385.30966118</v>
          </cell>
        </row>
        <row r="628">
          <cell r="P628">
            <v>562908.11250212882</v>
          </cell>
          <cell r="Q628">
            <v>551279.83871296281</v>
          </cell>
          <cell r="R628">
            <v>538405.67844638636</v>
          </cell>
          <cell r="S628">
            <v>526154.46141851519</v>
          </cell>
          <cell r="T628">
            <v>513578.70884023677</v>
          </cell>
          <cell r="U628">
            <v>501448.96851700696</v>
          </cell>
          <cell r="V628">
            <v>488938.50025837816</v>
          </cell>
          <cell r="W628">
            <v>476494.17840430472</v>
          </cell>
          <cell r="X628">
            <v>464449.61375066568</v>
          </cell>
          <cell r="Y628">
            <v>452002.3583550842</v>
          </cell>
          <cell r="Z628">
            <v>439955.77873738541</v>
          </cell>
          <cell r="AA628">
            <v>427506.99061053304</v>
          </cell>
          <cell r="AO628">
            <v>562908.11250212882</v>
          </cell>
          <cell r="AP628">
            <v>1114187.9512150916</v>
          </cell>
          <cell r="AQ628">
            <v>1652593.6296614781</v>
          </cell>
          <cell r="AR628">
            <v>2178748.0910799932</v>
          </cell>
          <cell r="AS628">
            <v>2692326.7999202302</v>
          </cell>
          <cell r="AT628">
            <v>3193775.768437237</v>
          </cell>
          <cell r="AU628">
            <v>3682714.2686956152</v>
          </cell>
          <cell r="AV628">
            <v>4159208.4470999199</v>
          </cell>
          <cell r="AW628">
            <v>4623658.0608505858</v>
          </cell>
          <cell r="AX628">
            <v>5075660.4192056702</v>
          </cell>
          <cell r="AY628">
            <v>5515616.197943056</v>
          </cell>
          <cell r="AZ628">
            <v>5943123.1885535894</v>
          </cell>
        </row>
        <row r="629">
          <cell r="P629">
            <v>1094711.2359113675</v>
          </cell>
          <cell r="Q629">
            <v>1093782.2150268294</v>
          </cell>
          <cell r="R629">
            <v>1091676.5804879272</v>
          </cell>
          <cell r="S629">
            <v>1092866.381833351</v>
          </cell>
          <cell r="T629">
            <v>1092229.894267732</v>
          </cell>
          <cell r="U629">
            <v>1091764.4583798898</v>
          </cell>
          <cell r="V629">
            <v>1092551.5013495174</v>
          </cell>
          <cell r="W629">
            <v>1092757.931137301</v>
          </cell>
          <cell r="X629">
            <v>1092818.1632277013</v>
          </cell>
          <cell r="Y629">
            <v>1092880.758163987</v>
          </cell>
          <cell r="Z629">
            <v>1092422.2860355398</v>
          </cell>
          <cell r="AA629">
            <v>1091994.2376262029</v>
          </cell>
          <cell r="AO629">
            <v>1094711.2359113675</v>
          </cell>
          <cell r="AP629">
            <v>2188493.4509381969</v>
          </cell>
          <cell r="AQ629">
            <v>3280170.0314261243</v>
          </cell>
          <cell r="AR629">
            <v>4373036.4132594755</v>
          </cell>
          <cell r="AS629">
            <v>5465266.3075272078</v>
          </cell>
          <cell r="AT629">
            <v>6557030.7659070976</v>
          </cell>
          <cell r="AU629">
            <v>7649582.2672566148</v>
          </cell>
          <cell r="AV629">
            <v>8742340.1983939148</v>
          </cell>
          <cell r="AW629">
            <v>9835158.3616216164</v>
          </cell>
          <cell r="AX629">
            <v>10928039.119785603</v>
          </cell>
          <cell r="AY629">
            <v>12020461.405821143</v>
          </cell>
          <cell r="AZ629">
            <v>13112455.643447345</v>
          </cell>
        </row>
        <row r="630">
          <cell r="P630">
            <v>234638.13631251163</v>
          </cell>
          <cell r="Q630">
            <v>231821.25434305501</v>
          </cell>
          <cell r="R630">
            <v>230128.32188346307</v>
          </cell>
          <cell r="S630">
            <v>229554.21683294751</v>
          </cell>
          <cell r="T630">
            <v>230043.11875481496</v>
          </cell>
          <cell r="U630">
            <v>231550.8953489101</v>
          </cell>
          <cell r="V630">
            <v>233537.85741217466</v>
          </cell>
          <cell r="W630">
            <v>235724.27068068588</v>
          </cell>
          <cell r="X630">
            <v>236628.70360540063</v>
          </cell>
          <cell r="Y630">
            <v>236357.43996991968</v>
          </cell>
          <cell r="Z630">
            <v>236031.74839874796</v>
          </cell>
          <cell r="AA630">
            <v>236030.7877537754</v>
          </cell>
          <cell r="AO630">
            <v>234638.13631251163</v>
          </cell>
          <cell r="AP630">
            <v>466459.39065556665</v>
          </cell>
          <cell r="AQ630">
            <v>696587.71253902977</v>
          </cell>
          <cell r="AR630">
            <v>926141.92937197722</v>
          </cell>
          <cell r="AS630">
            <v>1156185.0481267921</v>
          </cell>
          <cell r="AT630">
            <v>1387735.9434757021</v>
          </cell>
          <cell r="AU630">
            <v>1621273.8008878767</v>
          </cell>
          <cell r="AV630">
            <v>1856998.0715685626</v>
          </cell>
          <cell r="AW630">
            <v>2093626.7751739633</v>
          </cell>
          <cell r="AX630">
            <v>2329984.2151438831</v>
          </cell>
          <cell r="AY630">
            <v>2566015.9635426309</v>
          </cell>
          <cell r="AZ630">
            <v>2802046.7512964061</v>
          </cell>
        </row>
        <row r="631">
          <cell r="P631">
            <v>5636465.2986854594</v>
          </cell>
          <cell r="Q631">
            <v>5660118.9368542703</v>
          </cell>
          <cell r="R631">
            <v>5689737.448953867</v>
          </cell>
          <cell r="S631">
            <v>5717923.6832351526</v>
          </cell>
          <cell r="T631">
            <v>5746153.36552699</v>
          </cell>
          <cell r="U631">
            <v>5773041.2149990723</v>
          </cell>
          <cell r="V631">
            <v>5797342.3691527406</v>
          </cell>
          <cell r="W631">
            <v>5819877.9596955096</v>
          </cell>
          <cell r="X631">
            <v>5852717.1472004615</v>
          </cell>
          <cell r="Y631">
            <v>5884052.9070145311</v>
          </cell>
          <cell r="Z631">
            <v>5912240.7807767401</v>
          </cell>
          <cell r="AA631">
            <v>5943113.8306695335</v>
          </cell>
          <cell r="AO631">
            <v>5636465.2986854594</v>
          </cell>
          <cell r="AP631">
            <v>11296584.235539731</v>
          </cell>
          <cell r="AQ631">
            <v>16986321.684493598</v>
          </cell>
          <cell r="AR631">
            <v>22704245.367728751</v>
          </cell>
          <cell r="AS631">
            <v>28450398.73325574</v>
          </cell>
          <cell r="AT631">
            <v>34223439.948254809</v>
          </cell>
          <cell r="AU631">
            <v>40020782.317407548</v>
          </cell>
          <cell r="AV631">
            <v>45840660.277103059</v>
          </cell>
          <cell r="AW631">
            <v>51693377.424303517</v>
          </cell>
          <cell r="AX631">
            <v>57577430.331318051</v>
          </cell>
          <cell r="AY631">
            <v>63489671.11209479</v>
          </cell>
          <cell r="AZ631">
            <v>69432784.942764327</v>
          </cell>
        </row>
        <row r="632"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</row>
        <row r="633">
          <cell r="P633">
            <v>313607.8944873354</v>
          </cell>
          <cell r="Q633">
            <v>315915.6831456066</v>
          </cell>
          <cell r="R633">
            <v>316145.56287050352</v>
          </cell>
          <cell r="S633">
            <v>317174.12749128515</v>
          </cell>
          <cell r="T633">
            <v>318319.74886046699</v>
          </cell>
          <cell r="U633">
            <v>319522.42382526316</v>
          </cell>
          <cell r="V633">
            <v>320896.26695815712</v>
          </cell>
          <cell r="W633">
            <v>322423.01490054064</v>
          </cell>
          <cell r="X633">
            <v>323994.24555467867</v>
          </cell>
          <cell r="Y633">
            <v>323483.41420360317</v>
          </cell>
          <cell r="Z633">
            <v>323124.10051787389</v>
          </cell>
          <cell r="AA633">
            <v>323349.93981727998</v>
          </cell>
          <cell r="AO633">
            <v>313607.8944873354</v>
          </cell>
          <cell r="AP633">
            <v>629523.577632942</v>
          </cell>
          <cell r="AQ633">
            <v>945669.14050344552</v>
          </cell>
          <cell r="AR633">
            <v>1262843.2679947307</v>
          </cell>
          <cell r="AS633">
            <v>1581163.0168551977</v>
          </cell>
          <cell r="AT633">
            <v>1900685.440680461</v>
          </cell>
          <cell r="AU633">
            <v>2221581.7076386181</v>
          </cell>
          <cell r="AV633">
            <v>2544004.7225391585</v>
          </cell>
          <cell r="AW633">
            <v>2867998.9680938371</v>
          </cell>
          <cell r="AX633">
            <v>3191482.3822974404</v>
          </cell>
          <cell r="AY633">
            <v>3514606.4828153141</v>
          </cell>
          <cell r="AZ633">
            <v>3837956.4226325941</v>
          </cell>
        </row>
        <row r="634">
          <cell r="P634">
            <v>1390855.4772476067</v>
          </cell>
          <cell r="Q634">
            <v>1393003.8992881763</v>
          </cell>
          <cell r="R634">
            <v>1396436.6358021265</v>
          </cell>
          <cell r="S634">
            <v>1399063.6081699859</v>
          </cell>
          <cell r="T634">
            <v>1401653.8889988384</v>
          </cell>
          <cell r="U634">
            <v>1404079.8543198968</v>
          </cell>
          <cell r="V634">
            <v>1406072.843454421</v>
          </cell>
          <cell r="W634">
            <v>1408126.0167225346</v>
          </cell>
          <cell r="X634">
            <v>1410218.1804097518</v>
          </cell>
          <cell r="Y634">
            <v>1412313.9590349873</v>
          </cell>
          <cell r="Z634">
            <v>1414323.7308219171</v>
          </cell>
          <cell r="AA634">
            <v>1415667.8737502138</v>
          </cell>
          <cell r="AO634">
            <v>1390855.4772476067</v>
          </cell>
          <cell r="AP634">
            <v>2783859.3765357831</v>
          </cell>
          <cell r="AQ634">
            <v>4180296.0123379095</v>
          </cell>
          <cell r="AR634">
            <v>5579359.6205078959</v>
          </cell>
          <cell r="AS634">
            <v>6981013.5095067341</v>
          </cell>
          <cell r="AT634">
            <v>8385093.3638266306</v>
          </cell>
          <cell r="AU634">
            <v>9791166.2072810512</v>
          </cell>
          <cell r="AV634">
            <v>11199292.224003585</v>
          </cell>
          <cell r="AW634">
            <v>12609510.404413337</v>
          </cell>
          <cell r="AX634">
            <v>14021824.363448324</v>
          </cell>
          <cell r="AY634">
            <v>15436148.094270241</v>
          </cell>
          <cell r="AZ634">
            <v>16851815.968020454</v>
          </cell>
        </row>
        <row r="635">
          <cell r="P635">
            <v>287813.21011725481</v>
          </cell>
          <cell r="Q635">
            <v>288545.87018786947</v>
          </cell>
          <cell r="R635">
            <v>289357.02955176437</v>
          </cell>
          <cell r="S635">
            <v>290112.22226749518</v>
          </cell>
          <cell r="T635">
            <v>290866.82828507666</v>
          </cell>
          <cell r="U635">
            <v>291584.69662334962</v>
          </cell>
          <cell r="V635">
            <v>292260.57646614761</v>
          </cell>
          <cell r="W635">
            <v>292841.53094915434</v>
          </cell>
          <cell r="X635">
            <v>293344.89868478553</v>
          </cell>
          <cell r="Y635">
            <v>293815.82948306599</v>
          </cell>
          <cell r="Z635">
            <v>294230.90586382529</v>
          </cell>
          <cell r="AA635">
            <v>294628.39134487847</v>
          </cell>
          <cell r="AO635">
            <v>287813.21011725481</v>
          </cell>
          <cell r="AP635">
            <v>576359.08030512428</v>
          </cell>
          <cell r="AQ635">
            <v>865716.10985688865</v>
          </cell>
          <cell r="AR635">
            <v>1155828.3321243839</v>
          </cell>
          <cell r="AS635">
            <v>1446695.1604094605</v>
          </cell>
          <cell r="AT635">
            <v>1738279.8570328101</v>
          </cell>
          <cell r="AU635">
            <v>2030540.4334989577</v>
          </cell>
          <cell r="AV635">
            <v>2323381.9644481121</v>
          </cell>
          <cell r="AW635">
            <v>2616726.8631328978</v>
          </cell>
          <cell r="AX635">
            <v>2910542.6926159635</v>
          </cell>
          <cell r="AY635">
            <v>3204773.5984797888</v>
          </cell>
          <cell r="AZ635">
            <v>3499401.9898246671</v>
          </cell>
        </row>
        <row r="636">
          <cell r="P636">
            <v>575904.42747137055</v>
          </cell>
          <cell r="Q636">
            <v>578565.00839199347</v>
          </cell>
          <cell r="R636">
            <v>581510.65155411174</v>
          </cell>
          <cell r="S636">
            <v>584282.70867233782</v>
          </cell>
          <cell r="T636">
            <v>587089.94468306738</v>
          </cell>
          <cell r="U636">
            <v>589779.08911496575</v>
          </cell>
          <cell r="V636">
            <v>592432.78077689756</v>
          </cell>
          <cell r="W636">
            <v>594902.73876371165</v>
          </cell>
          <cell r="X636">
            <v>597183.8897498541</v>
          </cell>
          <cell r="Y636">
            <v>599449.77068022953</v>
          </cell>
          <cell r="Z636">
            <v>601567.11317300925</v>
          </cell>
          <cell r="AA636">
            <v>603696.7236774246</v>
          </cell>
          <cell r="AO636">
            <v>575904.42747137055</v>
          </cell>
          <cell r="AP636">
            <v>1154469.435863364</v>
          </cell>
          <cell r="AQ636">
            <v>1735980.0874174759</v>
          </cell>
          <cell r="AR636">
            <v>2320262.7960898136</v>
          </cell>
          <cell r="AS636">
            <v>2907352.7407728811</v>
          </cell>
          <cell r="AT636">
            <v>3497131.829887847</v>
          </cell>
          <cell r="AU636">
            <v>4089564.6106647444</v>
          </cell>
          <cell r="AV636">
            <v>4684467.3494284563</v>
          </cell>
          <cell r="AW636">
            <v>5281651.2391783101</v>
          </cell>
          <cell r="AX636">
            <v>5881101.0098585393</v>
          </cell>
          <cell r="AY636">
            <v>6482668.1230315482</v>
          </cell>
          <cell r="AZ636">
            <v>7086364.8467089729</v>
          </cell>
        </row>
        <row r="637"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</row>
        <row r="638">
          <cell r="P638">
            <v>27955439.182484191</v>
          </cell>
          <cell r="Q638">
            <v>27935172.572074331</v>
          </cell>
          <cell r="R638">
            <v>27934064.872844961</v>
          </cell>
          <cell r="S638">
            <v>27955794.597506721</v>
          </cell>
          <cell r="T638">
            <v>27968692.298996296</v>
          </cell>
          <cell r="U638">
            <v>27987757.233399186</v>
          </cell>
          <cell r="V638">
            <v>27996439.02879864</v>
          </cell>
          <cell r="W638">
            <v>28000331.065644726</v>
          </cell>
          <cell r="X638">
            <v>28019652.206241932</v>
          </cell>
          <cell r="Y638">
            <v>28032367.204905041</v>
          </cell>
          <cell r="Z638">
            <v>28040428.199153677</v>
          </cell>
          <cell r="AA638">
            <v>28048938.683291797</v>
          </cell>
          <cell r="AO638">
            <v>27955439.182484191</v>
          </cell>
          <cell r="AP638">
            <v>55890611.754558519</v>
          </cell>
          <cell r="AQ638">
            <v>83824676.627403483</v>
          </cell>
          <cell r="AR638">
            <v>111780471.2249102</v>
          </cell>
          <cell r="AS638">
            <v>139749163.5239065</v>
          </cell>
          <cell r="AT638">
            <v>167736920.75730568</v>
          </cell>
          <cell r="AU638">
            <v>195733359.78610432</v>
          </cell>
          <cell r="AV638">
            <v>223733690.85174906</v>
          </cell>
          <cell r="AW638">
            <v>251753343.057991</v>
          </cell>
          <cell r="AX638">
            <v>279785710.26289606</v>
          </cell>
          <cell r="AY638">
            <v>307826138.46204972</v>
          </cell>
          <cell r="AZ638">
            <v>335875077.14534152</v>
          </cell>
        </row>
        <row r="639">
          <cell r="P639">
            <v>4941677.0586549249</v>
          </cell>
          <cell r="Q639">
            <v>4871584.0492787361</v>
          </cell>
          <cell r="R639">
            <v>4832623.5513957953</v>
          </cell>
          <cell r="S639">
            <v>4837110.4730875278</v>
          </cell>
          <cell r="T639">
            <v>4844887.7826468134</v>
          </cell>
          <cell r="U639">
            <v>4867368.1816386152</v>
          </cell>
          <cell r="V639">
            <v>4907359.080589219</v>
          </cell>
          <cell r="W639">
            <v>4930841.3948567826</v>
          </cell>
          <cell r="X639">
            <v>4958062.9458895922</v>
          </cell>
          <cell r="Y639">
            <v>4974393.5119417226</v>
          </cell>
          <cell r="Z639">
            <v>4995508.5406254241</v>
          </cell>
          <cell r="AA639">
            <v>5013562.6526783518</v>
          </cell>
          <cell r="AO639">
            <v>4941677.0586549249</v>
          </cell>
          <cell r="AP639">
            <v>9813261.107933661</v>
          </cell>
          <cell r="AQ639">
            <v>14645884.659329455</v>
          </cell>
          <cell r="AR639">
            <v>19482995.132416982</v>
          </cell>
          <cell r="AS639">
            <v>24327882.915063795</v>
          </cell>
          <cell r="AT639">
            <v>29195251.096702412</v>
          </cell>
          <cell r="AU639">
            <v>34102610.177291632</v>
          </cell>
          <cell r="AV639">
            <v>39033451.572148412</v>
          </cell>
          <cell r="AW639">
            <v>43991514.518038005</v>
          </cell>
          <cell r="AX639">
            <v>48965908.029979728</v>
          </cell>
          <cell r="AY639">
            <v>53961416.570605151</v>
          </cell>
          <cell r="AZ639">
            <v>58974979.223283499</v>
          </cell>
        </row>
        <row r="640">
          <cell r="P640">
            <v>12470723.863862617</v>
          </cell>
          <cell r="Q640">
            <v>12468699.087731855</v>
          </cell>
          <cell r="R640">
            <v>12466166.010562625</v>
          </cell>
          <cell r="S640">
            <v>12438540.403601574</v>
          </cell>
          <cell r="T640">
            <v>12420483.147512004</v>
          </cell>
          <cell r="U640">
            <v>12408240.11225494</v>
          </cell>
          <cell r="V640">
            <v>12369393.741709219</v>
          </cell>
          <cell r="W640">
            <v>12339905.323551772</v>
          </cell>
          <cell r="X640">
            <v>12317377.673580293</v>
          </cell>
          <cell r="Y640">
            <v>12300023.033847092</v>
          </cell>
          <cell r="Z640">
            <v>12289009.635964515</v>
          </cell>
          <cell r="AA640">
            <v>12308216.356814278</v>
          </cell>
          <cell r="AO640">
            <v>12470723.863862617</v>
          </cell>
          <cell r="AP640">
            <v>24939422.951594472</v>
          </cell>
          <cell r="AQ640">
            <v>37405588.9621571</v>
          </cell>
          <cell r="AR640">
            <v>49844129.365758672</v>
          </cell>
          <cell r="AS640">
            <v>62264612.513270676</v>
          </cell>
          <cell r="AT640">
            <v>74672852.625525624</v>
          </cell>
          <cell r="AU640">
            <v>87042246.367234841</v>
          </cell>
          <cell r="AV640">
            <v>99382151.690786615</v>
          </cell>
          <cell r="AW640">
            <v>111699529.3643669</v>
          </cell>
          <cell r="AX640">
            <v>123999552.398214</v>
          </cell>
          <cell r="AY640">
            <v>136288562.03417853</v>
          </cell>
          <cell r="AZ640">
            <v>148596778.39099279</v>
          </cell>
        </row>
        <row r="641">
          <cell r="P641">
            <v>40522.864460904791</v>
          </cell>
          <cell r="Q641">
            <v>40522.987294114719</v>
          </cell>
          <cell r="R641">
            <v>40523.1033542847</v>
          </cell>
          <cell r="S641">
            <v>40522.806024303893</v>
          </cell>
          <cell r="T641">
            <v>40522.495010771709</v>
          </cell>
          <cell r="U641">
            <v>40522.326143918537</v>
          </cell>
          <cell r="V641">
            <v>40522.229212716207</v>
          </cell>
          <cell r="W641">
            <v>40522.18103915704</v>
          </cell>
          <cell r="X641">
            <v>40522.165709567867</v>
          </cell>
          <cell r="Y641">
            <v>40522.172584678417</v>
          </cell>
          <cell r="Z641">
            <v>40522.19538055233</v>
          </cell>
          <cell r="AA641">
            <v>40522.231737158843</v>
          </cell>
          <cell r="AO641">
            <v>40522.864460904791</v>
          </cell>
          <cell r="AP641">
            <v>81045.85175501951</v>
          </cell>
          <cell r="AQ641">
            <v>121568.95510930421</v>
          </cell>
          <cell r="AR641">
            <v>162091.76113360812</v>
          </cell>
          <cell r="AS641">
            <v>202614.25614437982</v>
          </cell>
          <cell r="AT641">
            <v>243136.58228829835</v>
          </cell>
          <cell r="AU641">
            <v>283658.81150101457</v>
          </cell>
          <cell r="AV641">
            <v>324180.9925401716</v>
          </cell>
          <cell r="AW641">
            <v>364703.15824973944</v>
          </cell>
          <cell r="AX641">
            <v>405225.33083441784</v>
          </cell>
          <cell r="AY641">
            <v>445747.52621497016</v>
          </cell>
          <cell r="AZ641">
            <v>486269.757952129</v>
          </cell>
        </row>
        <row r="642">
          <cell r="P642">
            <v>3077456.5295719896</v>
          </cell>
          <cell r="Q642">
            <v>3077507.1272668773</v>
          </cell>
          <cell r="R642">
            <v>3077563.253456552</v>
          </cell>
          <cell r="S642">
            <v>3077616.7676289491</v>
          </cell>
          <cell r="T642">
            <v>3077671.804411422</v>
          </cell>
          <cell r="U642">
            <v>3077724.989899538</v>
          </cell>
          <cell r="V642">
            <v>3077779.9472109559</v>
          </cell>
          <cell r="W642">
            <v>3077834.7151054344</v>
          </cell>
          <cell r="X642">
            <v>3077887.8207141873</v>
          </cell>
          <cell r="Y642">
            <v>3077942.8009170033</v>
          </cell>
          <cell r="Z642">
            <v>3077996.1064488385</v>
          </cell>
          <cell r="AA642">
            <v>3078051.2889586273</v>
          </cell>
          <cell r="AO642">
            <v>3077456.5295719896</v>
          </cell>
          <cell r="AP642">
            <v>6154963.6568388669</v>
          </cell>
          <cell r="AQ642">
            <v>9232526.9102954194</v>
          </cell>
          <cell r="AR642">
            <v>12310143.677924369</v>
          </cell>
          <cell r="AS642">
            <v>15387815.482335791</v>
          </cell>
          <cell r="AT642">
            <v>18465540.472235329</v>
          </cell>
          <cell r="AU642">
            <v>21543320.419446286</v>
          </cell>
          <cell r="AV642">
            <v>24621155.134551719</v>
          </cell>
          <cell r="AW642">
            <v>27699042.955265906</v>
          </cell>
          <cell r="AX642">
            <v>30776985.756182909</v>
          </cell>
          <cell r="AY642">
            <v>33854981.862631746</v>
          </cell>
          <cell r="AZ642">
            <v>36933033.15159037</v>
          </cell>
        </row>
        <row r="643">
          <cell r="P643">
            <v>388.12639558132986</v>
          </cell>
          <cell r="Q643">
            <v>379.36915592558074</v>
          </cell>
          <cell r="R643">
            <v>377.26165692303641</v>
          </cell>
          <cell r="S643">
            <v>375.54789695520185</v>
          </cell>
          <cell r="T643">
            <v>376.50653383594164</v>
          </cell>
          <cell r="U643">
            <v>375.03692207271052</v>
          </cell>
          <cell r="V643">
            <v>374.12695896526503</v>
          </cell>
          <cell r="W643">
            <v>374.21096266849429</v>
          </cell>
          <cell r="X643">
            <v>374.57862696169894</v>
          </cell>
          <cell r="Y643">
            <v>375.02052549907899</v>
          </cell>
          <cell r="Z643">
            <v>375.62905358936547</v>
          </cell>
          <cell r="AA643">
            <v>376.08428242969376</v>
          </cell>
          <cell r="AO643">
            <v>388.12639558132986</v>
          </cell>
          <cell r="AP643">
            <v>767.4955515069106</v>
          </cell>
          <cell r="AQ643">
            <v>1144.757208429947</v>
          </cell>
          <cell r="AR643">
            <v>1520.3051053851489</v>
          </cell>
          <cell r="AS643">
            <v>1896.8116392210904</v>
          </cell>
          <cell r="AT643">
            <v>2271.8485612938011</v>
          </cell>
          <cell r="AU643">
            <v>2645.9755202590663</v>
          </cell>
          <cell r="AV643">
            <v>3020.1864829275605</v>
          </cell>
          <cell r="AW643">
            <v>3394.7651098892593</v>
          </cell>
          <cell r="AX643">
            <v>3769.7856353883381</v>
          </cell>
          <cell r="AY643">
            <v>4145.4146889777039</v>
          </cell>
          <cell r="AZ643">
            <v>4521.4989714073981</v>
          </cell>
        </row>
        <row r="644"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</row>
        <row r="645">
          <cell r="P645">
            <v>196275.49468805117</v>
          </cell>
          <cell r="Q645">
            <v>196274.76796463426</v>
          </cell>
          <cell r="R645">
            <v>196273.9657207492</v>
          </cell>
          <cell r="S645">
            <v>196273.20457363964</v>
          </cell>
          <cell r="T645">
            <v>196272.42558321264</v>
          </cell>
          <cell r="U645">
            <v>196271.67645645994</v>
          </cell>
          <cell r="V645">
            <v>196270.90610532818</v>
          </cell>
          <cell r="W645">
            <v>196270.14210103327</v>
          </cell>
          <cell r="X645">
            <v>196269.40483372219</v>
          </cell>
          <cell r="Y645">
            <v>196268.64517043059</v>
          </cell>
          <cell r="Z645">
            <v>196267.9121365514</v>
          </cell>
          <cell r="AA645">
            <v>196267.15686489135</v>
          </cell>
          <cell r="AO645">
            <v>196275.49468805117</v>
          </cell>
          <cell r="AP645">
            <v>392550.2626526854</v>
          </cell>
          <cell r="AQ645">
            <v>588824.22837343463</v>
          </cell>
          <cell r="AR645">
            <v>785097.4329470743</v>
          </cell>
          <cell r="AS645">
            <v>981369.85853028693</v>
          </cell>
          <cell r="AT645">
            <v>1177641.534986747</v>
          </cell>
          <cell r="AU645">
            <v>1373912.4410920751</v>
          </cell>
          <cell r="AV645">
            <v>1570182.5831931084</v>
          </cell>
          <cell r="AW645">
            <v>1766451.9880268306</v>
          </cell>
          <cell r="AX645">
            <v>1962720.6331972613</v>
          </cell>
          <cell r="AY645">
            <v>2158988.5453338125</v>
          </cell>
          <cell r="AZ645">
            <v>2355255.7021987038</v>
          </cell>
        </row>
        <row r="646">
          <cell r="P646">
            <v>1502446.5001485029</v>
          </cell>
          <cell r="Q646">
            <v>1509801.1811915317</v>
          </cell>
          <cell r="R646">
            <v>1518018.159958727</v>
          </cell>
          <cell r="S646">
            <v>1525910.787602704</v>
          </cell>
          <cell r="T646">
            <v>1534088.0818032459</v>
          </cell>
          <cell r="U646">
            <v>1542049.2322052494</v>
          </cell>
          <cell r="V646">
            <v>1550336.9430458029</v>
          </cell>
          <cell r="W646">
            <v>1558658.0463935486</v>
          </cell>
          <cell r="X646">
            <v>1566787.3915559361</v>
          </cell>
          <cell r="Y646">
            <v>1575267.1661127706</v>
          </cell>
          <cell r="Z646">
            <v>1583550.9818662698</v>
          </cell>
          <cell r="AA646">
            <v>1592191.6240488377</v>
          </cell>
          <cell r="AO646">
            <v>1502446.5001485029</v>
          </cell>
          <cell r="AP646">
            <v>3012247.6813400346</v>
          </cell>
          <cell r="AQ646">
            <v>4530265.8412987618</v>
          </cell>
          <cell r="AR646">
            <v>6056176.6289014658</v>
          </cell>
          <cell r="AS646">
            <v>7590264.7107047122</v>
          </cell>
          <cell r="AT646">
            <v>9132313.9429099616</v>
          </cell>
          <cell r="AU646">
            <v>10682650.885955764</v>
          </cell>
          <cell r="AV646">
            <v>12241308.932349313</v>
          </cell>
          <cell r="AW646">
            <v>13808096.323905248</v>
          </cell>
          <cell r="AX646">
            <v>15383363.490018019</v>
          </cell>
          <cell r="AY646">
            <v>16966914.471884288</v>
          </cell>
          <cell r="AZ646">
            <v>18559106.095933124</v>
          </cell>
        </row>
        <row r="647">
          <cell r="P647">
            <v>3717106.4351147553</v>
          </cell>
          <cell r="Q647">
            <v>3713739.335461427</v>
          </cell>
          <cell r="R647">
            <v>3710016.2745435047</v>
          </cell>
          <cell r="S647">
            <v>3706478.0382932588</v>
          </cell>
          <cell r="T647">
            <v>3702850.8436271199</v>
          </cell>
          <cell r="U647">
            <v>3699356.8977818131</v>
          </cell>
          <cell r="V647">
            <v>3695758.0091970935</v>
          </cell>
          <cell r="W647">
            <v>3692182.8511264645</v>
          </cell>
          <cell r="X647">
            <v>3688727.0867536245</v>
          </cell>
          <cell r="Y647">
            <v>3685160.4137591245</v>
          </cell>
          <cell r="Z647">
            <v>3681713.0885166605</v>
          </cell>
          <cell r="AA647">
            <v>3678155.3301939038</v>
          </cell>
          <cell r="AO647">
            <v>3717106.4351147553</v>
          </cell>
          <cell r="AP647">
            <v>7430845.7705761828</v>
          </cell>
          <cell r="AQ647">
            <v>11140862.045119688</v>
          </cell>
          <cell r="AR647">
            <v>14847340.083412947</v>
          </cell>
          <cell r="AS647">
            <v>18550190.927040067</v>
          </cell>
          <cell r="AT647">
            <v>22249547.824821878</v>
          </cell>
          <cell r="AU647">
            <v>25945305.834018972</v>
          </cell>
          <cell r="AV647">
            <v>29637488.685145438</v>
          </cell>
          <cell r="AW647">
            <v>33326215.771899063</v>
          </cell>
          <cell r="AX647">
            <v>37011376.185658187</v>
          </cell>
          <cell r="AY647">
            <v>40693089.274174847</v>
          </cell>
          <cell r="AZ647">
            <v>44371244.604368754</v>
          </cell>
        </row>
        <row r="648"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</row>
        <row r="649">
          <cell r="P649">
            <v>25946596.872897319</v>
          </cell>
          <cell r="Q649">
            <v>25878507.905345097</v>
          </cell>
          <cell r="R649">
            <v>25841561.580649156</v>
          </cell>
          <cell r="S649">
            <v>25822828.028708909</v>
          </cell>
          <cell r="T649">
            <v>25817153.087128431</v>
          </cell>
          <cell r="U649">
            <v>25831908.453302607</v>
          </cell>
          <cell r="V649">
            <v>25837794.984029301</v>
          </cell>
          <cell r="W649">
            <v>25836588.865136858</v>
          </cell>
          <cell r="X649">
            <v>25846009.067663878</v>
          </cell>
          <cell r="Y649">
            <v>25849952.764858317</v>
          </cell>
          <cell r="Z649">
            <v>25864944.0899924</v>
          </cell>
          <cell r="AA649">
            <v>25907342.725578479</v>
          </cell>
          <cell r="AO649">
            <v>25946596.872897319</v>
          </cell>
          <cell r="AP649">
            <v>51825104.778242417</v>
          </cell>
          <cell r="AQ649">
            <v>77666666.358891577</v>
          </cell>
          <cell r="AR649">
            <v>103489494.38760048</v>
          </cell>
          <cell r="AS649">
            <v>129306647.47472891</v>
          </cell>
          <cell r="AT649">
            <v>155138555.9280315</v>
          </cell>
          <cell r="AU649">
            <v>180976350.9120608</v>
          </cell>
          <cell r="AV649">
            <v>206812939.77719766</v>
          </cell>
          <cell r="AW649">
            <v>232658948.84486154</v>
          </cell>
          <cell r="AX649">
            <v>258508901.60971984</v>
          </cell>
          <cell r="AY649">
            <v>284373845.69971222</v>
          </cell>
          <cell r="AZ649">
            <v>310281188.4252907</v>
          </cell>
        </row>
        <row r="650">
          <cell r="P650">
            <v>53902036.055381514</v>
          </cell>
          <cell r="Q650">
            <v>53813680.477419436</v>
          </cell>
          <cell r="R650">
            <v>53775626.453494109</v>
          </cell>
          <cell r="S650">
            <v>53778622.626215629</v>
          </cell>
          <cell r="T650">
            <v>53785845.386124723</v>
          </cell>
          <cell r="U650">
            <v>53819665.686701797</v>
          </cell>
          <cell r="V650">
            <v>53834234.01282794</v>
          </cell>
          <cell r="W650">
            <v>53836919.930781588</v>
          </cell>
          <cell r="X650">
            <v>53865661.273905806</v>
          </cell>
          <cell r="Y650">
            <v>53882319.969763361</v>
          </cell>
          <cell r="Z650">
            <v>53905372.289146073</v>
          </cell>
          <cell r="AA650">
            <v>53956281.40887028</v>
          </cell>
          <cell r="AO650">
            <v>53902036.055381514</v>
          </cell>
          <cell r="AP650">
            <v>107715716.53280094</v>
          </cell>
          <cell r="AQ650">
            <v>161491342.98629504</v>
          </cell>
          <cell r="AR650">
            <v>215269965.61251068</v>
          </cell>
          <cell r="AS650">
            <v>269055810.99863541</v>
          </cell>
          <cell r="AT650">
            <v>322875476.68533719</v>
          </cell>
          <cell r="AU650">
            <v>376709710.69816512</v>
          </cell>
          <cell r="AV650">
            <v>430546630.62894672</v>
          </cell>
          <cell r="AW650">
            <v>484412291.90285254</v>
          </cell>
          <cell r="AX650">
            <v>538294611.87261593</v>
          </cell>
          <cell r="AY650">
            <v>592199984.161762</v>
          </cell>
          <cell r="AZ650">
            <v>646156265.57063222</v>
          </cell>
        </row>
        <row r="651"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</row>
        <row r="652"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</row>
        <row r="653"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</row>
        <row r="654">
          <cell r="P654">
            <v>56.074734921052652</v>
          </cell>
          <cell r="Q654">
            <v>52.224713166044069</v>
          </cell>
          <cell r="R654">
            <v>50.736304229380814</v>
          </cell>
          <cell r="S654">
            <v>52.134448739267718</v>
          </cell>
          <cell r="T654">
            <v>49.812781979860773</v>
          </cell>
          <cell r="U654">
            <v>51.749601821381894</v>
          </cell>
          <cell r="V654">
            <v>50.11490114554168</v>
          </cell>
          <cell r="W654">
            <v>50.339537610158807</v>
          </cell>
          <cell r="X654">
            <v>51.167610495427162</v>
          </cell>
          <cell r="Y654">
            <v>50.603102473074109</v>
          </cell>
          <cell r="Z654">
            <v>50.047514110466722</v>
          </cell>
          <cell r="AA654">
            <v>49.242063035076235</v>
          </cell>
          <cell r="AO654">
            <v>56.074734921052652</v>
          </cell>
          <cell r="AP654">
            <v>108.29944808709672</v>
          </cell>
          <cell r="AQ654">
            <v>159.03575231647753</v>
          </cell>
          <cell r="AR654">
            <v>211.17020105574525</v>
          </cell>
          <cell r="AS654">
            <v>260.98298303560603</v>
          </cell>
          <cell r="AT654">
            <v>312.7325848569879</v>
          </cell>
          <cell r="AU654">
            <v>362.84748600252959</v>
          </cell>
          <cell r="AV654">
            <v>413.18702361268839</v>
          </cell>
          <cell r="AW654">
            <v>464.35463410811553</v>
          </cell>
          <cell r="AX654">
            <v>514.95773658118969</v>
          </cell>
          <cell r="AY654">
            <v>565.00525069165644</v>
          </cell>
          <cell r="AZ654">
            <v>614.24731372673273</v>
          </cell>
        </row>
        <row r="655">
          <cell r="P655">
            <v>1.2641633967606716</v>
          </cell>
          <cell r="Q655">
            <v>1.2605602818497554</v>
          </cell>
          <cell r="R655">
            <v>1.3200275130311256</v>
          </cell>
          <cell r="S655">
            <v>1.3111578379575974</v>
          </cell>
          <cell r="T655">
            <v>1.3002899782192179</v>
          </cell>
          <cell r="U655">
            <v>1.3189317334417148</v>
          </cell>
          <cell r="V655">
            <v>1.3177314248720902</v>
          </cell>
          <cell r="W655">
            <v>1.3509228987069952</v>
          </cell>
          <cell r="X655">
            <v>1.3102128664440045</v>
          </cell>
          <cell r="Y655">
            <v>1.2635639214328098</v>
          </cell>
          <cell r="Z655">
            <v>1.3689947360448911</v>
          </cell>
          <cell r="AA655">
            <v>1.5031147141642525</v>
          </cell>
          <cell r="AO655">
            <v>1.2641633967606716</v>
          </cell>
          <cell r="AP655">
            <v>2.5247236786104272</v>
          </cell>
          <cell r="AQ655">
            <v>3.8447511916415529</v>
          </cell>
          <cell r="AR655">
            <v>5.1559090295991501</v>
          </cell>
          <cell r="AS655">
            <v>6.456199007818368</v>
          </cell>
          <cell r="AT655">
            <v>7.7751307412600825</v>
          </cell>
          <cell r="AU655">
            <v>9.0928621661321731</v>
          </cell>
          <cell r="AV655">
            <v>10.443785064839169</v>
          </cell>
          <cell r="AW655">
            <v>11.753997931283173</v>
          </cell>
          <cell r="AX655">
            <v>13.017561852715984</v>
          </cell>
          <cell r="AY655">
            <v>14.386556588760875</v>
          </cell>
          <cell r="AZ655">
            <v>15.889671302925128</v>
          </cell>
        </row>
        <row r="656">
          <cell r="P656">
            <v>115.88007258896636</v>
          </cell>
          <cell r="Q656">
            <v>108.34087563513916</v>
          </cell>
          <cell r="R656">
            <v>113.64221927232185</v>
          </cell>
          <cell r="S656">
            <v>116.74715652387502</v>
          </cell>
          <cell r="T656">
            <v>104.51971906387827</v>
          </cell>
          <cell r="U656">
            <v>102.63674621870402</v>
          </cell>
          <cell r="V656">
            <v>100.80117056373574</v>
          </cell>
          <cell r="W656">
            <v>105.218438067029</v>
          </cell>
          <cell r="X656">
            <v>116.08234321534394</v>
          </cell>
          <cell r="Y656">
            <v>113.71787894551788</v>
          </cell>
          <cell r="Z656">
            <v>97.638804691832888</v>
          </cell>
          <cell r="AA656">
            <v>111.61764834993035</v>
          </cell>
          <cell r="AO656">
            <v>115.88007258896636</v>
          </cell>
          <cell r="AP656">
            <v>224.22094822410551</v>
          </cell>
          <cell r="AQ656">
            <v>337.86316749642737</v>
          </cell>
          <cell r="AR656">
            <v>454.61032402030241</v>
          </cell>
          <cell r="AS656">
            <v>559.13004308418067</v>
          </cell>
          <cell r="AT656">
            <v>661.76678930288472</v>
          </cell>
          <cell r="AU656">
            <v>762.56795986662041</v>
          </cell>
          <cell r="AV656">
            <v>867.78639793364937</v>
          </cell>
          <cell r="AW656">
            <v>983.86874114899331</v>
          </cell>
          <cell r="AX656">
            <v>1097.5866200945111</v>
          </cell>
          <cell r="AY656">
            <v>1195.2254247863439</v>
          </cell>
          <cell r="AZ656">
            <v>1306.8430731362741</v>
          </cell>
        </row>
        <row r="657">
          <cell r="P657">
            <v>7.6395882726808368</v>
          </cell>
          <cell r="Q657">
            <v>7.8282197535187183</v>
          </cell>
          <cell r="R657">
            <v>7.8873494236764596</v>
          </cell>
          <cell r="S657">
            <v>7.8513579704490679</v>
          </cell>
          <cell r="T657">
            <v>7.8078315579525768</v>
          </cell>
          <cell r="U657">
            <v>7.812317818959829</v>
          </cell>
          <cell r="V657">
            <v>7.7386882861926036</v>
          </cell>
          <cell r="W657">
            <v>7.7377425913450892</v>
          </cell>
          <cell r="X657">
            <v>7.9456495959754427</v>
          </cell>
          <cell r="Y657">
            <v>8.0168435702977163</v>
          </cell>
          <cell r="Z657">
            <v>8.1736575421324762</v>
          </cell>
          <cell r="AA657">
            <v>8.0335135120593186</v>
          </cell>
          <cell r="AO657">
            <v>7.6395882726808368</v>
          </cell>
          <cell r="AP657">
            <v>15.467808026199556</v>
          </cell>
          <cell r="AQ657">
            <v>23.355157449876017</v>
          </cell>
          <cell r="AR657">
            <v>31.206515420325086</v>
          </cell>
          <cell r="AS657">
            <v>39.014346978277665</v>
          </cell>
          <cell r="AT657">
            <v>46.826664797237491</v>
          </cell>
          <cell r="AU657">
            <v>54.565353083430097</v>
          </cell>
          <cell r="AV657">
            <v>62.303095674775186</v>
          </cell>
          <cell r="AW657">
            <v>70.248745270750632</v>
          </cell>
          <cell r="AX657">
            <v>78.265588841048356</v>
          </cell>
          <cell r="AY657">
            <v>86.43924638318083</v>
          </cell>
          <cell r="AZ657">
            <v>94.472759895240145</v>
          </cell>
        </row>
        <row r="658">
          <cell r="P658">
            <v>312.56442785908541</v>
          </cell>
          <cell r="Q658">
            <v>311.86705981419988</v>
          </cell>
          <cell r="R658">
            <v>311.16969176931428</v>
          </cell>
          <cell r="S658">
            <v>310.47232372442869</v>
          </cell>
          <cell r="T658">
            <v>309.77495567954315</v>
          </cell>
          <cell r="U658">
            <v>309.07758763465762</v>
          </cell>
          <cell r="V658">
            <v>308.38021958977197</v>
          </cell>
          <cell r="W658">
            <v>307.68285154488643</v>
          </cell>
          <cell r="X658">
            <v>306.98548350000084</v>
          </cell>
          <cell r="Y658">
            <v>306.28811545511525</v>
          </cell>
          <cell r="Z658">
            <v>305.59074741022971</v>
          </cell>
          <cell r="AA658">
            <v>304.89337936534417</v>
          </cell>
          <cell r="AO658">
            <v>312.56442785908541</v>
          </cell>
          <cell r="AP658">
            <v>624.43148767328535</v>
          </cell>
          <cell r="AQ658">
            <v>935.60117944259969</v>
          </cell>
          <cell r="AR658">
            <v>1246.0735031670283</v>
          </cell>
          <cell r="AS658">
            <v>1555.8484588465715</v>
          </cell>
          <cell r="AT658">
            <v>1864.9260464812292</v>
          </cell>
          <cell r="AU658">
            <v>2173.3062660710011</v>
          </cell>
          <cell r="AV658">
            <v>2480.9891176158876</v>
          </cell>
          <cell r="AW658">
            <v>2787.9746011158886</v>
          </cell>
          <cell r="AX658">
            <v>3094.2627165710037</v>
          </cell>
          <cell r="AY658">
            <v>3399.8534639812333</v>
          </cell>
          <cell r="AZ658">
            <v>3704.7468433465774</v>
          </cell>
        </row>
        <row r="659">
          <cell r="P659">
            <v>0.35542469807645055</v>
          </cell>
          <cell r="Q659">
            <v>0.34168807636052406</v>
          </cell>
          <cell r="R659">
            <v>0.32795145464459746</v>
          </cell>
          <cell r="S659">
            <v>0.31421483292867092</v>
          </cell>
          <cell r="T659">
            <v>0.30047821121274432</v>
          </cell>
          <cell r="U659">
            <v>0.28674158949681777</v>
          </cell>
          <cell r="V659">
            <v>0.27300496778089123</v>
          </cell>
          <cell r="W659">
            <v>0.25926834606496463</v>
          </cell>
          <cell r="X659">
            <v>0.24553172434903808</v>
          </cell>
          <cell r="Y659">
            <v>0.23179510263311154</v>
          </cell>
          <cell r="Z659">
            <v>0.21805848091718494</v>
          </cell>
          <cell r="AA659">
            <v>0.20432185920125839</v>
          </cell>
          <cell r="AO659">
            <v>0.35542469807645055</v>
          </cell>
          <cell r="AP659">
            <v>0.69711277443697461</v>
          </cell>
          <cell r="AQ659">
            <v>1.0250642290815721</v>
          </cell>
          <cell r="AR659">
            <v>1.339279062010243</v>
          </cell>
          <cell r="AS659">
            <v>1.6397572732229873</v>
          </cell>
          <cell r="AT659">
            <v>1.926498862719805</v>
          </cell>
          <cell r="AU659">
            <v>2.1995038305006962</v>
          </cell>
          <cell r="AV659">
            <v>2.4587721765656609</v>
          </cell>
          <cell r="AW659">
            <v>2.7043039009146992</v>
          </cell>
          <cell r="AX659">
            <v>2.9360990035478105</v>
          </cell>
          <cell r="AY659">
            <v>3.1541574844649953</v>
          </cell>
          <cell r="AZ659">
            <v>3.3584793436662537</v>
          </cell>
        </row>
        <row r="660">
          <cell r="P660">
            <v>172.03208458225802</v>
          </cell>
          <cell r="Q660">
            <v>172.0347284946277</v>
          </cell>
          <cell r="R660">
            <v>172.03737240699738</v>
          </cell>
          <cell r="S660">
            <v>172.04001631936703</v>
          </cell>
          <cell r="T660">
            <v>172.0426602317367</v>
          </cell>
          <cell r="U660">
            <v>172.04530414410638</v>
          </cell>
          <cell r="V660">
            <v>172.047948056476</v>
          </cell>
          <cell r="W660">
            <v>172.05059196884568</v>
          </cell>
          <cell r="X660">
            <v>172.05323588121536</v>
          </cell>
          <cell r="Y660">
            <v>172.05587979358501</v>
          </cell>
          <cell r="Z660">
            <v>172.05871570300931</v>
          </cell>
          <cell r="AA660">
            <v>172.06135961537896</v>
          </cell>
          <cell r="AO660">
            <v>172.03208458225802</v>
          </cell>
          <cell r="AP660">
            <v>344.06681307688575</v>
          </cell>
          <cell r="AQ660">
            <v>516.10418548388316</v>
          </cell>
          <cell r="AR660">
            <v>688.14420180325021</v>
          </cell>
          <cell r="AS660">
            <v>860.18686203498692</v>
          </cell>
          <cell r="AT660">
            <v>1032.2321661790934</v>
          </cell>
          <cell r="AU660">
            <v>1204.2801142355693</v>
          </cell>
          <cell r="AV660">
            <v>1376.330706204415</v>
          </cell>
          <cell r="AW660">
            <v>1548.3839420856305</v>
          </cell>
          <cell r="AX660">
            <v>1720.4398218792155</v>
          </cell>
          <cell r="AY660">
            <v>1892.4985375822248</v>
          </cell>
          <cell r="AZ660">
            <v>2064.5598971976037</v>
          </cell>
        </row>
        <row r="661">
          <cell r="P661">
            <v>220.54951882393203</v>
          </cell>
          <cell r="Q661">
            <v>225.81057498111272</v>
          </cell>
          <cell r="R661">
            <v>222.63197108563622</v>
          </cell>
          <cell r="S661">
            <v>225.93681836069368</v>
          </cell>
          <cell r="T661">
            <v>225.23760588228706</v>
          </cell>
          <cell r="U661">
            <v>239.53929910631194</v>
          </cell>
          <cell r="V661">
            <v>237.02508490274877</v>
          </cell>
          <cell r="W661">
            <v>249.16300631964722</v>
          </cell>
          <cell r="X661">
            <v>240.34571437698241</v>
          </cell>
          <cell r="Y661">
            <v>223.37404752622311</v>
          </cell>
          <cell r="Z661">
            <v>229.72311694399184</v>
          </cell>
          <cell r="AA661">
            <v>230.96159002451537</v>
          </cell>
          <cell r="AO661">
            <v>220.54951882393203</v>
          </cell>
          <cell r="AP661">
            <v>446.36009380504476</v>
          </cell>
          <cell r="AQ661">
            <v>668.99206489068092</v>
          </cell>
          <cell r="AR661">
            <v>894.9288832513746</v>
          </cell>
          <cell r="AS661">
            <v>1120.1664891336616</v>
          </cell>
          <cell r="AT661">
            <v>1359.7057882399736</v>
          </cell>
          <cell r="AU661">
            <v>1596.7308731427224</v>
          </cell>
          <cell r="AV661">
            <v>1845.8938794623696</v>
          </cell>
          <cell r="AW661">
            <v>2086.239593839352</v>
          </cell>
          <cell r="AX661">
            <v>2309.6136413655749</v>
          </cell>
          <cell r="AY661">
            <v>2539.3367583095669</v>
          </cell>
          <cell r="AZ661">
            <v>2770.2983483340822</v>
          </cell>
        </row>
        <row r="662">
          <cell r="P662">
            <v>36.856339839219615</v>
          </cell>
          <cell r="Q662">
            <v>37.259704680362439</v>
          </cell>
          <cell r="R662">
            <v>37.663410324225197</v>
          </cell>
          <cell r="S662">
            <v>38.060517225549475</v>
          </cell>
          <cell r="T662">
            <v>38.457624126873768</v>
          </cell>
          <cell r="U662">
            <v>38.854731028198046</v>
          </cell>
          <cell r="V662">
            <v>39.243304136944772</v>
          </cell>
          <cell r="W662">
            <v>39.632151744502956</v>
          </cell>
          <cell r="X662">
            <v>40.024761979661427</v>
          </cell>
          <cell r="Y662">
            <v>40.407351647401079</v>
          </cell>
          <cell r="Z662">
            <v>40.789941315140723</v>
          </cell>
          <cell r="AA662">
            <v>41.173899712832515</v>
          </cell>
          <cell r="AO662">
            <v>36.856339839219615</v>
          </cell>
          <cell r="AP662">
            <v>74.116044519582061</v>
          </cell>
          <cell r="AQ662">
            <v>111.77945484380726</v>
          </cell>
          <cell r="AR662">
            <v>149.83997206935675</v>
          </cell>
          <cell r="AS662">
            <v>188.29759619623053</v>
          </cell>
          <cell r="AT662">
            <v>227.15232722442857</v>
          </cell>
          <cell r="AU662">
            <v>266.39563136137338</v>
          </cell>
          <cell r="AV662">
            <v>306.02778310587632</v>
          </cell>
          <cell r="AW662">
            <v>346.05254508553776</v>
          </cell>
          <cell r="AX662">
            <v>386.45989673293883</v>
          </cell>
          <cell r="AY662">
            <v>427.24983804807954</v>
          </cell>
          <cell r="AZ662">
            <v>468.42373776091205</v>
          </cell>
        </row>
        <row r="663"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</row>
        <row r="664">
          <cell r="P664">
            <v>6.293817863910766E-3</v>
          </cell>
          <cell r="Q664">
            <v>6.6780837236065232E-3</v>
          </cell>
          <cell r="R664">
            <v>6.3220381597208948E-3</v>
          </cell>
          <cell r="S664">
            <v>7.0260998314331871E-3</v>
          </cell>
          <cell r="T664">
            <v>7.46260850704915E-3</v>
          </cell>
          <cell r="U664">
            <v>8.0187352579184114E-3</v>
          </cell>
          <cell r="V664">
            <v>8.6492997001524873E-3</v>
          </cell>
          <cell r="W664">
            <v>9.3939090221211701E-3</v>
          </cell>
          <cell r="X664">
            <v>6.4276228110796332E-3</v>
          </cell>
          <cell r="Y664">
            <v>6.1084088946001935E-3</v>
          </cell>
          <cell r="Z664">
            <v>7.5883051617890336E-3</v>
          </cell>
          <cell r="AA664">
            <v>6.757605818242883E-3</v>
          </cell>
          <cell r="AO664">
            <v>6.293817863910766E-3</v>
          </cell>
          <cell r="AP664">
            <v>1.2971901587517289E-2</v>
          </cell>
          <cell r="AQ664">
            <v>1.9293939747238184E-2</v>
          </cell>
          <cell r="AR664">
            <v>2.6320039578671371E-2</v>
          </cell>
          <cell r="AS664">
            <v>3.3782648085720519E-2</v>
          </cell>
          <cell r="AT664">
            <v>4.1801383343638934E-2</v>
          </cell>
          <cell r="AU664">
            <v>5.0450683043791425E-2</v>
          </cell>
          <cell r="AV664">
            <v>5.9844592065912597E-2</v>
          </cell>
          <cell r="AW664">
            <v>6.6272214876992225E-2</v>
          </cell>
          <cell r="AX664">
            <v>7.238062377159242E-2</v>
          </cell>
          <cell r="AY664">
            <v>7.996892893338145E-2</v>
          </cell>
          <cell r="AZ664">
            <v>8.672653475162434E-2</v>
          </cell>
        </row>
        <row r="665">
          <cell r="P665">
            <v>22.987987453407509</v>
          </cell>
          <cell r="Q665">
            <v>23.158371401958011</v>
          </cell>
          <cell r="R665">
            <v>23.290844160597018</v>
          </cell>
          <cell r="S665">
            <v>23.366210693838497</v>
          </cell>
          <cell r="T665">
            <v>23.453232468247883</v>
          </cell>
          <cell r="U665">
            <v>23.498303965787755</v>
          </cell>
          <cell r="V665">
            <v>23.438509244327069</v>
          </cell>
          <cell r="W665">
            <v>23.477357876748425</v>
          </cell>
          <cell r="X665">
            <v>23.636550017478847</v>
          </cell>
          <cell r="Y665">
            <v>23.609656319750474</v>
          </cell>
          <cell r="Z665">
            <v>23.726647557160362</v>
          </cell>
          <cell r="AA665">
            <v>23.751924713177413</v>
          </cell>
          <cell r="AO665">
            <v>22.987987453407509</v>
          </cell>
          <cell r="AP665">
            <v>46.14635885536552</v>
          </cell>
          <cell r="AQ665">
            <v>69.437203015962538</v>
          </cell>
          <cell r="AR665">
            <v>92.803413709801035</v>
          </cell>
          <cell r="AS665">
            <v>116.25664617804892</v>
          </cell>
          <cell r="AT665">
            <v>139.75495014383668</v>
          </cell>
          <cell r="AU665">
            <v>163.19345938816375</v>
          </cell>
          <cell r="AV665">
            <v>186.67081726491216</v>
          </cell>
          <cell r="AW665">
            <v>210.307367282391</v>
          </cell>
          <cell r="AX665">
            <v>233.91702360214148</v>
          </cell>
          <cell r="AY665">
            <v>257.64367115930185</v>
          </cell>
          <cell r="AZ665">
            <v>281.39559587247925</v>
          </cell>
        </row>
        <row r="666">
          <cell r="P666">
            <v>15.550750453182154</v>
          </cell>
          <cell r="Q666">
            <v>15.45142511731682</v>
          </cell>
          <cell r="R666">
            <v>15.352099781451487</v>
          </cell>
          <cell r="S666">
            <v>15.249819082393522</v>
          </cell>
          <cell r="T666">
            <v>15.14753838333556</v>
          </cell>
          <cell r="U666">
            <v>15.045257684277598</v>
          </cell>
          <cell r="V666">
            <v>14.92524480606386</v>
          </cell>
          <cell r="W666">
            <v>14.805231927850123</v>
          </cell>
          <cell r="X666">
            <v>14.685219049636386</v>
          </cell>
          <cell r="Y666">
            <v>14.562250808230017</v>
          </cell>
          <cell r="Z666">
            <v>14.439282566823652</v>
          </cell>
          <cell r="AA666">
            <v>14.316314325417283</v>
          </cell>
          <cell r="AO666">
            <v>15.550750453182154</v>
          </cell>
          <cell r="AP666">
            <v>31.002175570498974</v>
          </cell>
          <cell r="AQ666">
            <v>46.354275351950463</v>
          </cell>
          <cell r="AR666">
            <v>61.604094434343985</v>
          </cell>
          <cell r="AS666">
            <v>76.75163281767955</v>
          </cell>
          <cell r="AT666">
            <v>91.796890501957151</v>
          </cell>
          <cell r="AU666">
            <v>106.72213530802101</v>
          </cell>
          <cell r="AV666">
            <v>121.52736723587114</v>
          </cell>
          <cell r="AW666">
            <v>136.21258628550751</v>
          </cell>
          <cell r="AX666">
            <v>150.77483709373752</v>
          </cell>
          <cell r="AY666">
            <v>165.21411966056118</v>
          </cell>
          <cell r="AZ666">
            <v>179.53043398597848</v>
          </cell>
        </row>
        <row r="667">
          <cell r="P667">
            <v>4.1928957795818897</v>
          </cell>
          <cell r="Q667">
            <v>4.1941810879020025</v>
          </cell>
          <cell r="R667">
            <v>4.1954663962221135</v>
          </cell>
          <cell r="S667">
            <v>4.1961313869285952</v>
          </cell>
          <cell r="T667">
            <v>4.196796377635077</v>
          </cell>
          <cell r="U667">
            <v>4.1974613683415578</v>
          </cell>
          <cell r="V667">
            <v>4.1944044533662606</v>
          </cell>
          <cell r="W667">
            <v>4.1913475383909624</v>
          </cell>
          <cell r="X667">
            <v>4.1882906234156652</v>
          </cell>
          <cell r="Y667">
            <v>4.1846133908267378</v>
          </cell>
          <cell r="Z667">
            <v>4.1809361582378086</v>
          </cell>
          <cell r="AA667">
            <v>4.1772589256488812</v>
          </cell>
          <cell r="AO667">
            <v>4.1928957795818897</v>
          </cell>
          <cell r="AP667">
            <v>8.3870768674838914</v>
          </cell>
          <cell r="AQ667">
            <v>12.582543263706004</v>
          </cell>
          <cell r="AR667">
            <v>16.778674650634599</v>
          </cell>
          <cell r="AS667">
            <v>20.975471028269677</v>
          </cell>
          <cell r="AT667">
            <v>25.172932396611234</v>
          </cell>
          <cell r="AU667">
            <v>29.367336849977494</v>
          </cell>
          <cell r="AV667">
            <v>33.558684388368455</v>
          </cell>
          <cell r="AW667">
            <v>37.746975011784123</v>
          </cell>
          <cell r="AX667">
            <v>41.931588402610863</v>
          </cell>
          <cell r="AY667">
            <v>46.112524560848669</v>
          </cell>
          <cell r="AZ667">
            <v>50.289783486497548</v>
          </cell>
        </row>
        <row r="668"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</row>
        <row r="669">
          <cell r="P669">
            <v>965.95428248606754</v>
          </cell>
          <cell r="Q669">
            <v>959.77878057411544</v>
          </cell>
          <cell r="R669">
            <v>960.26102985565831</v>
          </cell>
          <cell r="S669">
            <v>967.68719879750904</v>
          </cell>
          <cell r="T669">
            <v>952.05897654928981</v>
          </cell>
          <cell r="U669">
            <v>966.07030284892312</v>
          </cell>
          <cell r="V669">
            <v>959.50886087752201</v>
          </cell>
          <cell r="W669">
            <v>975.9178423431988</v>
          </cell>
          <cell r="X669">
            <v>978.67703094874162</v>
          </cell>
          <cell r="Y669">
            <v>958.32120736298202</v>
          </cell>
          <cell r="Z669">
            <v>947.96400552114937</v>
          </cell>
          <cell r="AA669">
            <v>961.94314575856424</v>
          </cell>
          <cell r="AO669">
            <v>965.95428248606754</v>
          </cell>
          <cell r="AP669">
            <v>1925.733063060183</v>
          </cell>
          <cell r="AQ669">
            <v>2885.9940929158411</v>
          </cell>
          <cell r="AR669">
            <v>3853.6812917133502</v>
          </cell>
          <cell r="AS669">
            <v>4805.7402682626398</v>
          </cell>
          <cell r="AT669">
            <v>5771.8105711115631</v>
          </cell>
          <cell r="AU669">
            <v>6731.3194319890854</v>
          </cell>
          <cell r="AV669">
            <v>7707.237274332284</v>
          </cell>
          <cell r="AW669">
            <v>8685.914305281025</v>
          </cell>
          <cell r="AX669">
            <v>9644.235512644007</v>
          </cell>
          <cell r="AY669">
            <v>10592.199518165156</v>
          </cell>
          <cell r="AZ669">
            <v>11554.142663923722</v>
          </cell>
        </row>
        <row r="670">
          <cell r="P670">
            <v>1253.4774639292896</v>
          </cell>
          <cell r="Q670">
            <v>1232.4041904613398</v>
          </cell>
          <cell r="R670">
            <v>1228.2442521305568</v>
          </cell>
          <cell r="S670">
            <v>1242.3134636032985</v>
          </cell>
          <cell r="T670">
            <v>1294.9572279349302</v>
          </cell>
          <cell r="U670">
            <v>1279.9689960158216</v>
          </cell>
          <cell r="V670">
            <v>1328.007189189442</v>
          </cell>
          <cell r="W670">
            <v>1290.7600299984449</v>
          </cell>
          <cell r="X670">
            <v>1306.1271884227758</v>
          </cell>
          <cell r="Y670">
            <v>1281.7327094836885</v>
          </cell>
          <cell r="Z670">
            <v>1333.1809975208598</v>
          </cell>
          <cell r="AA670">
            <v>1280.2482726519288</v>
          </cell>
          <cell r="AO670">
            <v>1253.4774639292896</v>
          </cell>
          <cell r="AP670">
            <v>2485.8816543906296</v>
          </cell>
          <cell r="AQ670">
            <v>3714.1259065211862</v>
          </cell>
          <cell r="AR670">
            <v>4956.4393701244844</v>
          </cell>
          <cell r="AS670">
            <v>6251.3965980594148</v>
          </cell>
          <cell r="AT670">
            <v>7531.365594075236</v>
          </cell>
          <cell r="AU670">
            <v>8859.3727832646782</v>
          </cell>
          <cell r="AV670">
            <v>10150.132813263122</v>
          </cell>
          <cell r="AW670">
            <v>11456.260001685898</v>
          </cell>
          <cell r="AX670">
            <v>12737.992711169587</v>
          </cell>
          <cell r="AY670">
            <v>14071.173708690447</v>
          </cell>
          <cell r="AZ670">
            <v>15351.421981342375</v>
          </cell>
        </row>
        <row r="671">
          <cell r="P671">
            <v>848.12114815300242</v>
          </cell>
          <cell r="Q671">
            <v>847.66606376904213</v>
          </cell>
          <cell r="R671">
            <v>847.21123438235531</v>
          </cell>
          <cell r="S671">
            <v>846.75669043729079</v>
          </cell>
          <cell r="T671">
            <v>846.30255640157793</v>
          </cell>
          <cell r="U671">
            <v>845.84888731133617</v>
          </cell>
          <cell r="V671">
            <v>845.39556043804987</v>
          </cell>
          <cell r="W671">
            <v>844.9425525944722</v>
          </cell>
          <cell r="X671">
            <v>844.49000215288447</v>
          </cell>
          <cell r="Y671">
            <v>844.11470507583783</v>
          </cell>
          <cell r="Z671">
            <v>843.75546384736924</v>
          </cell>
          <cell r="AA671">
            <v>843.41543630610659</v>
          </cell>
          <cell r="AO671">
            <v>848.12114815300242</v>
          </cell>
          <cell r="AP671">
            <v>1695.7872119220447</v>
          </cell>
          <cell r="AQ671">
            <v>2542.9984463044002</v>
          </cell>
          <cell r="AR671">
            <v>3389.7551367416909</v>
          </cell>
          <cell r="AS671">
            <v>4236.0576931432688</v>
          </cell>
          <cell r="AT671">
            <v>5081.9065804546053</v>
          </cell>
          <cell r="AU671">
            <v>5927.3021408926552</v>
          </cell>
          <cell r="AV671">
            <v>6772.2446934871277</v>
          </cell>
          <cell r="AW671">
            <v>7616.7346956400124</v>
          </cell>
          <cell r="AX671">
            <v>8460.8494007158497</v>
          </cell>
          <cell r="AY671">
            <v>9304.6048645632181</v>
          </cell>
          <cell r="AZ671">
            <v>10148.020300869324</v>
          </cell>
        </row>
        <row r="672">
          <cell r="P672">
            <v>23.509227151592288</v>
          </cell>
          <cell r="Q672">
            <v>23.509306043908207</v>
          </cell>
          <cell r="R672">
            <v>23.509385619206146</v>
          </cell>
          <cell r="S672">
            <v>23.508507853574152</v>
          </cell>
          <cell r="T672">
            <v>23.508580518819681</v>
          </cell>
          <cell r="U672">
            <v>23.508653813138555</v>
          </cell>
          <cell r="V672">
            <v>23.508727901261349</v>
          </cell>
          <cell r="W672">
            <v>23.508802471490959</v>
          </cell>
          <cell r="X672">
            <v>23.508877687285647</v>
          </cell>
          <cell r="Y672">
            <v>23.508953554234154</v>
          </cell>
          <cell r="Z672">
            <v>23.50903007797363</v>
          </cell>
          <cell r="AA672">
            <v>23.50910865398086</v>
          </cell>
          <cell r="AO672">
            <v>23.509227151592288</v>
          </cell>
          <cell r="AP672">
            <v>47.018533195500495</v>
          </cell>
          <cell r="AQ672">
            <v>70.527918814706638</v>
          </cell>
          <cell r="AR672">
            <v>94.036426668280797</v>
          </cell>
          <cell r="AS672">
            <v>117.54500718710048</v>
          </cell>
          <cell r="AT672">
            <v>141.05366100023903</v>
          </cell>
          <cell r="AU672">
            <v>164.56238890150038</v>
          </cell>
          <cell r="AV672">
            <v>188.07119137299134</v>
          </cell>
          <cell r="AW672">
            <v>211.58006906027697</v>
          </cell>
          <cell r="AX672">
            <v>235.08902261451112</v>
          </cell>
          <cell r="AY672">
            <v>258.59805269248477</v>
          </cell>
          <cell r="AZ672">
            <v>282.10716134646566</v>
          </cell>
        </row>
        <row r="673">
          <cell r="P673">
            <v>220.77536932348681</v>
          </cell>
          <cell r="Q673">
            <v>220.78521780158118</v>
          </cell>
          <cell r="R673">
            <v>220.79416299414862</v>
          </cell>
          <cell r="S673">
            <v>220.80292117088828</v>
          </cell>
          <cell r="T673">
            <v>220.81157268166433</v>
          </cell>
          <cell r="U673">
            <v>220.81998056775251</v>
          </cell>
          <cell r="V673">
            <v>220.82935317646127</v>
          </cell>
          <cell r="W673">
            <v>220.83854000215524</v>
          </cell>
          <cell r="X673">
            <v>220.84756086859059</v>
          </cell>
          <cell r="Y673">
            <v>220.85648168124217</v>
          </cell>
          <cell r="Z673">
            <v>220.86643321610066</v>
          </cell>
          <cell r="AA673">
            <v>220.87433403215471</v>
          </cell>
          <cell r="AO673">
            <v>220.77536932348681</v>
          </cell>
          <cell r="AP673">
            <v>441.56058712506797</v>
          </cell>
          <cell r="AQ673">
            <v>662.35475011921653</v>
          </cell>
          <cell r="AR673">
            <v>883.15767129010487</v>
          </cell>
          <cell r="AS673">
            <v>1103.9692439717692</v>
          </cell>
          <cell r="AT673">
            <v>1324.7892245395217</v>
          </cell>
          <cell r="AU673">
            <v>1545.6185777159831</v>
          </cell>
          <cell r="AV673">
            <v>1766.4571177181383</v>
          </cell>
          <cell r="AW673">
            <v>1987.3046785867289</v>
          </cell>
          <cell r="AX673">
            <v>2208.1611602679709</v>
          </cell>
          <cell r="AY673">
            <v>2429.0275934840715</v>
          </cell>
          <cell r="AZ673">
            <v>2649.9019275162264</v>
          </cell>
        </row>
        <row r="674">
          <cell r="P674">
            <v>7.6524140232436061E-2</v>
          </cell>
          <cell r="Q674">
            <v>7.0956180854815559E-2</v>
          </cell>
          <cell r="R674">
            <v>7.195912993452537E-2</v>
          </cell>
          <cell r="S674">
            <v>7.1697375418727297E-2</v>
          </cell>
          <cell r="T674">
            <v>7.3976188290820005E-2</v>
          </cell>
          <cell r="U674">
            <v>7.0889201408365396E-2</v>
          </cell>
          <cell r="V674">
            <v>7.1425566081981917E-2</v>
          </cell>
          <cell r="W674">
            <v>7.2930293115036585E-2</v>
          </cell>
          <cell r="X674">
            <v>7.3597595964335849E-2</v>
          </cell>
          <cell r="Y674">
            <v>7.3719555746544832E-2</v>
          </cell>
          <cell r="Z674">
            <v>7.4552681317788111E-2</v>
          </cell>
          <cell r="AA674">
            <v>7.473973130994116E-2</v>
          </cell>
          <cell r="AO674">
            <v>7.6524140232436061E-2</v>
          </cell>
          <cell r="AP674">
            <v>0.14748032108725162</v>
          </cell>
          <cell r="AQ674">
            <v>0.21943945102177698</v>
          </cell>
          <cell r="AR674">
            <v>0.29113682644050426</v>
          </cell>
          <cell r="AS674">
            <v>0.36511301473132429</v>
          </cell>
          <cell r="AT674">
            <v>0.4360022161396897</v>
          </cell>
          <cell r="AU674">
            <v>0.50742778222167162</v>
          </cell>
          <cell r="AV674">
            <v>0.58035807533670825</v>
          </cell>
          <cell r="AW674">
            <v>0.65395567130104415</v>
          </cell>
          <cell r="AX674">
            <v>0.72767522704758902</v>
          </cell>
          <cell r="AY674">
            <v>0.80222790836537716</v>
          </cell>
          <cell r="AZ674">
            <v>0.87696763967531832</v>
          </cell>
        </row>
        <row r="675"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</row>
        <row r="676">
          <cell r="P676">
            <v>1.1342548944914308</v>
          </cell>
          <cell r="Q676">
            <v>1.134224010127191</v>
          </cell>
          <cell r="R676">
            <v>1.1341932629405602</v>
          </cell>
          <cell r="S676">
            <v>1.1341626523222439</v>
          </cell>
          <cell r="T676">
            <v>1.134132177665653</v>
          </cell>
          <cell r="U676">
            <v>1.1341018383668924</v>
          </cell>
          <cell r="V676">
            <v>1.1340716338247501</v>
          </cell>
          <cell r="W676">
            <v>1.1340415634406835</v>
          </cell>
          <cell r="X676">
            <v>1.1340116266188096</v>
          </cell>
          <cell r="Y676">
            <v>1.1339818227658913</v>
          </cell>
          <cell r="Z676">
            <v>1.1339521512913271</v>
          </cell>
          <cell r="AA676">
            <v>1.1339226116071379</v>
          </cell>
          <cell r="AO676">
            <v>1.1342548944914308</v>
          </cell>
          <cell r="AP676">
            <v>2.2684789046186218</v>
          </cell>
          <cell r="AQ676">
            <v>3.402672167559182</v>
          </cell>
          <cell r="AR676">
            <v>4.5368348198814257</v>
          </cell>
          <cell r="AS676">
            <v>5.6709669975470787</v>
          </cell>
          <cell r="AT676">
            <v>6.8050688359139713</v>
          </cell>
          <cell r="AU676">
            <v>7.9391404697387209</v>
          </cell>
          <cell r="AV676">
            <v>9.0731820331794051</v>
          </cell>
          <cell r="AW676">
            <v>10.207193659798214</v>
          </cell>
          <cell r="AX676">
            <v>11.341175482564106</v>
          </cell>
          <cell r="AY676">
            <v>12.475127633855433</v>
          </cell>
          <cell r="AZ676">
            <v>13.609050245462571</v>
          </cell>
        </row>
        <row r="677">
          <cell r="P677">
            <v>179.7828364622797</v>
          </cell>
          <cell r="Q677">
            <v>182.22622120306201</v>
          </cell>
          <cell r="R677">
            <v>184.63982954015881</v>
          </cell>
          <cell r="S677">
            <v>187.12012693322441</v>
          </cell>
          <cell r="T677">
            <v>189.63586696164037</v>
          </cell>
          <cell r="U677">
            <v>192.19297914402554</v>
          </cell>
          <cell r="V677">
            <v>194.76102521143306</v>
          </cell>
          <cell r="W677">
            <v>197.38948802286623</v>
          </cell>
          <cell r="X677">
            <v>200.04458909007494</v>
          </cell>
          <cell r="Y677">
            <v>202.74086438318804</v>
          </cell>
          <cell r="Z677">
            <v>205.46590840484072</v>
          </cell>
          <cell r="AA677">
            <v>208.22720739599509</v>
          </cell>
          <cell r="AO677">
            <v>179.7828364622797</v>
          </cell>
          <cell r="AP677">
            <v>362.00905766534174</v>
          </cell>
          <cell r="AQ677">
            <v>546.64888720550061</v>
          </cell>
          <cell r="AR677">
            <v>733.76901413872497</v>
          </cell>
          <cell r="AS677">
            <v>923.4048811003654</v>
          </cell>
          <cell r="AT677">
            <v>1115.5978602443909</v>
          </cell>
          <cell r="AU677">
            <v>1310.3588854558238</v>
          </cell>
          <cell r="AV677">
            <v>1507.7483734786902</v>
          </cell>
          <cell r="AW677">
            <v>1707.792962568765</v>
          </cell>
          <cell r="AX677">
            <v>1910.533826951953</v>
          </cell>
          <cell r="AY677">
            <v>2115.9997353567937</v>
          </cell>
          <cell r="AZ677">
            <v>2324.226942752789</v>
          </cell>
        </row>
        <row r="678">
          <cell r="P678">
            <v>404.460235607051</v>
          </cell>
          <cell r="Q678">
            <v>403.68015128230758</v>
          </cell>
          <cell r="R678">
            <v>402.90158989081772</v>
          </cell>
          <cell r="S678">
            <v>402.12454843136777</v>
          </cell>
          <cell r="T678">
            <v>401.34902390873248</v>
          </cell>
          <cell r="U678">
            <v>400.57501333366315</v>
          </cell>
          <cell r="V678">
            <v>399.80251372287512</v>
          </cell>
          <cell r="W678">
            <v>399.03152209903624</v>
          </cell>
          <cell r="X678">
            <v>398.26203549075507</v>
          </cell>
          <cell r="Y678">
            <v>397.49405093256814</v>
          </cell>
          <cell r="Z678">
            <v>396.727565464929</v>
          </cell>
          <cell r="AA678">
            <v>395.96257613419579</v>
          </cell>
          <cell r="AO678">
            <v>404.460235607051</v>
          </cell>
          <cell r="AP678">
            <v>808.14038688935852</v>
          </cell>
          <cell r="AQ678">
            <v>1211.0419767801764</v>
          </cell>
          <cell r="AR678">
            <v>1613.166525211544</v>
          </cell>
          <cell r="AS678">
            <v>2014.5155491202765</v>
          </cell>
          <cell r="AT678">
            <v>2415.0905624539396</v>
          </cell>
          <cell r="AU678">
            <v>2814.8930761768147</v>
          </cell>
          <cell r="AV678">
            <v>3213.9245982758512</v>
          </cell>
          <cell r="AW678">
            <v>3612.1866337666061</v>
          </cell>
          <cell r="AX678">
            <v>4009.680684699174</v>
          </cell>
          <cell r="AY678">
            <v>4406.4082501641033</v>
          </cell>
          <cell r="AZ678">
            <v>4802.3708262982991</v>
          </cell>
        </row>
        <row r="679"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</row>
        <row r="680">
          <cell r="P680">
            <v>2931.337059661425</v>
          </cell>
          <cell r="Q680">
            <v>2911.476330752223</v>
          </cell>
          <cell r="R680">
            <v>2908.5066069501186</v>
          </cell>
          <cell r="S680">
            <v>2923.8321184573847</v>
          </cell>
          <cell r="T680">
            <v>2977.7729367733223</v>
          </cell>
          <cell r="U680">
            <v>2964.119501225513</v>
          </cell>
          <cell r="V680">
            <v>3013.5098668394289</v>
          </cell>
          <cell r="W680">
            <v>2977.6779070450211</v>
          </cell>
          <cell r="X680">
            <v>2994.4878629349496</v>
          </cell>
          <cell r="Y680">
            <v>2971.6554664892715</v>
          </cell>
          <cell r="Z680">
            <v>3024.7139033646827</v>
          </cell>
          <cell r="AA680">
            <v>2973.4455975172791</v>
          </cell>
          <cell r="AO680">
            <v>2931.337059661425</v>
          </cell>
          <cell r="AP680">
            <v>5842.8133904136484</v>
          </cell>
          <cell r="AQ680">
            <v>8751.3199973637675</v>
          </cell>
          <cell r="AR680">
            <v>11675.152115821153</v>
          </cell>
          <cell r="AS680">
            <v>14652.925052594475</v>
          </cell>
          <cell r="AT680">
            <v>17617.044553819989</v>
          </cell>
          <cell r="AU680">
            <v>20630.554420659417</v>
          </cell>
          <cell r="AV680">
            <v>23608.232327704438</v>
          </cell>
          <cell r="AW680">
            <v>26602.720190639389</v>
          </cell>
          <cell r="AX680">
            <v>29574.375657128661</v>
          </cell>
          <cell r="AY680">
            <v>32599.089560493343</v>
          </cell>
          <cell r="AZ680">
            <v>35572.535158010622</v>
          </cell>
        </row>
        <row r="681">
          <cell r="P681">
            <v>3897.2913421474927</v>
          </cell>
          <cell r="Q681">
            <v>3871.2551113263385</v>
          </cell>
          <cell r="R681">
            <v>3868.7676368057769</v>
          </cell>
          <cell r="S681">
            <v>3891.5193172548938</v>
          </cell>
          <cell r="T681">
            <v>3929.8319133226119</v>
          </cell>
          <cell r="U681">
            <v>3930.1898040744359</v>
          </cell>
          <cell r="V681">
            <v>3973.0187277169507</v>
          </cell>
          <cell r="W681">
            <v>3953.5957493882197</v>
          </cell>
          <cell r="X681">
            <v>3973.1648938836911</v>
          </cell>
          <cell r="Y681">
            <v>3929.976673852253</v>
          </cell>
          <cell r="Z681">
            <v>3972.677908885832</v>
          </cell>
          <cell r="AA681">
            <v>3935.3887432758429</v>
          </cell>
          <cell r="AO681">
            <v>3897.2913421474927</v>
          </cell>
          <cell r="AP681">
            <v>7768.5464534738312</v>
          </cell>
          <cell r="AQ681">
            <v>11637.314090279608</v>
          </cell>
          <cell r="AR681">
            <v>15528.833407534501</v>
          </cell>
          <cell r="AS681">
            <v>19458.665320857112</v>
          </cell>
          <cell r="AT681">
            <v>23388.855124931546</v>
          </cell>
          <cell r="AU681">
            <v>27361.873852648496</v>
          </cell>
          <cell r="AV681">
            <v>31315.469602036716</v>
          </cell>
          <cell r="AW681">
            <v>35288.634495920407</v>
          </cell>
          <cell r="AX681">
            <v>39218.611169772659</v>
          </cell>
          <cell r="AY681">
            <v>43191.28907865849</v>
          </cell>
          <cell r="AZ681">
            <v>47126.677821934332</v>
          </cell>
        </row>
        <row r="682"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</row>
        <row r="683"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</row>
        <row r="684"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</row>
        <row r="685">
          <cell r="P685">
            <v>50024.26295018055</v>
          </cell>
          <cell r="Q685">
            <v>47450.44437482053</v>
          </cell>
          <cell r="R685">
            <v>46423.812953599474</v>
          </cell>
          <cell r="S685">
            <v>47546.506752463662</v>
          </cell>
          <cell r="T685">
            <v>45728.002193495886</v>
          </cell>
          <cell r="U685">
            <v>47348.402978178157</v>
          </cell>
          <cell r="V685">
            <v>46059.279329878598</v>
          </cell>
          <cell r="W685">
            <v>46303.39509832763</v>
          </cell>
          <cell r="X685">
            <v>47092.237500264382</v>
          </cell>
          <cell r="Y685">
            <v>46685.792978596801</v>
          </cell>
          <cell r="Z685">
            <v>46271.380706848744</v>
          </cell>
          <cell r="AA685">
            <v>45627.208309147492</v>
          </cell>
          <cell r="AO685">
            <v>50024.26295018055</v>
          </cell>
          <cell r="AP685">
            <v>97474.707325001073</v>
          </cell>
          <cell r="AQ685">
            <v>143898.52027860054</v>
          </cell>
          <cell r="AR685">
            <v>191445.02703106421</v>
          </cell>
          <cell r="AS685">
            <v>237173.0292245601</v>
          </cell>
          <cell r="AT685">
            <v>284521.43220273824</v>
          </cell>
          <cell r="AU685">
            <v>330580.71153261687</v>
          </cell>
          <cell r="AV685">
            <v>376884.10663094453</v>
          </cell>
          <cell r="AW685">
            <v>423976.3441312089</v>
          </cell>
          <cell r="AX685">
            <v>470662.13710980571</v>
          </cell>
          <cell r="AY685">
            <v>516933.51781665446</v>
          </cell>
          <cell r="AZ685">
            <v>562560.72612580191</v>
          </cell>
        </row>
        <row r="686">
          <cell r="P686">
            <v>4544.2204923978607</v>
          </cell>
          <cell r="Q686">
            <v>4397.8062918946207</v>
          </cell>
          <cell r="R686">
            <v>4474.1165605028718</v>
          </cell>
          <cell r="S686">
            <v>4500.0264682760626</v>
          </cell>
          <cell r="T686">
            <v>4435.8695168232689</v>
          </cell>
          <cell r="U686">
            <v>4448.7661753907933</v>
          </cell>
          <cell r="V686">
            <v>4303.3675802617563</v>
          </cell>
          <cell r="W686">
            <v>4482.3583504814878</v>
          </cell>
          <cell r="X686">
            <v>4211.3901785337866</v>
          </cell>
          <cell r="Y686">
            <v>4009.9568254987566</v>
          </cell>
          <cell r="Z686">
            <v>4257.7779569240747</v>
          </cell>
          <cell r="AA686">
            <v>4583.4901213665562</v>
          </cell>
          <cell r="AO686">
            <v>4544.2204923978607</v>
          </cell>
          <cell r="AP686">
            <v>8942.0267842924804</v>
          </cell>
          <cell r="AQ686">
            <v>13416.143344795353</v>
          </cell>
          <cell r="AR686">
            <v>17916.169813071414</v>
          </cell>
          <cell r="AS686">
            <v>22352.039329894684</v>
          </cell>
          <cell r="AT686">
            <v>26800.805505285476</v>
          </cell>
          <cell r="AU686">
            <v>31104.173085547234</v>
          </cell>
          <cell r="AV686">
            <v>35586.531436028723</v>
          </cell>
          <cell r="AW686">
            <v>39797.921614562511</v>
          </cell>
          <cell r="AX686">
            <v>43807.878440061264</v>
          </cell>
          <cell r="AY686">
            <v>48065.656396985338</v>
          </cell>
          <cell r="AZ686">
            <v>52649.146518351896</v>
          </cell>
        </row>
        <row r="687">
          <cell r="P687">
            <v>22824.55749548013</v>
          </cell>
          <cell r="Q687">
            <v>23002.742193467988</v>
          </cell>
          <cell r="R687">
            <v>22965.689927572072</v>
          </cell>
          <cell r="S687">
            <v>23751.520034793055</v>
          </cell>
          <cell r="T687">
            <v>23870.63890408376</v>
          </cell>
          <cell r="U687">
            <v>24308.702662718464</v>
          </cell>
          <cell r="V687">
            <v>23654.469866323139</v>
          </cell>
          <cell r="W687">
            <v>23416.794284705538</v>
          </cell>
          <cell r="X687">
            <v>25086.801109775653</v>
          </cell>
          <cell r="Y687">
            <v>25247.132607562849</v>
          </cell>
          <cell r="Z687">
            <v>24781.392832078076</v>
          </cell>
          <cell r="AA687">
            <v>24532.245308095637</v>
          </cell>
          <cell r="AO687">
            <v>22824.55749548013</v>
          </cell>
          <cell r="AP687">
            <v>45827.299688948115</v>
          </cell>
          <cell r="AQ687">
            <v>68792.989616520179</v>
          </cell>
          <cell r="AR687">
            <v>92544.50965131323</v>
          </cell>
          <cell r="AS687">
            <v>116415.148555397</v>
          </cell>
          <cell r="AT687">
            <v>140723.85121811545</v>
          </cell>
          <cell r="AU687">
            <v>164378.32108443859</v>
          </cell>
          <cell r="AV687">
            <v>187795.11536914413</v>
          </cell>
          <cell r="AW687">
            <v>212881.9164789198</v>
          </cell>
          <cell r="AX687">
            <v>238129.04908648264</v>
          </cell>
          <cell r="AY687">
            <v>262910.44191856071</v>
          </cell>
          <cell r="AZ687">
            <v>287442.68722665636</v>
          </cell>
        </row>
        <row r="688">
          <cell r="P688">
            <v>52871.827119308524</v>
          </cell>
          <cell r="Q688">
            <v>53867.593881682114</v>
          </cell>
          <cell r="R688">
            <v>55668.400950413576</v>
          </cell>
          <cell r="S688">
            <v>56815.200154911276</v>
          </cell>
          <cell r="T688">
            <v>57570.840661847862</v>
          </cell>
          <cell r="U688">
            <v>58177.219449465869</v>
          </cell>
          <cell r="V688">
            <v>57957.391517900003</v>
          </cell>
          <cell r="W688">
            <v>57256.618613284088</v>
          </cell>
          <cell r="X688">
            <v>58599.744117941562</v>
          </cell>
          <cell r="Y688">
            <v>58979.017911317511</v>
          </cell>
          <cell r="Z688">
            <v>59390.452100330098</v>
          </cell>
          <cell r="AA688">
            <v>58969.844328255625</v>
          </cell>
          <cell r="AO688">
            <v>52871.827119308524</v>
          </cell>
          <cell r="AP688">
            <v>106739.42100099064</v>
          </cell>
          <cell r="AQ688">
            <v>162407.82195140421</v>
          </cell>
          <cell r="AR688">
            <v>219223.02210631547</v>
          </cell>
          <cell r="AS688">
            <v>276793.86276816332</v>
          </cell>
          <cell r="AT688">
            <v>334971.08221762918</v>
          </cell>
          <cell r="AU688">
            <v>392928.47373552917</v>
          </cell>
          <cell r="AV688">
            <v>450185.09234881325</v>
          </cell>
          <cell r="AW688">
            <v>508784.83646675479</v>
          </cell>
          <cell r="AX688">
            <v>567763.85437807231</v>
          </cell>
          <cell r="AY688">
            <v>627154.30647840246</v>
          </cell>
          <cell r="AZ688">
            <v>686124.15080665809</v>
          </cell>
        </row>
        <row r="689">
          <cell r="P689">
            <v>222893.88369705106</v>
          </cell>
          <cell r="Q689">
            <v>243323.13857238012</v>
          </cell>
          <cell r="R689">
            <v>227033.98963545568</v>
          </cell>
          <cell r="S689">
            <v>234999.0732203376</v>
          </cell>
          <cell r="T689">
            <v>227412.86562691207</v>
          </cell>
          <cell r="U689">
            <v>234565.95209971842</v>
          </cell>
          <cell r="V689">
            <v>227028.90790615865</v>
          </cell>
          <cell r="W689">
            <v>226363.8702616943</v>
          </cell>
          <cell r="X689">
            <v>233240.51724171458</v>
          </cell>
          <cell r="Y689">
            <v>226139.01105357771</v>
          </cell>
          <cell r="Z689">
            <v>233577.3932607327</v>
          </cell>
          <cell r="AA689">
            <v>226824.86223307395</v>
          </cell>
          <cell r="AO689">
            <v>222893.88369705106</v>
          </cell>
          <cell r="AP689">
            <v>466217.02226943115</v>
          </cell>
          <cell r="AQ689">
            <v>693251.01190488681</v>
          </cell>
          <cell r="AR689">
            <v>928250.08512522443</v>
          </cell>
          <cell r="AS689">
            <v>1155662.9507521365</v>
          </cell>
          <cell r="AT689">
            <v>1390228.9028518549</v>
          </cell>
          <cell r="AU689">
            <v>1617257.8107580135</v>
          </cell>
          <cell r="AV689">
            <v>1843621.6810197078</v>
          </cell>
          <cell r="AW689">
            <v>2076862.1982614223</v>
          </cell>
          <cell r="AX689">
            <v>2303001.2093150001</v>
          </cell>
          <cell r="AY689">
            <v>2536578.6025757329</v>
          </cell>
          <cell r="AZ689">
            <v>2763403.4648088068</v>
          </cell>
        </row>
        <row r="690">
          <cell r="P690">
            <v>20913.133932964756</v>
          </cell>
          <cell r="Q690">
            <v>19952.886111453325</v>
          </cell>
          <cell r="R690">
            <v>18993.524410606326</v>
          </cell>
          <cell r="S690">
            <v>18040.156557011585</v>
          </cell>
          <cell r="T690">
            <v>17112.470396112618</v>
          </cell>
          <cell r="U690">
            <v>16155.345111222772</v>
          </cell>
          <cell r="V690">
            <v>15186.95863355644</v>
          </cell>
          <cell r="W690">
            <v>14239.330406094361</v>
          </cell>
          <cell r="X690">
            <v>13309.453152344044</v>
          </cell>
          <cell r="Y690">
            <v>12396.816962446841</v>
          </cell>
          <cell r="Z690">
            <v>11494.599964384977</v>
          </cell>
          <cell r="AA690">
            <v>10606.616419613969</v>
          </cell>
          <cell r="AO690">
            <v>20913.133932964756</v>
          </cell>
          <cell r="AP690">
            <v>40866.020044418081</v>
          </cell>
          <cell r="AQ690">
            <v>59859.544455024406</v>
          </cell>
          <cell r="AR690">
            <v>77899.701012035992</v>
          </cell>
          <cell r="AS690">
            <v>95012.171408148613</v>
          </cell>
          <cell r="AT690">
            <v>111167.51651937139</v>
          </cell>
          <cell r="AU690">
            <v>126354.47515292783</v>
          </cell>
          <cell r="AV690">
            <v>140593.80555902218</v>
          </cell>
          <cell r="AW690">
            <v>153903.25871136622</v>
          </cell>
          <cell r="AX690">
            <v>166300.07567381306</v>
          </cell>
          <cell r="AY690">
            <v>177794.67563819804</v>
          </cell>
          <cell r="AZ690">
            <v>188401.29205781201</v>
          </cell>
        </row>
        <row r="691">
          <cell r="P691">
            <v>86035.752044671885</v>
          </cell>
          <cell r="Q691">
            <v>93574.787190613599</v>
          </cell>
          <cell r="R691">
            <v>86723.498574074751</v>
          </cell>
          <cell r="S691">
            <v>91088.233124081933</v>
          </cell>
          <cell r="T691">
            <v>88736.030421819596</v>
          </cell>
          <cell r="U691">
            <v>92584.203281164358</v>
          </cell>
          <cell r="V691">
            <v>91238.244510849414</v>
          </cell>
          <cell r="W691">
            <v>91731.220588127268</v>
          </cell>
          <cell r="X691">
            <v>95452.166179723834</v>
          </cell>
          <cell r="Y691">
            <v>93294.052154541016</v>
          </cell>
          <cell r="Z691">
            <v>96706.021421309531</v>
          </cell>
          <cell r="AA691">
            <v>94533.995644197552</v>
          </cell>
          <cell r="AO691">
            <v>86035.752044671885</v>
          </cell>
          <cell r="AP691">
            <v>179610.53923528548</v>
          </cell>
          <cell r="AQ691">
            <v>266334.03780936025</v>
          </cell>
          <cell r="AR691">
            <v>357422.27093344217</v>
          </cell>
          <cell r="AS691">
            <v>446158.30135526176</v>
          </cell>
          <cell r="AT691">
            <v>538742.50463642611</v>
          </cell>
          <cell r="AU691">
            <v>629980.74914727546</v>
          </cell>
          <cell r="AV691">
            <v>721711.96973540273</v>
          </cell>
          <cell r="AW691">
            <v>817164.13591512654</v>
          </cell>
          <cell r="AX691">
            <v>910458.18806966755</v>
          </cell>
          <cell r="AY691">
            <v>1007164.2094909771</v>
          </cell>
          <cell r="AZ691">
            <v>1101698.2051351746</v>
          </cell>
        </row>
        <row r="692">
          <cell r="P692">
            <v>30762.96693128669</v>
          </cell>
          <cell r="Q692">
            <v>33071.348819265077</v>
          </cell>
          <cell r="R692">
            <v>29736.658990998319</v>
          </cell>
          <cell r="S692">
            <v>30755.145555602292</v>
          </cell>
          <cell r="T692">
            <v>30331.003821004204</v>
          </cell>
          <cell r="U692">
            <v>32256.079833746513</v>
          </cell>
          <cell r="V692">
            <v>31986.2869402652</v>
          </cell>
          <cell r="W692">
            <v>32664.530277295082</v>
          </cell>
          <cell r="X692">
            <v>32826.66455582832</v>
          </cell>
          <cell r="Y692">
            <v>30529.037056007077</v>
          </cell>
          <cell r="Z692">
            <v>31377.965428385127</v>
          </cell>
          <cell r="AA692">
            <v>30830.830326772844</v>
          </cell>
          <cell r="AO692">
            <v>30762.96693128669</v>
          </cell>
          <cell r="AP692">
            <v>63834.315750551767</v>
          </cell>
          <cell r="AQ692">
            <v>93570.97474155009</v>
          </cell>
          <cell r="AR692">
            <v>124326.12029715237</v>
          </cell>
          <cell r="AS692">
            <v>154657.12411815659</v>
          </cell>
          <cell r="AT692">
            <v>186913.2039519031</v>
          </cell>
          <cell r="AU692">
            <v>218899.49089216831</v>
          </cell>
          <cell r="AV692">
            <v>251564.02116946341</v>
          </cell>
          <cell r="AW692">
            <v>284390.68572529173</v>
          </cell>
          <cell r="AX692">
            <v>314919.7227812988</v>
          </cell>
          <cell r="AY692">
            <v>346297.68820968393</v>
          </cell>
          <cell r="AZ692">
            <v>377128.51853645674</v>
          </cell>
        </row>
        <row r="693">
          <cell r="P693">
            <v>252369.46317796601</v>
          </cell>
          <cell r="Q693">
            <v>263591.95542774315</v>
          </cell>
          <cell r="R693">
            <v>260423.25056806733</v>
          </cell>
          <cell r="S693">
            <v>266269.52518522803</v>
          </cell>
          <cell r="T693">
            <v>266771.34389817395</v>
          </cell>
          <cell r="U693">
            <v>272645.0434694651</v>
          </cell>
          <cell r="V693">
            <v>272199.95064691687</v>
          </cell>
          <cell r="W693">
            <v>274659.65027961327</v>
          </cell>
          <cell r="X693">
            <v>284992.91085833358</v>
          </cell>
          <cell r="Y693">
            <v>285121.22398613475</v>
          </cell>
          <cell r="Z693">
            <v>290702.69280786166</v>
          </cell>
          <cell r="AA693">
            <v>292629.57473574841</v>
          </cell>
          <cell r="AO693">
            <v>252369.46317796601</v>
          </cell>
          <cell r="AP693">
            <v>515961.41860570916</v>
          </cell>
          <cell r="AQ693">
            <v>776384.66917377652</v>
          </cell>
          <cell r="AR693">
            <v>1042654.1943590045</v>
          </cell>
          <cell r="AS693">
            <v>1309425.5382571784</v>
          </cell>
          <cell r="AT693">
            <v>1582070.5817266435</v>
          </cell>
          <cell r="AU693">
            <v>1854270.5323735604</v>
          </cell>
          <cell r="AV693">
            <v>2128930.1826531738</v>
          </cell>
          <cell r="AW693">
            <v>2413923.0935115074</v>
          </cell>
          <cell r="AX693">
            <v>2699044.3174976422</v>
          </cell>
          <cell r="AY693">
            <v>2989747.0103055038</v>
          </cell>
          <cell r="AZ693">
            <v>3282376.5850412524</v>
          </cell>
        </row>
        <row r="694"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</row>
        <row r="695">
          <cell r="P695">
            <v>6340.5369334647603</v>
          </cell>
          <cell r="Q695">
            <v>6519.0687285538097</v>
          </cell>
          <cell r="R695">
            <v>6488.4455236079211</v>
          </cell>
          <cell r="S695">
            <v>6628.7165084975559</v>
          </cell>
          <cell r="T695">
            <v>6734.2658965794235</v>
          </cell>
          <cell r="U695">
            <v>6848.1129148590981</v>
          </cell>
          <cell r="V695">
            <v>6979.8408769791886</v>
          </cell>
          <cell r="W695">
            <v>7129.1147238338472</v>
          </cell>
          <cell r="X695">
            <v>7274.222359545839</v>
          </cell>
          <cell r="Y695">
            <v>6760.7021729856406</v>
          </cell>
          <cell r="Z695">
            <v>6803.6350829463627</v>
          </cell>
          <cell r="AA695">
            <v>7025.7313546380301</v>
          </cell>
          <cell r="AO695">
            <v>6340.5369334647603</v>
          </cell>
          <cell r="AP695">
            <v>12859.60566201857</v>
          </cell>
          <cell r="AQ695">
            <v>19348.051185626493</v>
          </cell>
          <cell r="AR695">
            <v>25976.76769412405</v>
          </cell>
          <cell r="AS695">
            <v>32711.033590703475</v>
          </cell>
          <cell r="AT695">
            <v>39559.146505562574</v>
          </cell>
          <cell r="AU695">
            <v>46538.98738254176</v>
          </cell>
          <cell r="AV695">
            <v>53668.102106375605</v>
          </cell>
          <cell r="AW695">
            <v>60942.324465921447</v>
          </cell>
          <cell r="AX695">
            <v>67703.026638907089</v>
          </cell>
          <cell r="AY695">
            <v>74506.661721853452</v>
          </cell>
          <cell r="AZ695">
            <v>81532.393076491484</v>
          </cell>
        </row>
        <row r="696"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</row>
        <row r="697">
          <cell r="P697">
            <v>11706.499635781211</v>
          </cell>
          <cell r="Q697">
            <v>12864.799839036668</v>
          </cell>
          <cell r="R697">
            <v>11890.590063323183</v>
          </cell>
          <cell r="S697">
            <v>12383.724080061354</v>
          </cell>
          <cell r="T697">
            <v>12075.082335464864</v>
          </cell>
          <cell r="U697">
            <v>12559.412123112217</v>
          </cell>
          <cell r="V697">
            <v>12196.681548966642</v>
          </cell>
          <cell r="W697">
            <v>12235.16577648424</v>
          </cell>
          <cell r="X697">
            <v>12693.992528916157</v>
          </cell>
          <cell r="Y697">
            <v>12330.706858454629</v>
          </cell>
          <cell r="Z697">
            <v>12797.617178911783</v>
          </cell>
          <cell r="AA697">
            <v>12440.752330084033</v>
          </cell>
          <cell r="AO697">
            <v>11706.499635781211</v>
          </cell>
          <cell r="AP697">
            <v>24571.299474817879</v>
          </cell>
          <cell r="AQ697">
            <v>36461.889538141062</v>
          </cell>
          <cell r="AR697">
            <v>48845.61361820242</v>
          </cell>
          <cell r="AS697">
            <v>60920.69595366728</v>
          </cell>
          <cell r="AT697">
            <v>73480.108076779492</v>
          </cell>
          <cell r="AU697">
            <v>85676.78962574614</v>
          </cell>
          <cell r="AV697">
            <v>97911.955402230378</v>
          </cell>
          <cell r="AW697">
            <v>110605.94793114654</v>
          </cell>
          <cell r="AX697">
            <v>122936.65478960116</v>
          </cell>
          <cell r="AY697">
            <v>135734.27196851294</v>
          </cell>
          <cell r="AZ697">
            <v>148175.02429859698</v>
          </cell>
        </row>
        <row r="698">
          <cell r="P698">
            <v>14357.68734395448</v>
          </cell>
          <cell r="Q698">
            <v>15976.901874063506</v>
          </cell>
          <cell r="R698">
            <v>14893.496531110262</v>
          </cell>
          <cell r="S698">
            <v>15667.034056744971</v>
          </cell>
          <cell r="T698">
            <v>15453.374215298074</v>
          </cell>
          <cell r="U698">
            <v>16225.64320503023</v>
          </cell>
          <cell r="V698">
            <v>15906.703861447488</v>
          </cell>
          <cell r="W698">
            <v>16104.624621208106</v>
          </cell>
          <cell r="X698">
            <v>16861.209513112488</v>
          </cell>
          <cell r="Y698">
            <v>16549.761197444335</v>
          </cell>
          <cell r="Z698">
            <v>17340.654169227906</v>
          </cell>
          <cell r="AA698">
            <v>17041.927925690998</v>
          </cell>
          <cell r="AO698">
            <v>14357.68734395448</v>
          </cell>
          <cell r="AP698">
            <v>30334.589218017987</v>
          </cell>
          <cell r="AQ698">
            <v>45228.085749128251</v>
          </cell>
          <cell r="AR698">
            <v>60895.119805873226</v>
          </cell>
          <cell r="AS698">
            <v>76348.494021171296</v>
          </cell>
          <cell r="AT698">
            <v>92574.137226201521</v>
          </cell>
          <cell r="AU698">
            <v>108480.84108764901</v>
          </cell>
          <cell r="AV698">
            <v>124585.46570885711</v>
          </cell>
          <cell r="AW698">
            <v>141446.67522196961</v>
          </cell>
          <cell r="AX698">
            <v>157996.43641941395</v>
          </cell>
          <cell r="AY698">
            <v>175337.09058864185</v>
          </cell>
          <cell r="AZ698">
            <v>192379.01851433286</v>
          </cell>
        </row>
        <row r="699"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</row>
        <row r="700">
          <cell r="P700">
            <v>775644.79175450781</v>
          </cell>
          <cell r="Q700">
            <v>817593.47330497461</v>
          </cell>
          <cell r="R700">
            <v>785715.47468933172</v>
          </cell>
          <cell r="S700">
            <v>808444.86169800942</v>
          </cell>
          <cell r="T700">
            <v>796231.78788761562</v>
          </cell>
          <cell r="U700">
            <v>818122.88330407185</v>
          </cell>
          <cell r="V700">
            <v>804698.0832195034</v>
          </cell>
          <cell r="W700">
            <v>806586.67328114912</v>
          </cell>
          <cell r="X700">
            <v>831641.30929603416</v>
          </cell>
          <cell r="Y700">
            <v>818043.211764568</v>
          </cell>
          <cell r="Z700">
            <v>835501.58290994121</v>
          </cell>
          <cell r="AA700">
            <v>825647.07903668517</v>
          </cell>
          <cell r="AO700">
            <v>775644.79175450781</v>
          </cell>
          <cell r="AP700">
            <v>1593238.2650594823</v>
          </cell>
          <cell r="AQ700">
            <v>2378953.7397488141</v>
          </cell>
          <cell r="AR700">
            <v>3187398.6014468237</v>
          </cell>
          <cell r="AS700">
            <v>3983630.3893344393</v>
          </cell>
          <cell r="AT700">
            <v>4801753.2726385109</v>
          </cell>
          <cell r="AU700">
            <v>5606451.355858014</v>
          </cell>
          <cell r="AV700">
            <v>6413038.029139163</v>
          </cell>
          <cell r="AW700">
            <v>7244679.3384351972</v>
          </cell>
          <cell r="AX700">
            <v>8062722.5501997657</v>
          </cell>
          <cell r="AY700">
            <v>8898224.1331097074</v>
          </cell>
          <cell r="AZ700">
            <v>9723871.2121463921</v>
          </cell>
        </row>
        <row r="701">
          <cell r="P701">
            <v>992.98746471658876</v>
          </cell>
          <cell r="Q701">
            <v>1062.150115613962</v>
          </cell>
          <cell r="R701">
            <v>1129.1271483381217</v>
          </cell>
          <cell r="S701">
            <v>1281.2160487776325</v>
          </cell>
          <cell r="T701">
            <v>1352.1934458458093</v>
          </cell>
          <cell r="U701">
            <v>1479.9882122520944</v>
          </cell>
          <cell r="V701">
            <v>1611.5696249683153</v>
          </cell>
          <cell r="W701">
            <v>1731.7429418540951</v>
          </cell>
          <cell r="X701">
            <v>1910.4493618696267</v>
          </cell>
          <cell r="Y701">
            <v>1960.2257824719263</v>
          </cell>
          <cell r="Z701">
            <v>2108.5832333552435</v>
          </cell>
          <cell r="AA701">
            <v>2306.552474789733</v>
          </cell>
          <cell r="AO701">
            <v>992.98746471658876</v>
          </cell>
          <cell r="AP701">
            <v>2055.1375803305509</v>
          </cell>
          <cell r="AQ701">
            <v>3184.2647286686724</v>
          </cell>
          <cell r="AR701">
            <v>4465.4807774463052</v>
          </cell>
          <cell r="AS701">
            <v>5817.6742232921142</v>
          </cell>
          <cell r="AT701">
            <v>7297.6624355442091</v>
          </cell>
          <cell r="AU701">
            <v>8909.2320605125242</v>
          </cell>
          <cell r="AV701">
            <v>10640.97500236662</v>
          </cell>
          <cell r="AW701">
            <v>12551.424364236247</v>
          </cell>
          <cell r="AX701">
            <v>14511.650146708173</v>
          </cell>
          <cell r="AY701">
            <v>16620.233380063415</v>
          </cell>
          <cell r="AZ701">
            <v>18926.785854853148</v>
          </cell>
        </row>
        <row r="702">
          <cell r="P702">
            <v>317040.17614681314</v>
          </cell>
          <cell r="Q702">
            <v>311850.08638035489</v>
          </cell>
          <cell r="R702">
            <v>308548.58906288393</v>
          </cell>
          <cell r="S702">
            <v>302659.8765917992</v>
          </cell>
          <cell r="T702">
            <v>298377.44216993946</v>
          </cell>
          <cell r="U702">
            <v>294181.31379628385</v>
          </cell>
          <cell r="V702">
            <v>287804.48555591964</v>
          </cell>
          <cell r="W702">
            <v>283466.36836655485</v>
          </cell>
          <cell r="X702">
            <v>279068.85233674932</v>
          </cell>
          <cell r="Y702">
            <v>275682.79903987196</v>
          </cell>
          <cell r="Z702">
            <v>273858.26757231605</v>
          </cell>
          <cell r="AA702">
            <v>275934.466356599</v>
          </cell>
          <cell r="AO702">
            <v>317040.17614681314</v>
          </cell>
          <cell r="AP702">
            <v>628890.26252716803</v>
          </cell>
          <cell r="AQ702">
            <v>937438.85159005201</v>
          </cell>
          <cell r="AR702">
            <v>1240098.7281818511</v>
          </cell>
          <cell r="AS702">
            <v>1538476.1703517905</v>
          </cell>
          <cell r="AT702">
            <v>1832657.4841480744</v>
          </cell>
          <cell r="AU702">
            <v>2120461.9697039942</v>
          </cell>
          <cell r="AV702">
            <v>2403928.3380705491</v>
          </cell>
          <cell r="AW702">
            <v>2682997.1904072985</v>
          </cell>
          <cell r="AX702">
            <v>2958679.9894471704</v>
          </cell>
          <cell r="AY702">
            <v>3232538.2570194863</v>
          </cell>
          <cell r="AZ702">
            <v>3508472.7233760851</v>
          </cell>
        </row>
        <row r="703">
          <cell r="P703">
            <v>300.17115532551156</v>
          </cell>
          <cell r="Q703">
            <v>304.38295008395909</v>
          </cell>
          <cell r="R703">
            <v>308.32769906253026</v>
          </cell>
          <cell r="S703">
            <v>312.46754180522487</v>
          </cell>
          <cell r="T703">
            <v>317.63722172203694</v>
          </cell>
          <cell r="U703">
            <v>320.29740833219131</v>
          </cell>
          <cell r="V703">
            <v>320.4608117641564</v>
          </cell>
          <cell r="W703">
            <v>321.96283904616286</v>
          </cell>
          <cell r="X703">
            <v>324.63165016068649</v>
          </cell>
          <cell r="Y703">
            <v>327.87338818115825</v>
          </cell>
          <cell r="Z703">
            <v>331.99795037566076</v>
          </cell>
          <cell r="AA703">
            <v>336.789888461023</v>
          </cell>
          <cell r="AO703">
            <v>300.17115532551156</v>
          </cell>
          <cell r="AP703">
            <v>604.55410540947059</v>
          </cell>
          <cell r="AQ703">
            <v>912.88180447200079</v>
          </cell>
          <cell r="AR703">
            <v>1225.3493462772258</v>
          </cell>
          <cell r="AS703">
            <v>1542.9865679992627</v>
          </cell>
          <cell r="AT703">
            <v>1863.2839763314539</v>
          </cell>
          <cell r="AU703">
            <v>2183.7447880956101</v>
          </cell>
          <cell r="AV703">
            <v>2505.7076271417732</v>
          </cell>
          <cell r="AW703">
            <v>2830.3392773024598</v>
          </cell>
          <cell r="AX703">
            <v>3158.2126654836179</v>
          </cell>
          <cell r="AY703">
            <v>3490.2106158592787</v>
          </cell>
          <cell r="AZ703">
            <v>3827.0005043203018</v>
          </cell>
        </row>
        <row r="704">
          <cell r="P704">
            <v>71234.089213080268</v>
          </cell>
          <cell r="Q704">
            <v>73338.385040354682</v>
          </cell>
          <cell r="R704">
            <v>73482.435022180376</v>
          </cell>
          <cell r="S704">
            <v>73890.478352285238</v>
          </cell>
          <cell r="T704">
            <v>74252.001099532587</v>
          </cell>
          <cell r="U704">
            <v>74978.830269567625</v>
          </cell>
          <cell r="V704">
            <v>75425.452865488478</v>
          </cell>
          <cell r="W704">
            <v>75552.537699766646</v>
          </cell>
          <cell r="X704">
            <v>75886.689352324975</v>
          </cell>
          <cell r="Y704">
            <v>76859.269008930991</v>
          </cell>
          <cell r="Z704">
            <v>77290.163330103343</v>
          </cell>
          <cell r="AA704">
            <v>77734.409300838932</v>
          </cell>
          <cell r="AO704">
            <v>71234.089213080268</v>
          </cell>
          <cell r="AP704">
            <v>144572.47425343495</v>
          </cell>
          <cell r="AQ704">
            <v>218054.90927561533</v>
          </cell>
          <cell r="AR704">
            <v>291945.38762790058</v>
          </cell>
          <cell r="AS704">
            <v>366197.38872743316</v>
          </cell>
          <cell r="AT704">
            <v>441176.21899700077</v>
          </cell>
          <cell r="AU704">
            <v>516601.67186248925</v>
          </cell>
          <cell r="AV704">
            <v>592154.20956225588</v>
          </cell>
          <cell r="AW704">
            <v>668040.89891458082</v>
          </cell>
          <cell r="AX704">
            <v>744900.16792351182</v>
          </cell>
          <cell r="AY704">
            <v>822190.33125361521</v>
          </cell>
          <cell r="AZ704">
            <v>899924.74055445415</v>
          </cell>
        </row>
        <row r="705">
          <cell r="P705">
            <v>5.0440923546317934E-2</v>
          </cell>
          <cell r="Q705">
            <v>8.5904119158544734E-2</v>
          </cell>
          <cell r="R705">
            <v>0.12360635369759342</v>
          </cell>
          <cell r="S705">
            <v>0.15963344634548371</v>
          </cell>
          <cell r="T705">
            <v>0.21340186904130765</v>
          </cell>
          <cell r="U705">
            <v>0.22950790141025404</v>
          </cell>
          <cell r="V705">
            <v>0.2326759892073515</v>
          </cell>
          <cell r="W705">
            <v>0.25032255350059518</v>
          </cell>
          <cell r="X705">
            <v>0.27604318725091226</v>
          </cell>
          <cell r="Y705">
            <v>0.3083200860483592</v>
          </cell>
          <cell r="Z705">
            <v>0.34851905795464982</v>
          </cell>
          <cell r="AA705">
            <v>0.39381409580963977</v>
          </cell>
          <cell r="AO705">
            <v>5.0440923546317934E-2</v>
          </cell>
          <cell r="AP705">
            <v>0.13634504270486267</v>
          </cell>
          <cell r="AQ705">
            <v>0.25995139640245607</v>
          </cell>
          <cell r="AR705">
            <v>0.41958484274793978</v>
          </cell>
          <cell r="AS705">
            <v>0.63298671178924737</v>
          </cell>
          <cell r="AT705">
            <v>0.86249461319950138</v>
          </cell>
          <cell r="AU705">
            <v>1.0951706024068528</v>
          </cell>
          <cell r="AV705">
            <v>1.3454931559074481</v>
          </cell>
          <cell r="AW705">
            <v>1.6215363431583603</v>
          </cell>
          <cell r="AX705">
            <v>1.9298564292067195</v>
          </cell>
          <cell r="AY705">
            <v>2.2783754871613695</v>
          </cell>
          <cell r="AZ705">
            <v>2.6721895829710092</v>
          </cell>
        </row>
        <row r="706"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</row>
        <row r="707">
          <cell r="P707">
            <v>1218.5808034648844</v>
          </cell>
          <cell r="Q707">
            <v>1224.6430518546508</v>
          </cell>
          <cell r="R707">
            <v>1218.6039476920664</v>
          </cell>
          <cell r="S707">
            <v>1184.4848776569195</v>
          </cell>
          <cell r="T707">
            <v>1218.6266825851972</v>
          </cell>
          <cell r="U707">
            <v>1184.5074095687369</v>
          </cell>
          <cell r="V707">
            <v>1218.64901177244</v>
          </cell>
          <cell r="W707">
            <v>1218.6600253513534</v>
          </cell>
          <cell r="X707">
            <v>1184.5404511827869</v>
          </cell>
          <cell r="Y707">
            <v>1218.681752712303</v>
          </cell>
          <cell r="Z707">
            <v>1184.5619799660376</v>
          </cell>
          <cell r="AA707">
            <v>1218.7030832977034</v>
          </cell>
          <cell r="AO707">
            <v>1218.5808034648844</v>
          </cell>
          <cell r="AP707">
            <v>2443.2238553195352</v>
          </cell>
          <cell r="AQ707">
            <v>3661.8278030116016</v>
          </cell>
          <cell r="AR707">
            <v>4846.3126806685214</v>
          </cell>
          <cell r="AS707">
            <v>6064.9393632537185</v>
          </cell>
          <cell r="AT707">
            <v>7249.4467728224554</v>
          </cell>
          <cell r="AU707">
            <v>8468.095784594896</v>
          </cell>
          <cell r="AV707">
            <v>9686.7558099462494</v>
          </cell>
          <cell r="AW707">
            <v>10871.296261129037</v>
          </cell>
          <cell r="AX707">
            <v>12089.978013841341</v>
          </cell>
          <cell r="AY707">
            <v>13274.539993807379</v>
          </cell>
          <cell r="AZ707">
            <v>14493.243077105082</v>
          </cell>
        </row>
        <row r="708"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</row>
        <row r="709"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</row>
        <row r="711">
          <cell r="P711">
            <v>390786.05522432388</v>
          </cell>
          <cell r="Q711">
            <v>387779.73344238126</v>
          </cell>
          <cell r="R711">
            <v>384687.20648651075</v>
          </cell>
          <cell r="S711">
            <v>379328.68304577057</v>
          </cell>
          <cell r="T711">
            <v>375518.11402149417</v>
          </cell>
          <cell r="U711">
            <v>372145.16660390591</v>
          </cell>
          <cell r="V711">
            <v>366380.85054590227</v>
          </cell>
          <cell r="W711">
            <v>362291.52219512657</v>
          </cell>
          <cell r="X711">
            <v>358375.43919547467</v>
          </cell>
          <cell r="Y711">
            <v>356049.15729225439</v>
          </cell>
          <cell r="Z711">
            <v>354773.92258517432</v>
          </cell>
          <cell r="AA711">
            <v>357531.31491808221</v>
          </cell>
          <cell r="AO711">
            <v>390786.05522432388</v>
          </cell>
          <cell r="AP711">
            <v>778565.78866670514</v>
          </cell>
          <cell r="AQ711">
            <v>1163252.9951532159</v>
          </cell>
          <cell r="AR711">
            <v>1542581.6781989865</v>
          </cell>
          <cell r="AS711">
            <v>1918099.7922204807</v>
          </cell>
          <cell r="AT711">
            <v>2290244.9588243868</v>
          </cell>
          <cell r="AU711">
            <v>2656625.8093702891</v>
          </cell>
          <cell r="AV711">
            <v>3018917.3315654155</v>
          </cell>
          <cell r="AW711">
            <v>3377292.7707608901</v>
          </cell>
          <cell r="AX711">
            <v>3733341.9280531444</v>
          </cell>
          <cell r="AY711">
            <v>4088115.8506383188</v>
          </cell>
          <cell r="AZ711">
            <v>4445647.165556401</v>
          </cell>
        </row>
        <row r="712">
          <cell r="P712">
            <v>1166430.8469788316</v>
          </cell>
          <cell r="Q712">
            <v>1205373.2067473559</v>
          </cell>
          <cell r="R712">
            <v>1170402.6811758424</v>
          </cell>
          <cell r="S712">
            <v>1187773.54474378</v>
          </cell>
          <cell r="T712">
            <v>1171749.9019091097</v>
          </cell>
          <cell r="U712">
            <v>1190268.0499079777</v>
          </cell>
          <cell r="V712">
            <v>1171078.9337654058</v>
          </cell>
          <cell r="W712">
            <v>1168878.1954762756</v>
          </cell>
          <cell r="X712">
            <v>1190016.7484915089</v>
          </cell>
          <cell r="Y712">
            <v>1174092.3690568223</v>
          </cell>
          <cell r="Z712">
            <v>1190275.5054951156</v>
          </cell>
          <cell r="AA712">
            <v>1183178.3939547674</v>
          </cell>
          <cell r="AO712">
            <v>1166430.8469788316</v>
          </cell>
          <cell r="AP712">
            <v>2371804.0537261874</v>
          </cell>
          <cell r="AQ712">
            <v>3542206.7349020299</v>
          </cell>
          <cell r="AR712">
            <v>4729980.2796458099</v>
          </cell>
          <cell r="AS712">
            <v>5901730.1815549191</v>
          </cell>
          <cell r="AT712">
            <v>7091998.2314628968</v>
          </cell>
          <cell r="AU712">
            <v>8263077.1652283026</v>
          </cell>
          <cell r="AV712">
            <v>9431955.3607045785</v>
          </cell>
          <cell r="AW712">
            <v>10621972.109196087</v>
          </cell>
          <cell r="AX712">
            <v>11796064.47825291</v>
          </cell>
          <cell r="AY712">
            <v>12986339.983748026</v>
          </cell>
          <cell r="AZ712">
            <v>14169518.377702793</v>
          </cell>
        </row>
        <row r="713"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</row>
        <row r="714"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</row>
        <row r="715"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</row>
        <row r="716"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</row>
        <row r="717"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</row>
        <row r="718"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</row>
        <row r="719"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</row>
        <row r="720"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</row>
        <row r="721"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</row>
        <row r="722"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</row>
        <row r="723"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</row>
        <row r="724"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</row>
        <row r="725"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</row>
        <row r="726">
          <cell r="P726">
            <v>1502442.229098503</v>
          </cell>
          <cell r="Q726">
            <v>1517939.5927248851</v>
          </cell>
          <cell r="R726">
            <v>1533652.6549495179</v>
          </cell>
          <cell r="S726">
            <v>1549584.3994846356</v>
          </cell>
          <cell r="T726">
            <v>1565737.8528198609</v>
          </cell>
          <cell r="U726">
            <v>1582116.0848453327</v>
          </cell>
          <cell r="V726">
            <v>1598722.2094841956</v>
          </cell>
          <cell r="W726">
            <v>1615559.3853345858</v>
          </cell>
          <cell r="X726">
            <v>1632630.8163212719</v>
          </cell>
          <cell r="Y726">
            <v>1652337.5138713876</v>
          </cell>
          <cell r="Z726">
            <v>1672303.184869071</v>
          </cell>
          <cell r="AA726">
            <v>1692531.3109456829</v>
          </cell>
        </row>
        <row r="727">
          <cell r="P727">
            <v>204216.05537980972</v>
          </cell>
          <cell r="Q727">
            <v>206790.66989811536</v>
          </cell>
          <cell r="R727">
            <v>209399.8362970289</v>
          </cell>
          <cell r="S727">
            <v>212044.00598165797</v>
          </cell>
          <cell r="T727">
            <v>214723.63632701931</v>
          </cell>
          <cell r="U727">
            <v>217439.19075661385</v>
          </cell>
          <cell r="V727">
            <v>220191.13882203901</v>
          </cell>
          <cell r="W727">
            <v>222979.95628365112</v>
          </cell>
          <cell r="X727">
            <v>225806.12519229285</v>
          </cell>
          <cell r="Y727">
            <v>228670.31952367965</v>
          </cell>
          <cell r="Z727">
            <v>231572.85001378783</v>
          </cell>
          <cell r="AA727">
            <v>234514.21809679494</v>
          </cell>
        </row>
        <row r="728">
          <cell r="P728">
            <v>123155.75447304935</v>
          </cell>
          <cell r="Q728">
            <v>124565.38664606496</v>
          </cell>
          <cell r="R728">
            <v>125991.67233471094</v>
          </cell>
          <cell r="S728">
            <v>127434.80636241862</v>
          </cell>
          <cell r="T728">
            <v>128894.98585560969</v>
          </cell>
          <cell r="U728">
            <v>130372.41027090377</v>
          </cell>
          <cell r="V728">
            <v>131867.28142264907</v>
          </cell>
          <cell r="W728">
            <v>133379.80351078016</v>
          </cell>
          <cell r="X728">
            <v>134910.18314900613</v>
          </cell>
          <cell r="Y728">
            <v>136462.5194788329</v>
          </cell>
          <cell r="Z728">
            <v>138033.16342357569</v>
          </cell>
          <cell r="AA728">
            <v>139622.32923419829</v>
          </cell>
        </row>
        <row r="729">
          <cell r="P729">
            <v>37742.542450500143</v>
          </cell>
          <cell r="Q729">
            <v>38157.764808926491</v>
          </cell>
          <cell r="R729">
            <v>38578.46147700517</v>
          </cell>
          <cell r="S729">
            <v>39004.699253832878</v>
          </cell>
          <cell r="T729">
            <v>39436.545827323913</v>
          </cell>
          <cell r="U729">
            <v>39874.069785813073</v>
          </cell>
          <cell r="V729">
            <v>40317.340629816288</v>
          </cell>
          <cell r="W729">
            <v>40766.4287839514</v>
          </cell>
          <cell r="X729">
            <v>41221.405609021022</v>
          </cell>
          <cell r="Y729">
            <v>41682.343414259893</v>
          </cell>
          <cell r="Z729">
            <v>42149.315469748843</v>
          </cell>
          <cell r="AA729">
            <v>42622.396018997657</v>
          </cell>
        </row>
        <row r="730">
          <cell r="P730">
            <v>170180.87825697914</v>
          </cell>
          <cell r="Q730">
            <v>172446.42904456522</v>
          </cell>
          <cell r="R730">
            <v>174742.21085607735</v>
          </cell>
          <cell r="S730">
            <v>177068.62724494914</v>
          </cell>
          <cell r="T730">
            <v>179426.08715969909</v>
          </cell>
          <cell r="U730">
            <v>181815.00501611727</v>
          </cell>
          <cell r="V730">
            <v>184235.80077041881</v>
          </cell>
          <cell r="W730">
            <v>186688.89999337704</v>
          </cell>
          <cell r="X730">
            <v>189174.73394545034</v>
          </cell>
          <cell r="Y730">
            <v>191693.81535165961</v>
          </cell>
          <cell r="Z730">
            <v>194246.51195620286</v>
          </cell>
          <cell r="AA730">
            <v>196833.27255383279</v>
          </cell>
        </row>
        <row r="731">
          <cell r="P731">
            <v>225791.2691151076</v>
          </cell>
          <cell r="Q731">
            <v>229000.53752495628</v>
          </cell>
          <cell r="R731">
            <v>232257.13490296778</v>
          </cell>
          <cell r="S731">
            <v>235561.74421101055</v>
          </cell>
          <cell r="T731">
            <v>238915.05841892553</v>
          </cell>
          <cell r="U731">
            <v>242317.78064999456</v>
          </cell>
          <cell r="V731">
            <v>245770.62432853738</v>
          </cell>
          <cell r="W731">
            <v>249274.31332966915</v>
          </cell>
          <cell r="X731">
            <v>252829.58213124808</v>
          </cell>
          <cell r="Y731">
            <v>256437.22446645866</v>
          </cell>
          <cell r="Z731">
            <v>260097.94835255787</v>
          </cell>
          <cell r="AA731">
            <v>263812.52101250441</v>
          </cell>
        </row>
        <row r="732">
          <cell r="P732">
            <v>111782.95303072673</v>
          </cell>
          <cell r="Q732">
            <v>113006.4930776604</v>
          </cell>
          <cell r="R732">
            <v>114245.31493013582</v>
          </cell>
          <cell r="S732">
            <v>115499.59859661611</v>
          </cell>
          <cell r="T732">
            <v>116769.52630262464</v>
          </cell>
          <cell r="U732">
            <v>118055.28251747797</v>
          </cell>
          <cell r="V732">
            <v>119357.05398134759</v>
          </cell>
          <cell r="W732">
            <v>120675.02973265486</v>
          </cell>
          <cell r="X732">
            <v>122009.40113580297</v>
          </cell>
          <cell r="Y732">
            <v>123385.02139928694</v>
          </cell>
          <cell r="Z732">
            <v>124777.6140199683</v>
          </cell>
          <cell r="AA732">
            <v>126187.3789263661</v>
          </cell>
        </row>
        <row r="733">
          <cell r="P733">
            <v>373372.00226222217</v>
          </cell>
          <cell r="Q733">
            <v>374419.00540830696</v>
          </cell>
          <cell r="R733">
            <v>375487.06319048011</v>
          </cell>
          <cell r="S733">
            <v>376576.57115690428</v>
          </cell>
          <cell r="T733">
            <v>377687.93250482238</v>
          </cell>
          <cell r="U733">
            <v>378821.55822666764</v>
          </cell>
          <cell r="V733">
            <v>379977.86725897982</v>
          </cell>
          <cell r="W733">
            <v>381157.28663418145</v>
          </cell>
          <cell r="X733">
            <v>382360.25163526792</v>
          </cell>
          <cell r="Y733">
            <v>385955.29463669355</v>
          </cell>
          <cell r="Z733">
            <v>389592.72616114898</v>
          </cell>
          <cell r="AA733">
            <v>393273.14321533061</v>
          </cell>
        </row>
        <row r="734">
          <cell r="P734">
            <v>114771.95273445084</v>
          </cell>
          <cell r="Q734">
            <v>116250.58272596414</v>
          </cell>
          <cell r="R734">
            <v>117748.72405453205</v>
          </cell>
          <cell r="S734">
            <v>119266.63930775078</v>
          </cell>
          <cell r="T734">
            <v>120804.59468053548</v>
          </cell>
          <cell r="U734">
            <v>122362.86002554106</v>
          </cell>
          <cell r="V734">
            <v>123941.70890429859</v>
          </cell>
          <cell r="W734">
            <v>125541.41863907815</v>
          </cell>
          <cell r="X734">
            <v>127162.27036548815</v>
          </cell>
          <cell r="Y734">
            <v>128804.54908582191</v>
          </cell>
          <cell r="Z734">
            <v>130468.54372316232</v>
          </cell>
          <cell r="AA734">
            <v>132154.54717625515</v>
          </cell>
        </row>
        <row r="735"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</row>
        <row r="736">
          <cell r="P736">
            <v>694.79722617789628</v>
          </cell>
          <cell r="Q736">
            <v>704.40148329458884</v>
          </cell>
          <cell r="R736">
            <v>714.14697979427672</v>
          </cell>
          <cell r="S736">
            <v>724.03591969459239</v>
          </cell>
          <cell r="T736">
            <v>734.07054319358008</v>
          </cell>
          <cell r="U736">
            <v>744.25312728732717</v>
          </cell>
          <cell r="V736">
            <v>754.58598639843672</v>
          </cell>
          <cell r="W736">
            <v>765.07147301553584</v>
          </cell>
          <cell r="X736">
            <v>775.71197834402005</v>
          </cell>
          <cell r="Y736">
            <v>786.50993296823094</v>
          </cell>
          <cell r="Z736">
            <v>797.46780752527297</v>
          </cell>
          <cell r="AA736">
            <v>808.58811339067961</v>
          </cell>
        </row>
        <row r="737">
          <cell r="P737">
            <v>140734.02416947912</v>
          </cell>
          <cell r="Q737">
            <v>142598.32210703034</v>
          </cell>
          <cell r="R737">
            <v>144488.08992678527</v>
          </cell>
          <cell r="S737">
            <v>146403.67144980063</v>
          </cell>
          <cell r="T737">
            <v>148345.41520010712</v>
          </cell>
          <cell r="U737">
            <v>150313.67446891617</v>
          </cell>
          <cell r="V737">
            <v>152308.80737971017</v>
          </cell>
          <cell r="W737">
            <v>154331.1769542266</v>
          </cell>
          <cell r="X737">
            <v>156381.15117935027</v>
          </cell>
          <cell r="Y737">
            <v>158459.91658172655</v>
          </cell>
          <cell r="Z737">
            <v>160567.04394139317</v>
          </cell>
          <cell r="AA737">
            <v>162702.91659801209</v>
          </cell>
        </row>
        <row r="738">
          <cell r="P738">
            <v>140734.02416947912</v>
          </cell>
          <cell r="Q738">
            <v>142598.32210703034</v>
          </cell>
          <cell r="R738">
            <v>144488.08992678527</v>
          </cell>
          <cell r="S738">
            <v>146403.67144980063</v>
          </cell>
          <cell r="T738">
            <v>148345.41520010712</v>
          </cell>
          <cell r="U738">
            <v>150313.67446891617</v>
          </cell>
          <cell r="V738">
            <v>152308.80737971017</v>
          </cell>
          <cell r="W738">
            <v>154331.1769542266</v>
          </cell>
          <cell r="X738">
            <v>156381.15117935027</v>
          </cell>
          <cell r="Y738">
            <v>158459.91658172655</v>
          </cell>
          <cell r="Z738">
            <v>160567.04394139317</v>
          </cell>
          <cell r="AA738">
            <v>162702.91659801209</v>
          </cell>
        </row>
        <row r="739"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</row>
        <row r="740">
          <cell r="P740">
            <v>1502442.229098503</v>
          </cell>
          <cell r="Q740">
            <v>1509796.9101415314</v>
          </cell>
          <cell r="R740">
            <v>1518013.8889087271</v>
          </cell>
          <cell r="S740">
            <v>1525906.5165527044</v>
          </cell>
          <cell r="T740">
            <v>1534083.8107532463</v>
          </cell>
          <cell r="U740">
            <v>1542044.9611552495</v>
          </cell>
          <cell r="V740">
            <v>1550332.671995803</v>
          </cell>
          <cell r="W740">
            <v>1558653.7753435487</v>
          </cell>
          <cell r="X740">
            <v>1566783.1205059364</v>
          </cell>
          <cell r="Y740">
            <v>1575507.4171978075</v>
          </cell>
          <cell r="Z740">
            <v>1584201.6478269631</v>
          </cell>
          <cell r="AA740">
            <v>1593402.2493521147</v>
          </cell>
        </row>
        <row r="741">
          <cell r="P741">
            <v>204216.05537980972</v>
          </cell>
          <cell r="Q741">
            <v>205437.90633764971</v>
          </cell>
          <cell r="R741">
            <v>206802.57110143587</v>
          </cell>
          <cell r="S741">
            <v>208112.92982149139</v>
          </cell>
          <cell r="T741">
            <v>209470.0947332223</v>
          </cell>
          <cell r="U741">
            <v>210790.9393779833</v>
          </cell>
          <cell r="V741">
            <v>212165.49684385938</v>
          </cell>
          <cell r="W741">
            <v>213545.11924152827</v>
          </cell>
          <cell r="X741">
            <v>214892.48253282107</v>
          </cell>
          <cell r="Y741">
            <v>216297.45933123102</v>
          </cell>
          <cell r="Z741">
            <v>217669.50041050257</v>
          </cell>
          <cell r="AA741">
            <v>219100.1476660507</v>
          </cell>
        </row>
        <row r="742">
          <cell r="P742">
            <v>123155.75447304935</v>
          </cell>
          <cell r="Q742">
            <v>123824.73245346356</v>
          </cell>
          <cell r="R742">
            <v>124571.12285700432</v>
          </cell>
          <cell r="S742">
            <v>125287.04373335789</v>
          </cell>
          <cell r="T742">
            <v>126027.74708295926</v>
          </cell>
          <cell r="U742">
            <v>126747.85700361304</v>
          </cell>
          <cell r="V742">
            <v>127496.45208375511</v>
          </cell>
          <cell r="W742">
            <v>128247.00308884884</v>
          </cell>
          <cell r="X742">
            <v>128979.22067787709</v>
          </cell>
          <cell r="Y742">
            <v>129742.32022665878</v>
          </cell>
          <cell r="Z742">
            <v>130487.0067413519</v>
          </cell>
          <cell r="AA742">
            <v>131262.8834462238</v>
          </cell>
        </row>
        <row r="743">
          <cell r="P743">
            <v>37742.542450500143</v>
          </cell>
          <cell r="Q743">
            <v>37939.597129075366</v>
          </cell>
          <cell r="R743">
            <v>38159.650404473403</v>
          </cell>
          <cell r="S743">
            <v>38370.912616813272</v>
          </cell>
          <cell r="T743">
            <v>38589.684997779033</v>
          </cell>
          <cell r="U743">
            <v>38802.566454359265</v>
          </cell>
          <cell r="V743">
            <v>39024.066451713828</v>
          </cell>
          <cell r="W743">
            <v>39246.343127842898</v>
          </cell>
          <cell r="X743">
            <v>39463.382960939402</v>
          </cell>
          <cell r="Y743">
            <v>39689.658533481947</v>
          </cell>
          <cell r="Z743">
            <v>39910.585803206515</v>
          </cell>
          <cell r="AA743">
            <v>40140.903931123023</v>
          </cell>
        </row>
        <row r="744">
          <cell r="P744">
            <v>170180.87825697914</v>
          </cell>
          <cell r="Q744">
            <v>171256.05490193528</v>
          </cell>
          <cell r="R744">
            <v>172456.84195280643</v>
          </cell>
          <cell r="S744">
            <v>173609.78827584209</v>
          </cell>
          <cell r="T744">
            <v>174803.86288113723</v>
          </cell>
          <cell r="U744">
            <v>175965.9306383162</v>
          </cell>
          <cell r="V744">
            <v>177175.20410102935</v>
          </cell>
          <cell r="W744">
            <v>178388.88547001197</v>
          </cell>
          <cell r="X744">
            <v>179574.14354423594</v>
          </cell>
          <cell r="Y744">
            <v>180810.0311298614</v>
          </cell>
          <cell r="Z744">
            <v>182016.90066516152</v>
          </cell>
          <cell r="AA744">
            <v>183275.27745570618</v>
          </cell>
        </row>
        <row r="745">
          <cell r="P745">
            <v>225791.2691151076</v>
          </cell>
          <cell r="Q745">
            <v>227314.31175029001</v>
          </cell>
          <cell r="R745">
            <v>229016.83972510125</v>
          </cell>
          <cell r="S745">
            <v>230653.0658465786</v>
          </cell>
          <cell r="T745">
            <v>232349.23650712662</v>
          </cell>
          <cell r="U745">
            <v>234001.48139268489</v>
          </cell>
          <cell r="V745">
            <v>235722.44097292743</v>
          </cell>
          <cell r="W745">
            <v>237451.28065629778</v>
          </cell>
          <cell r="X745">
            <v>239141.2038953033</v>
          </cell>
          <cell r="Y745">
            <v>240904.94283512508</v>
          </cell>
          <cell r="Z745">
            <v>242628.86548639153</v>
          </cell>
          <cell r="AA745">
            <v>244428.0252708011</v>
          </cell>
        </row>
        <row r="746">
          <cell r="P746">
            <v>111782.95303072673</v>
          </cell>
          <cell r="Q746">
            <v>112363.6161038478</v>
          </cell>
          <cell r="R746">
            <v>113011.75681068032</v>
          </cell>
          <cell r="S746">
            <v>113633.71725716429</v>
          </cell>
          <cell r="T746">
            <v>114277.49262411309</v>
          </cell>
          <cell r="U746">
            <v>114903.6456451128</v>
          </cell>
          <cell r="V746">
            <v>115554.85158107166</v>
          </cell>
          <cell r="W746">
            <v>116208.0430325082</v>
          </cell>
          <cell r="X746">
            <v>116845.55491199114</v>
          </cell>
          <cell r="Y746">
            <v>117512.40840247196</v>
          </cell>
          <cell r="Z746">
            <v>118164.97178128899</v>
          </cell>
          <cell r="AA746">
            <v>118846.32690867911</v>
          </cell>
        </row>
        <row r="747">
          <cell r="P747">
            <v>373372.00226222217</v>
          </cell>
          <cell r="Q747">
            <v>373868.88511121157</v>
          </cell>
          <cell r="R747">
            <v>374426.25756073743</v>
          </cell>
          <cell r="S747">
            <v>374963.83595977916</v>
          </cell>
          <cell r="T747">
            <v>375523.08756836416</v>
          </cell>
          <cell r="U747">
            <v>376069.79541228188</v>
          </cell>
          <cell r="V747">
            <v>376641.25874835561</v>
          </cell>
          <cell r="W747">
            <v>377217.37753214408</v>
          </cell>
          <cell r="X747">
            <v>377782.52853248734</v>
          </cell>
          <cell r="Y747">
            <v>378615.9356023242</v>
          </cell>
          <cell r="Z747">
            <v>379601.87487407494</v>
          </cell>
          <cell r="AA747">
            <v>380762.99629483907</v>
          </cell>
        </row>
        <row r="748">
          <cell r="P748">
            <v>114771.95273445084</v>
          </cell>
          <cell r="Q748">
            <v>115473.67544228767</v>
          </cell>
          <cell r="R748">
            <v>116257.30329761629</v>
          </cell>
          <cell r="S748">
            <v>117009.6373001499</v>
          </cell>
          <cell r="T748">
            <v>117788.73451069262</v>
          </cell>
          <cell r="U748">
            <v>118546.87686122001</v>
          </cell>
          <cell r="V748">
            <v>119335.74381091548</v>
          </cell>
          <cell r="W748">
            <v>120127.41426224486</v>
          </cell>
          <cell r="X748">
            <v>120900.47537249136</v>
          </cell>
          <cell r="Y748">
            <v>121706.48288931127</v>
          </cell>
          <cell r="Z748">
            <v>122493.49434145355</v>
          </cell>
          <cell r="AA748">
            <v>123314.02211646411</v>
          </cell>
        </row>
        <row r="749"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</row>
        <row r="750">
          <cell r="P750">
            <v>694.79722617789628</v>
          </cell>
          <cell r="Q750">
            <v>699.35517870785213</v>
          </cell>
          <cell r="R750">
            <v>704.45013241539846</v>
          </cell>
          <cell r="S750">
            <v>709.34657923519694</v>
          </cell>
          <cell r="T750">
            <v>714.42235991539485</v>
          </cell>
          <cell r="U750">
            <v>719.3666859991406</v>
          </cell>
          <cell r="V750">
            <v>724.51667803866019</v>
          </cell>
          <cell r="W750">
            <v>729.69033501101887</v>
          </cell>
          <cell r="X750">
            <v>734.74765845420575</v>
          </cell>
          <cell r="Y750">
            <v>740.02604828951769</v>
          </cell>
          <cell r="Z750">
            <v>745.18548774183103</v>
          </cell>
          <cell r="AA750">
            <v>750.57036827639058</v>
          </cell>
        </row>
        <row r="751">
          <cell r="P751">
            <v>140734.02416947912</v>
          </cell>
          <cell r="Q751">
            <v>141618.77573306276</v>
          </cell>
          <cell r="R751">
            <v>142607.09506645604</v>
          </cell>
          <cell r="S751">
            <v>143556.23916229222</v>
          </cell>
          <cell r="T751">
            <v>144539.44748793636</v>
          </cell>
          <cell r="U751">
            <v>145496.50168367883</v>
          </cell>
          <cell r="V751">
            <v>146492.64072413626</v>
          </cell>
          <cell r="W751">
            <v>147492.6185971107</v>
          </cell>
          <cell r="X751">
            <v>148469.38041933489</v>
          </cell>
          <cell r="Y751">
            <v>149488.15219905242</v>
          </cell>
          <cell r="Z751">
            <v>150483.26223578965</v>
          </cell>
          <cell r="AA751">
            <v>151521.09589395099</v>
          </cell>
        </row>
        <row r="752">
          <cell r="P752">
            <v>140734.02416947912</v>
          </cell>
          <cell r="Q752">
            <v>141618.77573306276</v>
          </cell>
          <cell r="R752">
            <v>142607.09506645604</v>
          </cell>
          <cell r="S752">
            <v>143556.23916229222</v>
          </cell>
          <cell r="T752">
            <v>144539.44748793636</v>
          </cell>
          <cell r="U752">
            <v>145496.50168367883</v>
          </cell>
          <cell r="V752">
            <v>146492.64072413626</v>
          </cell>
          <cell r="W752">
            <v>147492.6185971107</v>
          </cell>
          <cell r="X752">
            <v>148469.38041933489</v>
          </cell>
          <cell r="Y752">
            <v>149488.15219905242</v>
          </cell>
          <cell r="Z752">
            <v>150483.26223578965</v>
          </cell>
          <cell r="AA752">
            <v>151521.09589395099</v>
          </cell>
        </row>
        <row r="753"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</row>
        <row r="754"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</row>
        <row r="755"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</row>
        <row r="756"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</row>
        <row r="757"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</row>
        <row r="758"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</row>
        <row r="759"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</row>
        <row r="760"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</row>
        <row r="761"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</row>
        <row r="762"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</row>
        <row r="763"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</row>
        <row r="764"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</row>
        <row r="765"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</row>
        <row r="766"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</row>
        <row r="767"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</row>
        <row r="768"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</row>
        <row r="769"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</row>
        <row r="770"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</row>
        <row r="771"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</row>
        <row r="772"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</row>
        <row r="773"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</row>
        <row r="774"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</row>
        <row r="775"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</row>
        <row r="776"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</row>
        <row r="777"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</row>
      </sheetData>
      <sheetData sheetId="23">
        <row r="3">
          <cell r="P3">
            <v>501210.97012011288</v>
          </cell>
        </row>
      </sheetData>
      <sheetData sheetId="24"/>
      <sheetData sheetId="25">
        <row r="3">
          <cell r="P3">
            <v>2524.5766911851206</v>
          </cell>
        </row>
      </sheetData>
      <sheetData sheetId="26">
        <row r="3"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27887.698261038004</v>
          </cell>
          <cell r="Q3">
            <v>25748.73819292165</v>
          </cell>
          <cell r="R3">
            <v>25795.664565034695</v>
          </cell>
          <cell r="S3">
            <v>25182.027737045024</v>
          </cell>
          <cell r="T3">
            <v>28241.063671379841</v>
          </cell>
          <cell r="U3">
            <v>28767.19113378094</v>
          </cell>
          <cell r="V3">
            <v>27661.469239703285</v>
          </cell>
          <cell r="W3">
            <v>25173.814022307099</v>
          </cell>
          <cell r="X3">
            <v>25870.69593069957</v>
          </cell>
          <cell r="Y3">
            <v>25471.438745800162</v>
          </cell>
          <cell r="Z3">
            <v>27095.586840239448</v>
          </cell>
          <cell r="AA3">
            <v>30602.462788153029</v>
          </cell>
          <cell r="AO3">
            <v>27887.698261038004</v>
          </cell>
          <cell r="AP3">
            <v>53636.436453959657</v>
          </cell>
          <cell r="AQ3">
            <v>79432.101018994348</v>
          </cell>
          <cell r="AR3">
            <v>104614.12875603937</v>
          </cell>
          <cell r="AS3">
            <v>132855.19242741921</v>
          </cell>
          <cell r="AT3">
            <v>161622.38356120014</v>
          </cell>
          <cell r="AU3">
            <v>189283.85280090343</v>
          </cell>
          <cell r="AV3">
            <v>214457.66682321054</v>
          </cell>
          <cell r="AW3">
            <v>240328.36275391013</v>
          </cell>
          <cell r="AX3">
            <v>265799.8014997103</v>
          </cell>
          <cell r="AY3">
            <v>292895.38833994977</v>
          </cell>
          <cell r="AZ3">
            <v>323497.8511281028</v>
          </cell>
        </row>
        <row r="4"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1773.3248233188888</v>
          </cell>
          <cell r="Q4">
            <v>1986.9330976875772</v>
          </cell>
          <cell r="R4">
            <v>1955.8025927101505</v>
          </cell>
          <cell r="S4">
            <v>1781.5043967587212</v>
          </cell>
          <cell r="T4">
            <v>1827.1959260064123</v>
          </cell>
          <cell r="U4">
            <v>1990.2330498677834</v>
          </cell>
          <cell r="V4">
            <v>1594.527448983381</v>
          </cell>
          <cell r="W4">
            <v>1932.4128108902942</v>
          </cell>
          <cell r="X4">
            <v>1972.5067366074945</v>
          </cell>
          <cell r="Y4">
            <v>1726.4385286090339</v>
          </cell>
          <cell r="Z4">
            <v>1937.3640996091171</v>
          </cell>
          <cell r="AA4">
            <v>1844.7599909166665</v>
          </cell>
          <cell r="AO4">
            <v>1773.3248233188888</v>
          </cell>
          <cell r="AP4">
            <v>3760.2579210064659</v>
          </cell>
          <cell r="AQ4">
            <v>5716.0605137166167</v>
          </cell>
          <cell r="AR4">
            <v>7497.5649104753375</v>
          </cell>
          <cell r="AS4">
            <v>9324.7608364817497</v>
          </cell>
          <cell r="AT4">
            <v>11314.993886349534</v>
          </cell>
          <cell r="AU4">
            <v>12909.521335332915</v>
          </cell>
          <cell r="AV4">
            <v>14841.934146223208</v>
          </cell>
          <cell r="AW4">
            <v>16814.440882830702</v>
          </cell>
          <cell r="AX4">
            <v>18540.879411439735</v>
          </cell>
          <cell r="AY4">
            <v>20478.243511048851</v>
          </cell>
          <cell r="AZ4">
            <v>22323.003501965519</v>
          </cell>
        </row>
        <row r="5"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658.94304317314402</v>
          </cell>
          <cell r="Q5">
            <v>918.88044396248301</v>
          </cell>
          <cell r="R5">
            <v>874.18053439261428</v>
          </cell>
          <cell r="S5">
            <v>625.66577736164334</v>
          </cell>
          <cell r="T5">
            <v>693.65311611997367</v>
          </cell>
          <cell r="U5">
            <v>937.86185038618419</v>
          </cell>
          <cell r="V5">
            <v>469.38363302580967</v>
          </cell>
          <cell r="W5">
            <v>874.59953380458705</v>
          </cell>
          <cell r="X5">
            <v>914.77924292512296</v>
          </cell>
          <cell r="Y5">
            <v>628.77811351770561</v>
          </cell>
          <cell r="Z5">
            <v>876.92688228829491</v>
          </cell>
          <cell r="AA5">
            <v>791.88055924999992</v>
          </cell>
          <cell r="AO5">
            <v>658.94304317314402</v>
          </cell>
          <cell r="AP5">
            <v>1577.8234871356271</v>
          </cell>
          <cell r="AQ5">
            <v>2452.0040215282415</v>
          </cell>
          <cell r="AR5">
            <v>3077.669798889885</v>
          </cell>
          <cell r="AS5">
            <v>3771.3229150098587</v>
          </cell>
          <cell r="AT5">
            <v>4709.1847653960431</v>
          </cell>
          <cell r="AU5">
            <v>5178.5683984218531</v>
          </cell>
          <cell r="AV5">
            <v>6053.1679322264399</v>
          </cell>
          <cell r="AW5">
            <v>6967.947175151563</v>
          </cell>
          <cell r="AX5">
            <v>7596.7252886692686</v>
          </cell>
          <cell r="AY5">
            <v>8473.6521709575627</v>
          </cell>
          <cell r="AZ5">
            <v>9265.5327302075621</v>
          </cell>
        </row>
        <row r="6">
          <cell r="P6">
            <v>784.95714201045007</v>
          </cell>
          <cell r="Q6">
            <v>997.6704562499998</v>
          </cell>
          <cell r="R6">
            <v>1071.8983512499999</v>
          </cell>
          <cell r="S6">
            <v>785.80916976045</v>
          </cell>
          <cell r="T6">
            <v>995.3036009999995</v>
          </cell>
          <cell r="U6">
            <v>1071.80735925</v>
          </cell>
          <cell r="V6">
            <v>785.87283776045001</v>
          </cell>
          <cell r="W6">
            <v>994.5468809999993</v>
          </cell>
          <cell r="X6">
            <v>1071.93228325</v>
          </cell>
          <cell r="Y6">
            <v>785.72844176044975</v>
          </cell>
          <cell r="Z6">
            <v>994.02047400000015</v>
          </cell>
          <cell r="AA6">
            <v>1071.4615182499999</v>
          </cell>
          <cell r="AO6">
            <v>784.95714201045007</v>
          </cell>
          <cell r="AP6">
            <v>1782.6275982604498</v>
          </cell>
          <cell r="AQ6">
            <v>2854.5259495104497</v>
          </cell>
          <cell r="AR6">
            <v>3640.3351192708997</v>
          </cell>
          <cell r="AS6">
            <v>4635.6387202708993</v>
          </cell>
          <cell r="AT6">
            <v>5707.4460795208997</v>
          </cell>
          <cell r="AU6">
            <v>6493.31891728135</v>
          </cell>
          <cell r="AV6">
            <v>7487.8657982813493</v>
          </cell>
          <cell r="AW6">
            <v>8559.7980815313495</v>
          </cell>
          <cell r="AX6">
            <v>9345.5265232917991</v>
          </cell>
          <cell r="AY6">
            <v>10339.5469972918</v>
          </cell>
          <cell r="AZ6">
            <v>11411.0085155418</v>
          </cell>
        </row>
        <row r="7">
          <cell r="P7">
            <v>5.9359354933427531</v>
          </cell>
          <cell r="Q7">
            <v>5.37229080281036</v>
          </cell>
          <cell r="R7">
            <v>5.3309254916660151</v>
          </cell>
          <cell r="S7">
            <v>4.8754371003896093</v>
          </cell>
          <cell r="T7">
            <v>4.9490905614469609</v>
          </cell>
          <cell r="U7">
            <v>4.3599852253190337</v>
          </cell>
          <cell r="V7">
            <v>4.9506187860821838</v>
          </cell>
          <cell r="W7">
            <v>4.9139248765971697</v>
          </cell>
          <cell r="X7">
            <v>5.3279366814477074</v>
          </cell>
          <cell r="Y7">
            <v>5.3250657569002193</v>
          </cell>
          <cell r="Z7">
            <v>5.0611300780917103</v>
          </cell>
          <cell r="AA7">
            <v>4.9183299999999992</v>
          </cell>
          <cell r="AO7">
            <v>5.9359354933427531</v>
          </cell>
          <cell r="AP7">
            <v>11.308226296153112</v>
          </cell>
          <cell r="AQ7">
            <v>16.639151787819127</v>
          </cell>
          <cell r="AR7">
            <v>21.514588888208735</v>
          </cell>
          <cell r="AS7">
            <v>26.463679449655697</v>
          </cell>
          <cell r="AT7">
            <v>30.823664674974729</v>
          </cell>
          <cell r="AU7">
            <v>35.77428346105691</v>
          </cell>
          <cell r="AV7">
            <v>40.688208337654082</v>
          </cell>
          <cell r="AW7">
            <v>46.016145019101792</v>
          </cell>
          <cell r="AX7">
            <v>51.341210776002015</v>
          </cell>
          <cell r="AY7">
            <v>56.402340854093723</v>
          </cell>
          <cell r="AZ7">
            <v>61.32067085409372</v>
          </cell>
        </row>
        <row r="8">
          <cell r="P8">
            <v>92.914072669350844</v>
          </cell>
          <cell r="Q8">
            <v>85.847977909672906</v>
          </cell>
          <cell r="R8">
            <v>89.147868650948254</v>
          </cell>
          <cell r="S8">
            <v>101.89898450080373</v>
          </cell>
          <cell r="T8">
            <v>95.235327058527048</v>
          </cell>
          <cell r="U8">
            <v>82.729752910864718</v>
          </cell>
          <cell r="V8">
            <v>106.16256047927793</v>
          </cell>
          <cell r="W8">
            <v>112.43970292799064</v>
          </cell>
          <cell r="X8">
            <v>90.249074993675166</v>
          </cell>
          <cell r="Y8">
            <v>95.328735500355549</v>
          </cell>
          <cell r="Z8">
            <v>89.075638210203209</v>
          </cell>
          <cell r="AA8">
            <v>98.955534999999983</v>
          </cell>
          <cell r="AO8">
            <v>92.914072669350844</v>
          </cell>
          <cell r="AP8">
            <v>178.76205057902376</v>
          </cell>
          <cell r="AQ8">
            <v>267.90991922997205</v>
          </cell>
          <cell r="AR8">
            <v>369.8089037307758</v>
          </cell>
          <cell r="AS8">
            <v>465.04423078930284</v>
          </cell>
          <cell r="AT8">
            <v>547.77398370016761</v>
          </cell>
          <cell r="AU8">
            <v>653.93654417944549</v>
          </cell>
          <cell r="AV8">
            <v>766.37624710743614</v>
          </cell>
          <cell r="AW8">
            <v>856.62532210111135</v>
          </cell>
          <cell r="AX8">
            <v>951.95405760146696</v>
          </cell>
          <cell r="AY8">
            <v>1041.0296958116701</v>
          </cell>
          <cell r="AZ8">
            <v>1139.9852308116701</v>
          </cell>
        </row>
        <row r="9">
          <cell r="P9">
            <v>-1120.4228599999997</v>
          </cell>
          <cell r="Q9">
            <v>-1059.7922100000001</v>
          </cell>
          <cell r="R9">
            <v>-1077.1401700000001</v>
          </cell>
          <cell r="S9">
            <v>-1246.1547900000003</v>
          </cell>
          <cell r="T9">
            <v>-1251.2083699999998</v>
          </cell>
          <cell r="U9">
            <v>-1109.2872199999997</v>
          </cell>
          <cell r="V9">
            <v>-1313.1700100000003</v>
          </cell>
          <cell r="W9">
            <v>-1146.01836</v>
          </cell>
          <cell r="X9">
            <v>-1172.4235299999998</v>
          </cell>
          <cell r="Y9">
            <v>-1166.49416</v>
          </cell>
          <cell r="Z9">
            <v>-1114.4042900000002</v>
          </cell>
          <cell r="AA9">
            <v>-1269.0972899999999</v>
          </cell>
          <cell r="AO9">
            <v>-1120.4228599999997</v>
          </cell>
          <cell r="AP9">
            <v>-2180.2150699999997</v>
          </cell>
          <cell r="AQ9">
            <v>-3257.3552399999999</v>
          </cell>
          <cell r="AR9">
            <v>-4503.5100300000004</v>
          </cell>
          <cell r="AS9">
            <v>-5754.7183999999997</v>
          </cell>
          <cell r="AT9">
            <v>-6864.0056199999999</v>
          </cell>
          <cell r="AU9">
            <v>-8177.1756299999997</v>
          </cell>
          <cell r="AV9">
            <v>-9323.1939899999998</v>
          </cell>
          <cell r="AW9">
            <v>-10495.61752</v>
          </cell>
          <cell r="AX9">
            <v>-11662.11168</v>
          </cell>
          <cell r="AY9">
            <v>-12776.51597</v>
          </cell>
          <cell r="AZ9">
            <v>-14045.61326</v>
          </cell>
        </row>
        <row r="10">
          <cell r="P10">
            <v>895.55875300000002</v>
          </cell>
          <cell r="Q10">
            <v>889.78192899999999</v>
          </cell>
          <cell r="R10">
            <v>784.94355900000016</v>
          </cell>
          <cell r="S10">
            <v>979.23697600000025</v>
          </cell>
          <cell r="T10">
            <v>849.37346750000006</v>
          </cell>
          <cell r="U10">
            <v>888.25197300000013</v>
          </cell>
          <cell r="V10">
            <v>885.5676259999999</v>
          </cell>
          <cell r="W10">
            <v>908.71738499999992</v>
          </cell>
          <cell r="X10">
            <v>919.69347800000003</v>
          </cell>
          <cell r="Y10">
            <v>908.89003049999997</v>
          </cell>
          <cell r="Z10">
            <v>903.17393000000004</v>
          </cell>
          <cell r="AA10">
            <v>885.6424659999999</v>
          </cell>
          <cell r="AO10">
            <v>895.55875300000002</v>
          </cell>
          <cell r="AP10">
            <v>1785.340682</v>
          </cell>
          <cell r="AQ10">
            <v>2570.2842410000003</v>
          </cell>
          <cell r="AR10">
            <v>3549.5212170000004</v>
          </cell>
          <cell r="AS10">
            <v>4398.8946845000009</v>
          </cell>
          <cell r="AT10">
            <v>5287.1466575000013</v>
          </cell>
          <cell r="AU10">
            <v>6172.7142835000013</v>
          </cell>
          <cell r="AV10">
            <v>7081.4316685000013</v>
          </cell>
          <cell r="AW10">
            <v>8001.1251465000014</v>
          </cell>
          <cell r="AX10">
            <v>8910.0151770000011</v>
          </cell>
          <cell r="AY10">
            <v>9813.189107000002</v>
          </cell>
          <cell r="AZ10">
            <v>10698.831573000001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772.72582564574464</v>
          </cell>
          <cell r="Q11">
            <v>728.59257022509416</v>
          </cell>
          <cell r="R11">
            <v>737.46894831753616</v>
          </cell>
          <cell r="S11">
            <v>793.03071489707781</v>
          </cell>
          <cell r="T11">
            <v>787.10503438643843</v>
          </cell>
          <cell r="U11">
            <v>716.33394648159936</v>
          </cell>
          <cell r="V11">
            <v>795.50233345757124</v>
          </cell>
          <cell r="W11">
            <v>725.48094808570704</v>
          </cell>
          <cell r="X11">
            <v>729.76696068237175</v>
          </cell>
          <cell r="Y11">
            <v>760.7385285913283</v>
          </cell>
          <cell r="Z11">
            <v>728.71661932082213</v>
          </cell>
          <cell r="AA11">
            <v>725.14288816666669</v>
          </cell>
          <cell r="AO11">
            <v>772.72582564574464</v>
          </cell>
          <cell r="AP11">
            <v>1501.3183958708387</v>
          </cell>
          <cell r="AQ11">
            <v>2238.7873441883748</v>
          </cell>
          <cell r="AR11">
            <v>3031.8180590854527</v>
          </cell>
          <cell r="AS11">
            <v>3818.9230934718912</v>
          </cell>
          <cell r="AT11">
            <v>4535.2570399534907</v>
          </cell>
          <cell r="AU11">
            <v>5330.7593734110615</v>
          </cell>
          <cell r="AV11">
            <v>6056.240321496769</v>
          </cell>
          <cell r="AW11">
            <v>6786.0072821791409</v>
          </cell>
          <cell r="AX11">
            <v>7546.7458107704697</v>
          </cell>
          <cell r="AY11">
            <v>8275.462430091291</v>
          </cell>
          <cell r="AZ11">
            <v>9000.6053182579581</v>
          </cell>
        </row>
        <row r="12">
          <cell r="P12">
            <v>362.4443494652258</v>
          </cell>
          <cell r="Q12">
            <v>320.81299564280084</v>
          </cell>
          <cell r="R12">
            <v>325.48339826770291</v>
          </cell>
          <cell r="S12">
            <v>363.45425829967479</v>
          </cell>
          <cell r="T12">
            <v>367.08963084181806</v>
          </cell>
          <cell r="U12">
            <v>301.02610290838749</v>
          </cell>
          <cell r="V12">
            <v>380.35369143559757</v>
          </cell>
          <cell r="W12">
            <v>314.90898896313297</v>
          </cell>
          <cell r="X12">
            <v>318.29921241307329</v>
          </cell>
          <cell r="Y12">
            <v>343.99299322449428</v>
          </cell>
          <cell r="Z12">
            <v>320.13982362268717</v>
          </cell>
          <cell r="AA12">
            <v>317.96196800000001</v>
          </cell>
          <cell r="AO12">
            <v>362.4443494652258</v>
          </cell>
          <cell r="AP12">
            <v>683.25734510802658</v>
          </cell>
          <cell r="AQ12">
            <v>1008.7407433757295</v>
          </cell>
          <cell r="AR12">
            <v>1372.1950016754042</v>
          </cell>
          <cell r="AS12">
            <v>1739.2846325172222</v>
          </cell>
          <cell r="AT12">
            <v>2040.3107354256097</v>
          </cell>
          <cell r="AU12">
            <v>2420.6644268612072</v>
          </cell>
          <cell r="AV12">
            <v>2735.5734158243404</v>
          </cell>
          <cell r="AW12">
            <v>3053.8726282374137</v>
          </cell>
          <cell r="AX12">
            <v>3397.8656214619077</v>
          </cell>
          <cell r="AY12">
            <v>3718.0054450845951</v>
          </cell>
          <cell r="AZ12">
            <v>4035.9674130845951</v>
          </cell>
        </row>
        <row r="13">
          <cell r="P13">
            <v>15.609592013852129</v>
          </cell>
          <cell r="Q13">
            <v>15.040282146395818</v>
          </cell>
          <cell r="R13">
            <v>17.358091075474231</v>
          </cell>
          <cell r="S13">
            <v>25.914534930736373</v>
          </cell>
          <cell r="T13">
            <v>21.979082877953697</v>
          </cell>
          <cell r="U13">
            <v>22.303723637314413</v>
          </cell>
          <cell r="V13">
            <v>21.304905855306949</v>
          </cell>
          <cell r="W13">
            <v>20.031173955907395</v>
          </cell>
          <cell r="X13">
            <v>20.925096102631816</v>
          </cell>
          <cell r="Y13">
            <v>23.008235661705747</v>
          </cell>
          <cell r="Z13">
            <v>20.4773070699298</v>
          </cell>
          <cell r="AA13">
            <v>20.1043965</v>
          </cell>
          <cell r="AO13">
            <v>15.609592013852129</v>
          </cell>
          <cell r="AP13">
            <v>30.649874160247947</v>
          </cell>
          <cell r="AQ13">
            <v>48.007965235722182</v>
          </cell>
          <cell r="AR13">
            <v>73.922500166458548</v>
          </cell>
          <cell r="AS13">
            <v>95.901583044412249</v>
          </cell>
          <cell r="AT13">
            <v>118.20530668172665</v>
          </cell>
          <cell r="AU13">
            <v>139.5102125370336</v>
          </cell>
          <cell r="AV13">
            <v>159.541386492941</v>
          </cell>
          <cell r="AW13">
            <v>180.46648259557281</v>
          </cell>
          <cell r="AX13">
            <v>203.47471825727857</v>
          </cell>
          <cell r="AY13">
            <v>223.95202532720836</v>
          </cell>
          <cell r="AZ13">
            <v>244.05642182720837</v>
          </cell>
        </row>
        <row r="14">
          <cell r="P14">
            <v>100.28987716666668</v>
          </cell>
          <cell r="Q14">
            <v>97.377317935897452</v>
          </cell>
          <cell r="R14">
            <v>97.110966474359003</v>
          </cell>
          <cell r="S14">
            <v>99.572600166666689</v>
          </cell>
          <cell r="T14">
            <v>98.285147666666674</v>
          </cell>
          <cell r="U14">
            <v>94.029734435897439</v>
          </cell>
          <cell r="V14">
            <v>95.342590166666682</v>
          </cell>
          <cell r="W14">
            <v>91.710880666666682</v>
          </cell>
          <cell r="X14">
            <v>94.447681166666683</v>
          </cell>
          <cell r="Y14">
            <v>96.395755205128211</v>
          </cell>
          <cell r="Z14">
            <v>93.282354628205141</v>
          </cell>
          <cell r="AA14">
            <v>92.828886166666678</v>
          </cell>
          <cell r="AO14">
            <v>100.28987716666668</v>
          </cell>
          <cell r="AP14">
            <v>197.66719510256414</v>
          </cell>
          <cell r="AQ14">
            <v>294.77816157692314</v>
          </cell>
          <cell r="AR14">
            <v>394.35076174358983</v>
          </cell>
          <cell r="AS14">
            <v>492.63590941025649</v>
          </cell>
          <cell r="AT14">
            <v>586.6656438461539</v>
          </cell>
          <cell r="AU14">
            <v>682.00823401282059</v>
          </cell>
          <cell r="AV14">
            <v>773.71911467948723</v>
          </cell>
          <cell r="AW14">
            <v>868.16679584615395</v>
          </cell>
          <cell r="AX14">
            <v>964.56255105128218</v>
          </cell>
          <cell r="AY14">
            <v>1057.8449056794873</v>
          </cell>
          <cell r="AZ14">
            <v>1150.673791846154</v>
          </cell>
        </row>
        <row r="15">
          <cell r="P15">
            <v>294.38200699999999</v>
          </cell>
          <cell r="Q15">
            <v>295.36197450000003</v>
          </cell>
          <cell r="R15">
            <v>297.51649249999997</v>
          </cell>
          <cell r="S15">
            <v>304.08932149999998</v>
          </cell>
          <cell r="T15">
            <v>299.75117299999999</v>
          </cell>
          <cell r="U15">
            <v>298.97438550000004</v>
          </cell>
          <cell r="V15">
            <v>298.50114600000001</v>
          </cell>
          <cell r="W15">
            <v>298.8299045</v>
          </cell>
          <cell r="X15">
            <v>296.09497100000004</v>
          </cell>
          <cell r="Y15">
            <v>297.3415445</v>
          </cell>
          <cell r="Z15">
            <v>294.81713400000001</v>
          </cell>
          <cell r="AA15">
            <v>294.2476375</v>
          </cell>
          <cell r="AO15">
            <v>294.38200699999999</v>
          </cell>
          <cell r="AP15">
            <v>589.74398150000002</v>
          </cell>
          <cell r="AQ15">
            <v>887.26047399999993</v>
          </cell>
          <cell r="AR15">
            <v>1191.3497954999998</v>
          </cell>
          <cell r="AS15">
            <v>1491.1009684999999</v>
          </cell>
          <cell r="AT15">
            <v>1790.0753540000001</v>
          </cell>
          <cell r="AU15">
            <v>2088.5765000000001</v>
          </cell>
          <cell r="AV15">
            <v>2387.4064045</v>
          </cell>
          <cell r="AW15">
            <v>2683.5013755</v>
          </cell>
          <cell r="AX15">
            <v>2980.84292</v>
          </cell>
          <cell r="AY15">
            <v>3275.6600539999999</v>
          </cell>
          <cell r="AZ15">
            <v>3569.9076915000001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341.65595449999995</v>
          </cell>
          <cell r="Q16">
            <v>339.46008350000005</v>
          </cell>
          <cell r="R16">
            <v>344.15310999999997</v>
          </cell>
          <cell r="S16">
            <v>362.80790450000006</v>
          </cell>
          <cell r="T16">
            <v>346.43777550000004</v>
          </cell>
          <cell r="U16">
            <v>336.03725300000008</v>
          </cell>
          <cell r="V16">
            <v>329.64148250000005</v>
          </cell>
          <cell r="W16">
            <v>332.33232899999996</v>
          </cell>
          <cell r="X16">
            <v>327.960533</v>
          </cell>
          <cell r="Y16">
            <v>336.92188649999997</v>
          </cell>
          <cell r="Z16">
            <v>331.720598</v>
          </cell>
          <cell r="AA16">
            <v>327.73654350000004</v>
          </cell>
          <cell r="AO16">
            <v>341.65595449999995</v>
          </cell>
          <cell r="AP16">
            <v>681.116038</v>
          </cell>
          <cell r="AQ16">
            <v>1025.2691479999999</v>
          </cell>
          <cell r="AR16">
            <v>1388.0770524999998</v>
          </cell>
          <cell r="AS16">
            <v>1734.5148279999999</v>
          </cell>
          <cell r="AT16">
            <v>2070.5520809999998</v>
          </cell>
          <cell r="AU16">
            <v>2400.1935635</v>
          </cell>
          <cell r="AV16">
            <v>2732.5258924999998</v>
          </cell>
          <cell r="AW16">
            <v>3060.4864254999998</v>
          </cell>
          <cell r="AX16">
            <v>3397.4083119999996</v>
          </cell>
          <cell r="AY16">
            <v>3729.1289099999995</v>
          </cell>
          <cell r="AZ16">
            <v>4056.8654534999996</v>
          </cell>
        </row>
        <row r="17">
          <cell r="P17">
            <v>45.53419550000001</v>
          </cell>
          <cell r="Q17">
            <v>38.502993000000004</v>
          </cell>
          <cell r="R17">
            <v>47.073833999999998</v>
          </cell>
          <cell r="S17">
            <v>65.420951500000001</v>
          </cell>
          <cell r="T17">
            <v>48.097398999999996</v>
          </cell>
          <cell r="U17">
            <v>40.155360000000002</v>
          </cell>
          <cell r="V17">
            <v>34.595818999999999</v>
          </cell>
          <cell r="W17">
            <v>35.609898999999999</v>
          </cell>
          <cell r="X17">
            <v>36.658436999999999</v>
          </cell>
          <cell r="Y17">
            <v>44.087632000000006</v>
          </cell>
          <cell r="Z17">
            <v>38.577962999999997</v>
          </cell>
          <cell r="AA17">
            <v>36.352007499999992</v>
          </cell>
          <cell r="AO17">
            <v>45.53419550000001</v>
          </cell>
          <cell r="AP17">
            <v>84.037188500000013</v>
          </cell>
          <cell r="AQ17">
            <v>131.11102250000002</v>
          </cell>
          <cell r="AR17">
            <v>196.53197400000002</v>
          </cell>
          <cell r="AS17">
            <v>244.62937300000002</v>
          </cell>
          <cell r="AT17">
            <v>284.78473300000002</v>
          </cell>
          <cell r="AU17">
            <v>319.38055200000002</v>
          </cell>
          <cell r="AV17">
            <v>354.99045100000001</v>
          </cell>
          <cell r="AW17">
            <v>391.648888</v>
          </cell>
          <cell r="AX17">
            <v>435.73651999999998</v>
          </cell>
          <cell r="AY17">
            <v>474.314483</v>
          </cell>
          <cell r="AZ17">
            <v>510.66649050000001</v>
          </cell>
        </row>
        <row r="18">
          <cell r="P18">
            <v>296.12175899999994</v>
          </cell>
          <cell r="Q18">
            <v>300.95709050000005</v>
          </cell>
          <cell r="R18">
            <v>297.07927599999999</v>
          </cell>
          <cell r="S18">
            <v>297.38695300000006</v>
          </cell>
          <cell r="T18">
            <v>298.34037650000005</v>
          </cell>
          <cell r="U18">
            <v>295.88189300000005</v>
          </cell>
          <cell r="V18">
            <v>295.04566350000005</v>
          </cell>
          <cell r="W18">
            <v>296.72242999999997</v>
          </cell>
          <cell r="X18">
            <v>291.30209600000001</v>
          </cell>
          <cell r="Y18">
            <v>292.83425449999999</v>
          </cell>
          <cell r="Z18">
            <v>293.14263499999998</v>
          </cell>
          <cell r="AA18">
            <v>291.38453600000003</v>
          </cell>
          <cell r="AO18">
            <v>296.12175899999994</v>
          </cell>
          <cell r="AP18">
            <v>597.07884949999993</v>
          </cell>
          <cell r="AQ18">
            <v>894.15812549999987</v>
          </cell>
          <cell r="AR18">
            <v>1191.5450784999998</v>
          </cell>
          <cell r="AS18">
            <v>1489.8854549999999</v>
          </cell>
          <cell r="AT18">
            <v>1785.7673479999999</v>
          </cell>
          <cell r="AU18">
            <v>2080.8130114999999</v>
          </cell>
          <cell r="AV18">
            <v>2377.5354414999997</v>
          </cell>
          <cell r="AW18">
            <v>2668.8375374999996</v>
          </cell>
          <cell r="AX18">
            <v>2961.6717919999996</v>
          </cell>
          <cell r="AY18">
            <v>3254.8144269999998</v>
          </cell>
          <cell r="AZ18">
            <v>3546.1989629999998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4615.0980622442839</v>
          </cell>
          <cell r="Q19">
            <v>4765.6753955951763</v>
          </cell>
          <cell r="R19">
            <v>3882.2140099839366</v>
          </cell>
          <cell r="S19">
            <v>4223.4656716860163</v>
          </cell>
          <cell r="T19">
            <v>4886.0664508532655</v>
          </cell>
          <cell r="U19">
            <v>4209.9596699400108</v>
          </cell>
          <cell r="V19">
            <v>5190.7296994287299</v>
          </cell>
          <cell r="W19">
            <v>4933.2180213123238</v>
          </cell>
          <cell r="X19">
            <v>4137.0358021090551</v>
          </cell>
          <cell r="Y19">
            <v>3920.6646801955499</v>
          </cell>
          <cell r="Z19">
            <v>4702.2279320819289</v>
          </cell>
          <cell r="AA19">
            <v>4249.7989000073912</v>
          </cell>
          <cell r="AO19">
            <v>4615.0980622442839</v>
          </cell>
          <cell r="AP19">
            <v>9380.7734578394593</v>
          </cell>
          <cell r="AQ19">
            <v>13262.987467823395</v>
          </cell>
          <cell r="AR19">
            <v>17486.453139509413</v>
          </cell>
          <cell r="AS19">
            <v>22372.519590362677</v>
          </cell>
          <cell r="AT19">
            <v>26582.479260302687</v>
          </cell>
          <cell r="AU19">
            <v>31773.208959731419</v>
          </cell>
          <cell r="AV19">
            <v>36706.42698104374</v>
          </cell>
          <cell r="AW19">
            <v>40843.462783152798</v>
          </cell>
          <cell r="AX19">
            <v>44764.127463348348</v>
          </cell>
          <cell r="AY19">
            <v>49466.355395430277</v>
          </cell>
          <cell r="AZ19">
            <v>53716.154295437671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3037.851356577195</v>
          </cell>
          <cell r="Q20">
            <v>3367.0865972363622</v>
          </cell>
          <cell r="R20">
            <v>2513.0781610345971</v>
          </cell>
          <cell r="S20">
            <v>2688.3665025437708</v>
          </cell>
          <cell r="T20">
            <v>3308.8502487691794</v>
          </cell>
          <cell r="U20">
            <v>2678.1249275983146</v>
          </cell>
          <cell r="V20">
            <v>3578.8555563540713</v>
          </cell>
          <cell r="W20">
            <v>3260.7362179679058</v>
          </cell>
          <cell r="X20">
            <v>2505.1939160882303</v>
          </cell>
          <cell r="Y20">
            <v>2305.3346227573284</v>
          </cell>
          <cell r="Z20">
            <v>3159.5133769083709</v>
          </cell>
          <cell r="AA20">
            <v>2524.5321941404763</v>
          </cell>
          <cell r="AO20">
            <v>3037.851356577195</v>
          </cell>
          <cell r="AP20">
            <v>6404.9379538135572</v>
          </cell>
          <cell r="AQ20">
            <v>8918.0161148481548</v>
          </cell>
          <cell r="AR20">
            <v>11606.382617391926</v>
          </cell>
          <cell r="AS20">
            <v>14915.232866161106</v>
          </cell>
          <cell r="AT20">
            <v>17593.35779375942</v>
          </cell>
          <cell r="AU20">
            <v>21172.213350113492</v>
          </cell>
          <cell r="AV20">
            <v>24432.9495680814</v>
          </cell>
          <cell r="AW20">
            <v>26938.143484169632</v>
          </cell>
          <cell r="AX20">
            <v>29243.478106926959</v>
          </cell>
          <cell r="AY20">
            <v>32402.991483835329</v>
          </cell>
          <cell r="AZ20">
            <v>34927.523677975805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1995.3855250657393</v>
          </cell>
          <cell r="Q21">
            <v>1828.945452344833</v>
          </cell>
          <cell r="R21">
            <v>1955.0889952178593</v>
          </cell>
          <cell r="S21">
            <v>1968.5615796006332</v>
          </cell>
          <cell r="T21">
            <v>1978.8206322478864</v>
          </cell>
          <cell r="U21">
            <v>1875.3270640017449</v>
          </cell>
          <cell r="V21">
            <v>2368.8126010679434</v>
          </cell>
          <cell r="W21">
            <v>2083.5127019272995</v>
          </cell>
          <cell r="X21">
            <v>1965.892373988293</v>
          </cell>
          <cell r="Y21">
            <v>1935.3963212775275</v>
          </cell>
          <cell r="Z21">
            <v>1713.8952075198035</v>
          </cell>
          <cell r="AA21">
            <v>2167.3582053219293</v>
          </cell>
          <cell r="AO21">
            <v>1995.3855250657393</v>
          </cell>
          <cell r="AP21">
            <v>3824.3309774105724</v>
          </cell>
          <cell r="AQ21">
            <v>5779.4199726284314</v>
          </cell>
          <cell r="AR21">
            <v>7747.9815522290646</v>
          </cell>
          <cell r="AS21">
            <v>9726.8021844769501</v>
          </cell>
          <cell r="AT21">
            <v>11602.129248478695</v>
          </cell>
          <cell r="AU21">
            <v>13970.941849546638</v>
          </cell>
          <cell r="AV21">
            <v>16054.454551473937</v>
          </cell>
          <cell r="AW21">
            <v>18020.346925462229</v>
          </cell>
          <cell r="AX21">
            <v>19955.743246739756</v>
          </cell>
          <cell r="AY21">
            <v>21669.638454259559</v>
          </cell>
          <cell r="AZ21">
            <v>23836.996659581488</v>
          </cell>
        </row>
        <row r="22">
          <cell r="P22">
            <v>195.35816441237682</v>
          </cell>
          <cell r="Q22">
            <v>207.11407683232687</v>
          </cell>
          <cell r="R22">
            <v>223.75198343366677</v>
          </cell>
          <cell r="S22">
            <v>246.39075373555079</v>
          </cell>
          <cell r="T22">
            <v>239.09856710939732</v>
          </cell>
          <cell r="U22">
            <v>232.57415200034012</v>
          </cell>
          <cell r="V22">
            <v>239.58520954009461</v>
          </cell>
          <cell r="W22">
            <v>227.00288271880501</v>
          </cell>
          <cell r="X22">
            <v>240.82993484697795</v>
          </cell>
          <cell r="Y22">
            <v>224.08360605076297</v>
          </cell>
          <cell r="Z22">
            <v>230.56376967116367</v>
          </cell>
          <cell r="AA22">
            <v>199.93596992318405</v>
          </cell>
          <cell r="AO22">
            <v>195.35816441237682</v>
          </cell>
          <cell r="AP22">
            <v>402.4722412447037</v>
          </cell>
          <cell r="AQ22">
            <v>626.22422467837043</v>
          </cell>
          <cell r="AR22">
            <v>872.61497841392122</v>
          </cell>
          <cell r="AS22">
            <v>1111.7135455233185</v>
          </cell>
          <cell r="AT22">
            <v>1344.2876975236586</v>
          </cell>
          <cell r="AU22">
            <v>1583.8729070637532</v>
          </cell>
          <cell r="AV22">
            <v>1810.8757897825583</v>
          </cell>
          <cell r="AW22">
            <v>2051.7057246295362</v>
          </cell>
          <cell r="AX22">
            <v>2275.7893306802994</v>
          </cell>
          <cell r="AY22">
            <v>2506.3531003514631</v>
          </cell>
          <cell r="AZ22">
            <v>2706.2890702746472</v>
          </cell>
        </row>
        <row r="23">
          <cell r="P23">
            <v>1800.0273606533626</v>
          </cell>
          <cell r="Q23">
            <v>1621.8313755125062</v>
          </cell>
          <cell r="R23">
            <v>1731.3370117841926</v>
          </cell>
          <cell r="S23">
            <v>1722.1708258650824</v>
          </cell>
          <cell r="T23">
            <v>1739.7220651384889</v>
          </cell>
          <cell r="U23">
            <v>1642.7529120014049</v>
          </cell>
          <cell r="V23">
            <v>2129.2273915278488</v>
          </cell>
          <cell r="W23">
            <v>1856.5098192084945</v>
          </cell>
          <cell r="X23">
            <v>1725.0624391413151</v>
          </cell>
          <cell r="Y23">
            <v>1711.3127152267646</v>
          </cell>
          <cell r="Z23">
            <v>1483.3314378486398</v>
          </cell>
          <cell r="AA23">
            <v>1967.4222353987452</v>
          </cell>
          <cell r="AO23">
            <v>1800.0273606533626</v>
          </cell>
          <cell r="AP23">
            <v>3421.8587361658688</v>
          </cell>
          <cell r="AQ23">
            <v>5153.1957479500616</v>
          </cell>
          <cell r="AR23">
            <v>6875.366573815144</v>
          </cell>
          <cell r="AS23">
            <v>8615.0886389536336</v>
          </cell>
          <cell r="AT23">
            <v>10257.841550955038</v>
          </cell>
          <cell r="AU23">
            <v>12387.068942482887</v>
          </cell>
          <cell r="AV23">
            <v>14243.578761691382</v>
          </cell>
          <cell r="AW23">
            <v>15968.641200832697</v>
          </cell>
          <cell r="AX23">
            <v>17679.953916059461</v>
          </cell>
          <cell r="AY23">
            <v>19163.285353908101</v>
          </cell>
          <cell r="AZ23">
            <v>21130.707589306847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1532.7719367156433</v>
          </cell>
          <cell r="Q24">
            <v>1118.963077266887</v>
          </cell>
          <cell r="R24">
            <v>1108.7883480707555</v>
          </cell>
          <cell r="S24">
            <v>1214.6126335072183</v>
          </cell>
          <cell r="T24">
            <v>1097.335411750207</v>
          </cell>
          <cell r="U24">
            <v>1268.0146024330281</v>
          </cell>
          <cell r="V24">
            <v>1718.5037893250328</v>
          </cell>
          <cell r="W24">
            <v>1004.6879040738382</v>
          </cell>
          <cell r="X24">
            <v>1017.5252108517493</v>
          </cell>
          <cell r="Y24">
            <v>964.13381483505543</v>
          </cell>
          <cell r="Z24">
            <v>1168.8740949937073</v>
          </cell>
          <cell r="AA24">
            <v>784.05648706518787</v>
          </cell>
          <cell r="AO24">
            <v>1532.7719367156433</v>
          </cell>
          <cell r="AP24">
            <v>2651.7350139825303</v>
          </cell>
          <cell r="AQ24">
            <v>3760.5233620532858</v>
          </cell>
          <cell r="AR24">
            <v>4975.1359955605039</v>
          </cell>
          <cell r="AS24">
            <v>6072.4714073107107</v>
          </cell>
          <cell r="AT24">
            <v>7340.4860097437386</v>
          </cell>
          <cell r="AU24">
            <v>9058.9897990687714</v>
          </cell>
          <cell r="AV24">
            <v>10063.67770314261</v>
          </cell>
          <cell r="AW24">
            <v>11081.202913994359</v>
          </cell>
          <cell r="AX24">
            <v>12045.336728829414</v>
          </cell>
          <cell r="AY24">
            <v>13214.210823823121</v>
          </cell>
          <cell r="AZ24">
            <v>13998.26731088831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5.9671474534024682</v>
          </cell>
          <cell r="Q25">
            <v>6.9846611193236106</v>
          </cell>
          <cell r="R25">
            <v>6.5893732210966931</v>
          </cell>
          <cell r="S25">
            <v>8.3365447374235284</v>
          </cell>
          <cell r="T25">
            <v>11.958123960781386</v>
          </cell>
          <cell r="U25">
            <v>11.845789053978331</v>
          </cell>
          <cell r="V25">
            <v>6.3894969913667445</v>
          </cell>
          <cell r="W25">
            <v>4.753131146989455</v>
          </cell>
          <cell r="X25">
            <v>6.4143915907836373</v>
          </cell>
          <cell r="Y25">
            <v>7.4925211775647957</v>
          </cell>
          <cell r="Z25">
            <v>9.6829456209608615</v>
          </cell>
          <cell r="AA25">
            <v>6.0226053434296754</v>
          </cell>
          <cell r="AO25">
            <v>5.9671474534024682</v>
          </cell>
          <cell r="AP25">
            <v>12.95180857272608</v>
          </cell>
          <cell r="AQ25">
            <v>19.541181793822773</v>
          </cell>
          <cell r="AR25">
            <v>27.877726531246303</v>
          </cell>
          <cell r="AS25">
            <v>39.835850492027689</v>
          </cell>
          <cell r="AT25">
            <v>51.681639546006018</v>
          </cell>
          <cell r="AU25">
            <v>58.071136537372766</v>
          </cell>
          <cell r="AV25">
            <v>62.824267684362219</v>
          </cell>
          <cell r="AW25">
            <v>69.238659275145864</v>
          </cell>
          <cell r="AX25">
            <v>76.73118045271066</v>
          </cell>
          <cell r="AY25">
            <v>86.414126073671525</v>
          </cell>
          <cell r="AZ25">
            <v>92.4367314171012</v>
          </cell>
        </row>
        <row r="26">
          <cell r="P26">
            <v>6.2990396203361003</v>
          </cell>
          <cell r="Q26">
            <v>7.7603025188075163</v>
          </cell>
          <cell r="R26">
            <v>7.7773299378612464</v>
          </cell>
          <cell r="S26">
            <v>8.4695157360500133</v>
          </cell>
          <cell r="T26">
            <v>12.943599210683812</v>
          </cell>
          <cell r="U26">
            <v>12.446881660404523</v>
          </cell>
          <cell r="V26">
            <v>8.2418074368712109</v>
          </cell>
          <cell r="W26">
            <v>5.9502812628287671</v>
          </cell>
          <cell r="X26">
            <v>7.364660463654598</v>
          </cell>
          <cell r="Y26">
            <v>8.110872730758631</v>
          </cell>
          <cell r="Z26">
            <v>10.281638746844424</v>
          </cell>
          <cell r="AA26">
            <v>6.6434859341646071</v>
          </cell>
          <cell r="AO26">
            <v>6.2990396203361003</v>
          </cell>
          <cell r="AP26">
            <v>14.059342139143617</v>
          </cell>
          <cell r="AQ26">
            <v>21.836672077004863</v>
          </cell>
          <cell r="AR26">
            <v>30.306187813054876</v>
          </cell>
          <cell r="AS26">
            <v>43.249787023738691</v>
          </cell>
          <cell r="AT26">
            <v>55.696668684143212</v>
          </cell>
          <cell r="AU26">
            <v>63.938476121014425</v>
          </cell>
          <cell r="AV26">
            <v>69.888757383843199</v>
          </cell>
          <cell r="AW26">
            <v>77.253417847497801</v>
          </cell>
          <cell r="AX26">
            <v>85.36429057825643</v>
          </cell>
          <cell r="AY26">
            <v>95.645929325100852</v>
          </cell>
          <cell r="AZ26">
            <v>102.28941525926545</v>
          </cell>
        </row>
        <row r="27">
          <cell r="P27">
            <v>-0.33189216693363194</v>
          </cell>
          <cell r="Q27">
            <v>-0.77564139948390598</v>
          </cell>
          <cell r="R27">
            <v>-1.1879567167645528</v>
          </cell>
          <cell r="S27">
            <v>-0.13297099862648462</v>
          </cell>
          <cell r="T27">
            <v>-0.98547524990242774</v>
          </cell>
          <cell r="U27">
            <v>-0.60109260642619244</v>
          </cell>
          <cell r="V27">
            <v>-1.8523104455044666</v>
          </cell>
          <cell r="W27">
            <v>-1.1971501158393121</v>
          </cell>
          <cell r="X27">
            <v>-0.95026887287096107</v>
          </cell>
          <cell r="Y27">
            <v>-0.61835155319383561</v>
          </cell>
          <cell r="Z27">
            <v>-0.59869312588356161</v>
          </cell>
          <cell r="AA27">
            <v>-0.62088059073493151</v>
          </cell>
          <cell r="AO27">
            <v>-0.33189216693363194</v>
          </cell>
          <cell r="AP27">
            <v>-1.1075335664175379</v>
          </cell>
          <cell r="AQ27">
            <v>-2.2954902831820907</v>
          </cell>
          <cell r="AR27">
            <v>-2.4284612818085751</v>
          </cell>
          <cell r="AS27">
            <v>-3.4139365317110029</v>
          </cell>
          <cell r="AT27">
            <v>-4.0150291381371952</v>
          </cell>
          <cell r="AU27">
            <v>-5.8673395836416615</v>
          </cell>
          <cell r="AV27">
            <v>-7.0644896994809736</v>
          </cell>
          <cell r="AW27">
            <v>-8.0147585723519352</v>
          </cell>
          <cell r="AX27">
            <v>-8.6331101255457714</v>
          </cell>
          <cell r="AY27">
            <v>-9.2318032514293336</v>
          </cell>
          <cell r="AZ27">
            <v>-9.8526838421642644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1526.8047892622408</v>
          </cell>
          <cell r="Q28">
            <v>1111.9784161475634</v>
          </cell>
          <cell r="R28">
            <v>1102.198974849659</v>
          </cell>
          <cell r="S28">
            <v>1206.2760887697948</v>
          </cell>
          <cell r="T28">
            <v>1085.3772877894255</v>
          </cell>
          <cell r="U28">
            <v>1256.1688133790499</v>
          </cell>
          <cell r="V28">
            <v>1712.1142923336661</v>
          </cell>
          <cell r="W28">
            <v>999.93477292684884</v>
          </cell>
          <cell r="X28">
            <v>1011.1108192609656</v>
          </cell>
          <cell r="Y28">
            <v>956.64129365749068</v>
          </cell>
          <cell r="Z28">
            <v>1159.1911493727464</v>
          </cell>
          <cell r="AA28">
            <v>778.03388172175823</v>
          </cell>
          <cell r="AO28">
            <v>1526.8047892622408</v>
          </cell>
          <cell r="AP28">
            <v>2638.7832054098044</v>
          </cell>
          <cell r="AQ28">
            <v>3740.9821802594633</v>
          </cell>
          <cell r="AR28">
            <v>4947.2582690292584</v>
          </cell>
          <cell r="AS28">
            <v>6032.6355568186837</v>
          </cell>
          <cell r="AT28">
            <v>7288.8043701977331</v>
          </cell>
          <cell r="AU28">
            <v>9000.9186625313996</v>
          </cell>
          <cell r="AV28">
            <v>10000.853435458248</v>
          </cell>
          <cell r="AW28">
            <v>11011.964254719214</v>
          </cell>
          <cell r="AX28">
            <v>11968.605548376705</v>
          </cell>
          <cell r="AY28">
            <v>13127.796697749451</v>
          </cell>
          <cell r="AZ28">
            <v>13905.830579471209</v>
          </cell>
        </row>
        <row r="29">
          <cell r="P29">
            <v>431.08575325201207</v>
          </cell>
          <cell r="Q29">
            <v>417.56964844038617</v>
          </cell>
          <cell r="R29">
            <v>516.1370225673129</v>
          </cell>
          <cell r="S29">
            <v>407.75250463630022</v>
          </cell>
          <cell r="T29">
            <v>477.31735707666627</v>
          </cell>
          <cell r="U29">
            <v>373.95870438650309</v>
          </cell>
          <cell r="V29">
            <v>374.79836914374198</v>
          </cell>
          <cell r="W29">
            <v>468.52329737141969</v>
          </cell>
          <cell r="X29">
            <v>351.6248702668899</v>
          </cell>
          <cell r="Y29">
            <v>354.47714191473705</v>
          </cell>
          <cell r="Z29">
            <v>440.6635244351267</v>
          </cell>
          <cell r="AA29">
            <v>334.90798128809024</v>
          </cell>
          <cell r="AO29">
            <v>431.08575325201207</v>
          </cell>
          <cell r="AP29">
            <v>848.6554016923983</v>
          </cell>
          <cell r="AQ29">
            <v>1364.7924242597112</v>
          </cell>
          <cell r="AR29">
            <v>1772.5449288960115</v>
          </cell>
          <cell r="AS29">
            <v>2249.8622859726779</v>
          </cell>
          <cell r="AT29">
            <v>2623.820990359181</v>
          </cell>
          <cell r="AU29">
            <v>2998.6193595029231</v>
          </cell>
          <cell r="AV29">
            <v>3467.1426568743427</v>
          </cell>
          <cell r="AW29">
            <v>3818.7675271412327</v>
          </cell>
          <cell r="AX29">
            <v>4173.24466905597</v>
          </cell>
          <cell r="AY29">
            <v>4613.9081934910964</v>
          </cell>
          <cell r="AZ29">
            <v>4948.8161747791864</v>
          </cell>
        </row>
        <row r="30">
          <cell r="P30">
            <v>1095.7190360102286</v>
          </cell>
          <cell r="Q30">
            <v>694.40876770717728</v>
          </cell>
          <cell r="R30">
            <v>586.06195228234617</v>
          </cell>
          <cell r="S30">
            <v>798.52358413349452</v>
          </cell>
          <cell r="T30">
            <v>608.05993071275918</v>
          </cell>
          <cell r="U30">
            <v>882.21010899254679</v>
          </cell>
          <cell r="V30">
            <v>1337.315923189924</v>
          </cell>
          <cell r="W30">
            <v>531.41147555542909</v>
          </cell>
          <cell r="X30">
            <v>659.48594899407578</v>
          </cell>
          <cell r="Y30">
            <v>602.16415174275357</v>
          </cell>
          <cell r="Z30">
            <v>718.52762493761975</v>
          </cell>
          <cell r="AA30">
            <v>443.12590043366794</v>
          </cell>
          <cell r="AO30">
            <v>1095.7190360102286</v>
          </cell>
          <cell r="AP30">
            <v>1790.1278037174059</v>
          </cell>
          <cell r="AQ30">
            <v>2376.1897559997519</v>
          </cell>
          <cell r="AR30">
            <v>3174.7133401332467</v>
          </cell>
          <cell r="AS30">
            <v>3782.7732708460057</v>
          </cell>
          <cell r="AT30">
            <v>4664.9833798385525</v>
          </cell>
          <cell r="AU30">
            <v>6002.2993030284761</v>
          </cell>
          <cell r="AV30">
            <v>6533.7107785839053</v>
          </cell>
          <cell r="AW30">
            <v>7193.1967275779807</v>
          </cell>
          <cell r="AX30">
            <v>7795.3608793207341</v>
          </cell>
          <cell r="AY30">
            <v>8513.8885042583534</v>
          </cell>
          <cell r="AZ30">
            <v>8957.0144046920213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-296.86434926695961</v>
          </cell>
          <cell r="Q31">
            <v>363.64843935701788</v>
          </cell>
          <cell r="R31">
            <v>-12.075369101400476</v>
          </cell>
          <cell r="S31">
            <v>-284.72334945396318</v>
          </cell>
          <cell r="T31">
            <v>323.05925121135783</v>
          </cell>
          <cell r="U31">
            <v>5.6154241459044023</v>
          </cell>
          <cell r="V31">
            <v>-281.11208273348768</v>
          </cell>
          <cell r="W31">
            <v>360.97249198253922</v>
          </cell>
          <cell r="X31">
            <v>-83.705449083524698</v>
          </cell>
          <cell r="Y31">
            <v>-441.27084456338537</v>
          </cell>
          <cell r="Z31">
            <v>375.76552726477598</v>
          </cell>
          <cell r="AA31">
            <v>35.117365487076086</v>
          </cell>
          <cell r="AO31">
            <v>-296.86434926695961</v>
          </cell>
          <cell r="AP31">
            <v>66.784090090058271</v>
          </cell>
          <cell r="AQ31">
            <v>54.708720988657795</v>
          </cell>
          <cell r="AR31">
            <v>-230.01462846530538</v>
          </cell>
          <cell r="AS31">
            <v>93.044622746052454</v>
          </cell>
          <cell r="AT31">
            <v>98.660046891956853</v>
          </cell>
          <cell r="AU31">
            <v>-182.45203584153083</v>
          </cell>
          <cell r="AV31">
            <v>178.5204561410084</v>
          </cell>
          <cell r="AW31">
            <v>94.815007057483697</v>
          </cell>
          <cell r="AX31">
            <v>-346.45583750590168</v>
          </cell>
          <cell r="AY31">
            <v>29.309689758874299</v>
          </cell>
          <cell r="AZ31">
            <v>64.427055245950385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40.159342661759233</v>
          </cell>
          <cell r="Q32">
            <v>2.7205295086836401</v>
          </cell>
          <cell r="R32">
            <v>20.095737007215185</v>
          </cell>
          <cell r="S32">
            <v>18.861970200392353</v>
          </cell>
          <cell r="T32">
            <v>0.69486548174630158</v>
          </cell>
          <cell r="U32">
            <v>26.989692026244331</v>
          </cell>
          <cell r="V32">
            <v>36.267063281264534</v>
          </cell>
          <cell r="W32">
            <v>7.678374866330909</v>
          </cell>
          <cell r="X32">
            <v>15.186173192717728</v>
          </cell>
          <cell r="Y32">
            <v>-52.827824121926184</v>
          </cell>
          <cell r="Z32">
            <v>2.6587856593924997</v>
          </cell>
          <cell r="AA32">
            <v>36.778944065442275</v>
          </cell>
          <cell r="AO32">
            <v>40.159342661759233</v>
          </cell>
          <cell r="AP32">
            <v>42.879872170442873</v>
          </cell>
          <cell r="AQ32">
            <v>62.975609177658058</v>
          </cell>
          <cell r="AR32">
            <v>81.837579378050407</v>
          </cell>
          <cell r="AS32">
            <v>82.532444859796712</v>
          </cell>
          <cell r="AT32">
            <v>109.52213688604104</v>
          </cell>
          <cell r="AU32">
            <v>145.78920016730558</v>
          </cell>
          <cell r="AV32">
            <v>153.46757503363648</v>
          </cell>
          <cell r="AW32">
            <v>168.6537482263542</v>
          </cell>
          <cell r="AX32">
            <v>115.82592410442801</v>
          </cell>
          <cell r="AY32">
            <v>118.48470976382052</v>
          </cell>
          <cell r="AZ32">
            <v>155.26365382926281</v>
          </cell>
        </row>
        <row r="33">
          <cell r="P33">
            <v>53.336482434641859</v>
          </cell>
          <cell r="Q33">
            <v>29.754299646649475</v>
          </cell>
          <cell r="R33">
            <v>33.935696357115205</v>
          </cell>
          <cell r="S33">
            <v>34.906850551807707</v>
          </cell>
          <cell r="T33">
            <v>31.997718620208811</v>
          </cell>
          <cell r="U33">
            <v>29.001916829772028</v>
          </cell>
          <cell r="V33">
            <v>50.820215227423162</v>
          </cell>
          <cell r="W33">
            <v>34.648050318787064</v>
          </cell>
          <cell r="X33">
            <v>27.664968956059461</v>
          </cell>
          <cell r="Y33">
            <v>29.780982870929417</v>
          </cell>
          <cell r="Z33">
            <v>28.783040527361432</v>
          </cell>
          <cell r="AA33">
            <v>36.814089108813675</v>
          </cell>
          <cell r="AO33">
            <v>53.336482434641859</v>
          </cell>
          <cell r="AP33">
            <v>83.090782081291337</v>
          </cell>
          <cell r="AQ33">
            <v>117.02647843840654</v>
          </cell>
          <cell r="AR33">
            <v>151.93332899021425</v>
          </cell>
          <cell r="AS33">
            <v>183.93104761042306</v>
          </cell>
          <cell r="AT33">
            <v>212.93296444019509</v>
          </cell>
          <cell r="AU33">
            <v>263.75317966761827</v>
          </cell>
          <cell r="AV33">
            <v>298.40122998640533</v>
          </cell>
          <cell r="AW33">
            <v>326.06619894246478</v>
          </cell>
          <cell r="AX33">
            <v>355.84718181339417</v>
          </cell>
          <cell r="AY33">
            <v>384.63022234075561</v>
          </cell>
          <cell r="AZ33">
            <v>421.44431144956928</v>
          </cell>
        </row>
        <row r="34">
          <cell r="P34">
            <v>-13.177139772882626</v>
          </cell>
          <cell r="Q34">
            <v>-27.033770137965835</v>
          </cell>
          <cell r="R34">
            <v>-13.839959349900022</v>
          </cell>
          <cell r="S34">
            <v>-16.044880351415355</v>
          </cell>
          <cell r="T34">
            <v>-31.30285313846251</v>
          </cell>
          <cell r="U34">
            <v>-2.0122248035276971</v>
          </cell>
          <cell r="V34">
            <v>-14.553151946158629</v>
          </cell>
          <cell r="W34">
            <v>-26.969675452456155</v>
          </cell>
          <cell r="X34">
            <v>-12.478795763341733</v>
          </cell>
          <cell r="Y34">
            <v>-82.608806992855605</v>
          </cell>
          <cell r="Z34">
            <v>-26.124254867968933</v>
          </cell>
          <cell r="AA34">
            <v>-3.5145043371402861E-2</v>
          </cell>
          <cell r="AO34">
            <v>-13.177139772882626</v>
          </cell>
          <cell r="AP34">
            <v>-40.210909910848457</v>
          </cell>
          <cell r="AQ34">
            <v>-54.050869260748478</v>
          </cell>
          <cell r="AR34">
            <v>-70.095749612163829</v>
          </cell>
          <cell r="AS34">
            <v>-101.39860275062634</v>
          </cell>
          <cell r="AT34">
            <v>-103.41082755415404</v>
          </cell>
          <cell r="AU34">
            <v>-117.96397950031266</v>
          </cell>
          <cell r="AV34">
            <v>-144.93365495276882</v>
          </cell>
          <cell r="AW34">
            <v>-157.41245071611056</v>
          </cell>
          <cell r="AX34">
            <v>-240.02125770896617</v>
          </cell>
          <cell r="AY34">
            <v>-266.14551257693512</v>
          </cell>
          <cell r="AZ34">
            <v>-266.18065762030653</v>
          </cell>
        </row>
        <row r="35">
          <cell r="P35">
            <v>-337.02369192871885</v>
          </cell>
          <cell r="Q35">
            <v>360.92790984833425</v>
          </cell>
          <cell r="R35">
            <v>-32.17110610861566</v>
          </cell>
          <cell r="S35">
            <v>-303.58531965435554</v>
          </cell>
          <cell r="T35">
            <v>322.36438572961151</v>
          </cell>
          <cell r="U35">
            <v>-21.374267880339929</v>
          </cell>
          <cell r="V35">
            <v>-317.37914601475222</v>
          </cell>
          <cell r="W35">
            <v>353.29411711620833</v>
          </cell>
          <cell r="X35">
            <v>-98.89162227624243</v>
          </cell>
          <cell r="Y35">
            <v>-388.44302044145917</v>
          </cell>
          <cell r="Z35">
            <v>373.10674160538349</v>
          </cell>
          <cell r="AA35">
            <v>-1.6615785783661856</v>
          </cell>
          <cell r="AO35">
            <v>-337.02369192871885</v>
          </cell>
          <cell r="AP35">
            <v>23.904217919615405</v>
          </cell>
          <cell r="AQ35">
            <v>-8.2668881890002552</v>
          </cell>
          <cell r="AR35">
            <v>-311.85220784335581</v>
          </cell>
          <cell r="AS35">
            <v>10.512177886255699</v>
          </cell>
          <cell r="AT35">
            <v>-10.862089994084229</v>
          </cell>
          <cell r="AU35">
            <v>-328.24123600883644</v>
          </cell>
          <cell r="AV35">
            <v>25.052881107371888</v>
          </cell>
          <cell r="AW35">
            <v>-73.838741168870541</v>
          </cell>
          <cell r="AX35">
            <v>-462.28176161032968</v>
          </cell>
          <cell r="AY35">
            <v>-89.175020004946191</v>
          </cell>
          <cell r="AZ35">
            <v>-90.83659858331238</v>
          </cell>
        </row>
        <row r="36"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245.83870159175771</v>
          </cell>
          <cell r="Q37">
            <v>289.60951566596185</v>
          </cell>
          <cell r="R37">
            <v>248.74767283651653</v>
          </cell>
          <cell r="S37">
            <v>258.66151100579697</v>
          </cell>
          <cell r="T37">
            <v>252.09977044384487</v>
          </cell>
          <cell r="U37">
            <v>265.21594918043718</v>
          </cell>
          <cell r="V37">
            <v>243.22995439521492</v>
          </cell>
          <cell r="W37">
            <v>230.60000741868254</v>
          </cell>
          <cell r="X37">
            <v>236.97942495861884</v>
          </cell>
          <cell r="Y37">
            <v>213.57790997575751</v>
          </cell>
          <cell r="Z37">
            <v>243.61097328083443</v>
          </cell>
          <cell r="AA37">
            <v>210.70315181227602</v>
          </cell>
          <cell r="AO37">
            <v>245.83870159175771</v>
          </cell>
          <cell r="AP37">
            <v>535.44821725771953</v>
          </cell>
          <cell r="AQ37">
            <v>784.19589009423612</v>
          </cell>
          <cell r="AR37">
            <v>1042.857401100033</v>
          </cell>
          <cell r="AS37">
            <v>1294.9571715438778</v>
          </cell>
          <cell r="AT37">
            <v>1560.1731207243151</v>
          </cell>
          <cell r="AU37">
            <v>1803.4030751195301</v>
          </cell>
          <cell r="AV37">
            <v>2034.0030825382125</v>
          </cell>
          <cell r="AW37">
            <v>2270.9825074968312</v>
          </cell>
          <cell r="AX37">
            <v>2484.5604174725886</v>
          </cell>
          <cell r="AY37">
            <v>2728.1713907534231</v>
          </cell>
          <cell r="AZ37">
            <v>2938.8745425656989</v>
          </cell>
        </row>
        <row r="38">
          <cell r="P38">
            <v>2.1349999999999998</v>
          </cell>
          <cell r="Q38">
            <v>2.1349999999999998</v>
          </cell>
          <cell r="R38">
            <v>2.1349999999999998</v>
          </cell>
          <cell r="S38">
            <v>2.1349999999999998</v>
          </cell>
          <cell r="T38">
            <v>2.1349999999999998</v>
          </cell>
          <cell r="U38">
            <v>2.1349999999999998</v>
          </cell>
          <cell r="V38">
            <v>2.1349999999999998</v>
          </cell>
          <cell r="W38">
            <v>2.1349999999999998</v>
          </cell>
          <cell r="X38">
            <v>2.1349999999999998</v>
          </cell>
          <cell r="Y38">
            <v>2.1349999999999998</v>
          </cell>
          <cell r="Z38">
            <v>2.1349999999999998</v>
          </cell>
          <cell r="AA38">
            <v>2.1349999999999998</v>
          </cell>
          <cell r="AO38">
            <v>2.1349999999999998</v>
          </cell>
          <cell r="AP38">
            <v>4.2699999999999996</v>
          </cell>
          <cell r="AQ38">
            <v>6.4049999999999994</v>
          </cell>
          <cell r="AR38">
            <v>8.5399999999999991</v>
          </cell>
          <cell r="AS38">
            <v>10.674999999999999</v>
          </cell>
          <cell r="AT38">
            <v>12.809999999999999</v>
          </cell>
          <cell r="AU38">
            <v>14.944999999999999</v>
          </cell>
          <cell r="AV38">
            <v>17.079999999999998</v>
          </cell>
          <cell r="AW38">
            <v>19.214999999999996</v>
          </cell>
          <cell r="AX38">
            <v>21.349999999999994</v>
          </cell>
          <cell r="AY38">
            <v>23.484999999999992</v>
          </cell>
          <cell r="AZ38">
            <v>25.61999999999999</v>
          </cell>
        </row>
        <row r="39">
          <cell r="P39">
            <v>28.1006</v>
          </cell>
          <cell r="Q39">
            <v>36.897080000000003</v>
          </cell>
          <cell r="R39">
            <v>36.798160000000003</v>
          </cell>
          <cell r="S39">
            <v>41.238320000000002</v>
          </cell>
          <cell r="T39">
            <v>41.802320000000002</v>
          </cell>
          <cell r="U39">
            <v>36.358040000000003</v>
          </cell>
          <cell r="V39">
            <v>48.310360000000003</v>
          </cell>
          <cell r="W39">
            <v>35.395480000000006</v>
          </cell>
          <cell r="X39">
            <v>38.797005714285717</v>
          </cell>
          <cell r="Y39">
            <v>45.105772222332845</v>
          </cell>
          <cell r="Z39">
            <v>38.901053828779617</v>
          </cell>
          <cell r="AA39">
            <v>35.367047401317116</v>
          </cell>
          <cell r="AO39">
            <v>28.1006</v>
          </cell>
          <cell r="AP39">
            <v>64.997680000000003</v>
          </cell>
          <cell r="AQ39">
            <v>101.79584</v>
          </cell>
          <cell r="AR39">
            <v>143.03415999999999</v>
          </cell>
          <cell r="AS39">
            <v>184.83647999999999</v>
          </cell>
          <cell r="AT39">
            <v>221.19452000000001</v>
          </cell>
          <cell r="AU39">
            <v>269.50488000000001</v>
          </cell>
          <cell r="AV39">
            <v>304.90036000000003</v>
          </cell>
          <cell r="AW39">
            <v>343.69736571428575</v>
          </cell>
          <cell r="AX39">
            <v>388.80313793661861</v>
          </cell>
          <cell r="AY39">
            <v>427.70419176539821</v>
          </cell>
          <cell r="AZ39">
            <v>463.07123916671532</v>
          </cell>
        </row>
        <row r="40">
          <cell r="P40">
            <v>1.6371015917576939</v>
          </cell>
          <cell r="Q40">
            <v>0.79893566596184695</v>
          </cell>
          <cell r="R40">
            <v>0.6155128365165019</v>
          </cell>
          <cell r="S40">
            <v>0.61269100579694513</v>
          </cell>
          <cell r="T40">
            <v>0.79045044384484731</v>
          </cell>
          <cell r="U40">
            <v>0.71040918043716939</v>
          </cell>
          <cell r="V40">
            <v>0.9195943952148915</v>
          </cell>
          <cell r="W40">
            <v>0.86402741868253397</v>
          </cell>
          <cell r="X40">
            <v>0.80141924433310141</v>
          </cell>
          <cell r="Y40">
            <v>0.89463775342465757</v>
          </cell>
          <cell r="Z40">
            <v>0.87591945205479438</v>
          </cell>
          <cell r="AA40">
            <v>0.8976044109589042</v>
          </cell>
          <cell r="AO40">
            <v>1.6371015917576939</v>
          </cell>
          <cell r="AP40">
            <v>2.4360372577195406</v>
          </cell>
          <cell r="AQ40">
            <v>3.0515500942360427</v>
          </cell>
          <cell r="AR40">
            <v>3.6642411000329878</v>
          </cell>
          <cell r="AS40">
            <v>4.4546915438778347</v>
          </cell>
          <cell r="AT40">
            <v>5.1651007243150042</v>
          </cell>
          <cell r="AU40">
            <v>6.0846951195298953</v>
          </cell>
          <cell r="AV40">
            <v>6.9487225382124294</v>
          </cell>
          <cell r="AW40">
            <v>7.7501417825455308</v>
          </cell>
          <cell r="AX40">
            <v>8.6447795359701889</v>
          </cell>
          <cell r="AY40">
            <v>9.5206989880249839</v>
          </cell>
          <cell r="AZ40">
            <v>10.418303398983888</v>
          </cell>
        </row>
        <row r="41">
          <cell r="P41">
            <v>213.96600000000001</v>
          </cell>
          <cell r="Q41">
            <v>249.77850000000001</v>
          </cell>
          <cell r="R41">
            <v>209.19900000000001</v>
          </cell>
          <cell r="S41">
            <v>214.6755</v>
          </cell>
          <cell r="T41">
            <v>207.37200000000001</v>
          </cell>
          <cell r="U41">
            <v>226.01249999999999</v>
          </cell>
          <cell r="V41">
            <v>191.86500000000001</v>
          </cell>
          <cell r="W41">
            <v>192.2055</v>
          </cell>
          <cell r="X41">
            <v>195.24600000000001</v>
          </cell>
          <cell r="Y41">
            <v>165.4425</v>
          </cell>
          <cell r="Z41">
            <v>201.69900000000001</v>
          </cell>
          <cell r="AA41">
            <v>172.30350000000001</v>
          </cell>
          <cell r="AO41">
            <v>213.96600000000001</v>
          </cell>
          <cell r="AP41">
            <v>463.74450000000002</v>
          </cell>
          <cell r="AQ41">
            <v>672.94350000000009</v>
          </cell>
          <cell r="AR41">
            <v>887.61900000000014</v>
          </cell>
          <cell r="AS41">
            <v>1094.9910000000002</v>
          </cell>
          <cell r="AT41">
            <v>1321.0035000000003</v>
          </cell>
          <cell r="AU41">
            <v>1512.8685000000003</v>
          </cell>
          <cell r="AV41">
            <v>1705.0740000000003</v>
          </cell>
          <cell r="AW41">
            <v>1900.3200000000004</v>
          </cell>
          <cell r="AX41">
            <v>2065.7625000000003</v>
          </cell>
          <cell r="AY41">
            <v>2267.4615000000003</v>
          </cell>
          <cell r="AZ41">
            <v>2439.7650000000003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-277.35635597262365</v>
          </cell>
          <cell r="Q42">
            <v>-262.00181937813858</v>
          </cell>
          <cell r="R42">
            <v>-254.72839846210215</v>
          </cell>
          <cell r="S42">
            <v>-275.11030380854754</v>
          </cell>
          <cell r="T42">
            <v>-278.16225111901031</v>
          </cell>
          <cell r="U42">
            <v>-277.52333624606081</v>
          </cell>
          <cell r="V42">
            <v>-280.41362967694886</v>
          </cell>
          <cell r="W42">
            <v>-283.82083074185596</v>
          </cell>
          <cell r="X42">
            <v>-274.53013535365545</v>
          </cell>
          <cell r="Y42">
            <v>-275.82410655424235</v>
          </cell>
          <cell r="Z42">
            <v>-273.73761789038633</v>
          </cell>
          <cell r="AA42">
            <v>-271.96717297808152</v>
          </cell>
          <cell r="AO42">
            <v>-277.35635597262365</v>
          </cell>
          <cell r="AP42">
            <v>-539.35817535076217</v>
          </cell>
          <cell r="AQ42">
            <v>-794.08657381286434</v>
          </cell>
          <cell r="AR42">
            <v>-1069.1968776214119</v>
          </cell>
          <cell r="AS42">
            <v>-1347.3591287404222</v>
          </cell>
          <cell r="AT42">
            <v>-1624.882464986483</v>
          </cell>
          <cell r="AU42">
            <v>-1905.2960946634319</v>
          </cell>
          <cell r="AV42">
            <v>-2189.1169254052879</v>
          </cell>
          <cell r="AW42">
            <v>-2463.6470607589436</v>
          </cell>
          <cell r="AX42">
            <v>-2739.471167313186</v>
          </cell>
          <cell r="AY42">
            <v>-3013.2087852035725</v>
          </cell>
          <cell r="AZ42">
            <v>-3285.1759581816541</v>
          </cell>
        </row>
        <row r="43"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</row>
        <row r="44">
          <cell r="P44">
            <v>-40.905843606791656</v>
          </cell>
          <cell r="Q44">
            <v>-38.304307175090294</v>
          </cell>
          <cell r="R44">
            <v>-39.110956567901404</v>
          </cell>
          <cell r="S44">
            <v>-43.943199047595414</v>
          </cell>
          <cell r="T44">
            <v>-43.837048008248146</v>
          </cell>
          <cell r="U44">
            <v>-38.391668631114626</v>
          </cell>
          <cell r="V44">
            <v>-46.043541016580136</v>
          </cell>
          <cell r="W44">
            <v>-39.009705037220243</v>
          </cell>
          <cell r="X44">
            <v>-37.255933789776392</v>
          </cell>
          <cell r="Y44">
            <v>-48.684302481461756</v>
          </cell>
          <cell r="Z44">
            <v>-45.538465031807206</v>
          </cell>
          <cell r="AA44">
            <v>-46.907184010409487</v>
          </cell>
          <cell r="AO44">
            <v>-40.905843606791656</v>
          </cell>
          <cell r="AP44">
            <v>-79.21015078188195</v>
          </cell>
          <cell r="AQ44">
            <v>-118.32110734978335</v>
          </cell>
          <cell r="AR44">
            <v>-162.26430639737876</v>
          </cell>
          <cell r="AS44">
            <v>-206.10135440562692</v>
          </cell>
          <cell r="AT44">
            <v>-244.49302303674153</v>
          </cell>
          <cell r="AU44">
            <v>-290.53656405332168</v>
          </cell>
          <cell r="AV44">
            <v>-329.54626909054195</v>
          </cell>
          <cell r="AW44">
            <v>-366.80220288031836</v>
          </cell>
          <cell r="AX44">
            <v>-415.48650536178013</v>
          </cell>
          <cell r="AY44">
            <v>-461.02497039358735</v>
          </cell>
          <cell r="AZ44">
            <v>-507.93215440399683</v>
          </cell>
        </row>
        <row r="45">
          <cell r="P45">
            <v>-236.45051236583197</v>
          </cell>
          <cell r="Q45">
            <v>-223.69751220304826</v>
          </cell>
          <cell r="R45">
            <v>-215.61744189420074</v>
          </cell>
          <cell r="S45">
            <v>-231.16710476095213</v>
          </cell>
          <cell r="T45">
            <v>-234.32520311076217</v>
          </cell>
          <cell r="U45">
            <v>-239.1316676149462</v>
          </cell>
          <cell r="V45">
            <v>-234.37008866036871</v>
          </cell>
          <cell r="W45">
            <v>-244.81112570463574</v>
          </cell>
          <cell r="X45">
            <v>-237.27420156387907</v>
          </cell>
          <cell r="Y45">
            <v>-227.13980407278061</v>
          </cell>
          <cell r="Z45">
            <v>-228.19915285857911</v>
          </cell>
          <cell r="AA45">
            <v>-225.05998896767204</v>
          </cell>
          <cell r="AO45">
            <v>-236.45051236583197</v>
          </cell>
          <cell r="AP45">
            <v>-460.14802456888026</v>
          </cell>
          <cell r="AQ45">
            <v>-675.765466463081</v>
          </cell>
          <cell r="AR45">
            <v>-906.93257122403315</v>
          </cell>
          <cell r="AS45">
            <v>-1141.2577743347954</v>
          </cell>
          <cell r="AT45">
            <v>-1380.3894419497415</v>
          </cell>
          <cell r="AU45">
            <v>-1614.7595306101102</v>
          </cell>
          <cell r="AV45">
            <v>-1859.570656314746</v>
          </cell>
          <cell r="AW45">
            <v>-2096.8448578786251</v>
          </cell>
          <cell r="AX45">
            <v>-2323.9846619514055</v>
          </cell>
          <cell r="AY45">
            <v>-2552.1838148099846</v>
          </cell>
          <cell r="AZ45">
            <v>-2777.2438037776565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-287.35022933136122</v>
          </cell>
          <cell r="Q46">
            <v>-228.54376528348143</v>
          </cell>
          <cell r="R46">
            <v>-221.29756824760534</v>
          </cell>
          <cell r="S46">
            <v>-280.55828839738706</v>
          </cell>
          <cell r="T46">
            <v>-301.35895188417652</v>
          </cell>
          <cell r="U46">
            <v>-337.64938203283032</v>
          </cell>
          <cell r="V46">
            <v>-397.04923983454501</v>
          </cell>
          <cell r="W46">
            <v>-342.50392623796586</v>
          </cell>
          <cell r="X46">
            <v>-306.38122902148655</v>
          </cell>
          <cell r="Y46">
            <v>-261.34214551373555</v>
          </cell>
          <cell r="Z46">
            <v>-244.26953643183114</v>
          </cell>
          <cell r="AA46">
            <v>-235.9006534239324</v>
          </cell>
          <cell r="AO46">
            <v>-287.35022933136122</v>
          </cell>
          <cell r="AP46">
            <v>-515.89399461484265</v>
          </cell>
          <cell r="AQ46">
            <v>-737.191562862448</v>
          </cell>
          <cell r="AR46">
            <v>-1017.7498512598351</v>
          </cell>
          <cell r="AS46">
            <v>-1319.1088031440115</v>
          </cell>
          <cell r="AT46">
            <v>-1656.7581851768418</v>
          </cell>
          <cell r="AU46">
            <v>-2053.8074250113868</v>
          </cell>
          <cell r="AV46">
            <v>-2396.3113512493528</v>
          </cell>
          <cell r="AW46">
            <v>-2702.6925802708392</v>
          </cell>
          <cell r="AX46">
            <v>-2964.0347257845747</v>
          </cell>
          <cell r="AY46">
            <v>-3208.3042622164057</v>
          </cell>
          <cell r="AZ46">
            <v>-3444.2049156403382</v>
          </cell>
        </row>
        <row r="47">
          <cell r="P47">
            <v>-79.457894643025838</v>
          </cell>
          <cell r="Q47">
            <v>-86.828546882415935</v>
          </cell>
          <cell r="R47">
            <v>-78.354048952088419</v>
          </cell>
          <cell r="S47">
            <v>-75.592065013918187</v>
          </cell>
          <cell r="T47">
            <v>-121.63025355049599</v>
          </cell>
          <cell r="U47">
            <v>-171.33255153032158</v>
          </cell>
          <cell r="V47">
            <v>-179.69648623350403</v>
          </cell>
          <cell r="W47">
            <v>-172.14554526937053</v>
          </cell>
          <cell r="X47">
            <v>-124.49072362062338</v>
          </cell>
          <cell r="Y47">
            <v>-75.595325193067978</v>
          </cell>
          <cell r="Z47">
            <v>-77.689701699519091</v>
          </cell>
          <cell r="AA47">
            <v>-77.467648977949423</v>
          </cell>
          <cell r="AO47">
            <v>-79.457894643025838</v>
          </cell>
          <cell r="AP47">
            <v>-166.28644152544177</v>
          </cell>
          <cell r="AQ47">
            <v>-244.64049047753019</v>
          </cell>
          <cell r="AR47">
            <v>-320.23255549144835</v>
          </cell>
          <cell r="AS47">
            <v>-441.86280904194433</v>
          </cell>
          <cell r="AT47">
            <v>-613.19536057226594</v>
          </cell>
          <cell r="AU47">
            <v>-792.89184680577</v>
          </cell>
          <cell r="AV47">
            <v>-965.03739207514059</v>
          </cell>
          <cell r="AW47">
            <v>-1089.528115695764</v>
          </cell>
          <cell r="AX47">
            <v>-1165.123440888832</v>
          </cell>
          <cell r="AY47">
            <v>-1242.813142588351</v>
          </cell>
          <cell r="AZ47">
            <v>-1320.2807915663004</v>
          </cell>
        </row>
        <row r="48">
          <cell r="P48">
            <v>-15.826824166694825</v>
          </cell>
          <cell r="Q48">
            <v>-13.092235091444783</v>
          </cell>
          <cell r="R48">
            <v>-14.388332473274843</v>
          </cell>
          <cell r="S48">
            <v>-15.369171441226786</v>
          </cell>
          <cell r="T48">
            <v>-14.865750711726218</v>
          </cell>
          <cell r="U48">
            <v>-15.225439359878303</v>
          </cell>
          <cell r="V48">
            <v>-16.101475452974729</v>
          </cell>
          <cell r="W48">
            <v>-15.796823381908446</v>
          </cell>
          <cell r="X48">
            <v>-17.309091281676231</v>
          </cell>
          <cell r="Y48">
            <v>-15.784653741480664</v>
          </cell>
          <cell r="Z48">
            <v>-14.860054505625151</v>
          </cell>
          <cell r="AA48">
            <v>-15.196890881449891</v>
          </cell>
          <cell r="AO48">
            <v>-15.826824166694825</v>
          </cell>
          <cell r="AP48">
            <v>-28.919059258139608</v>
          </cell>
          <cell r="AQ48">
            <v>-43.307391731414455</v>
          </cell>
          <cell r="AR48">
            <v>-58.676563172641238</v>
          </cell>
          <cell r="AS48">
            <v>-73.542313884367459</v>
          </cell>
          <cell r="AT48">
            <v>-88.767753244245768</v>
          </cell>
          <cell r="AU48">
            <v>-104.86922869722049</v>
          </cell>
          <cell r="AV48">
            <v>-120.66605207912895</v>
          </cell>
          <cell r="AW48">
            <v>-137.97514336080519</v>
          </cell>
          <cell r="AX48">
            <v>-153.75979710228586</v>
          </cell>
          <cell r="AY48">
            <v>-168.61985160791102</v>
          </cell>
          <cell r="AZ48">
            <v>-183.81674248936091</v>
          </cell>
        </row>
        <row r="49">
          <cell r="P49">
            <v>-192.06551052164059</v>
          </cell>
          <cell r="Q49">
            <v>-128.62298330962071</v>
          </cell>
          <cell r="R49">
            <v>-128.55518682224206</v>
          </cell>
          <cell r="S49">
            <v>-189.59705194224208</v>
          </cell>
          <cell r="T49">
            <v>-164.86294762195431</v>
          </cell>
          <cell r="U49">
            <v>-151.09139114263041</v>
          </cell>
          <cell r="V49">
            <v>-201.25127814806621</v>
          </cell>
          <cell r="W49">
            <v>-154.56155758668692</v>
          </cell>
          <cell r="X49">
            <v>-164.58141411918692</v>
          </cell>
          <cell r="Y49">
            <v>-169.96216657918691</v>
          </cell>
          <cell r="Z49">
            <v>-151.71978022668691</v>
          </cell>
          <cell r="AA49">
            <v>-143.23611356453307</v>
          </cell>
          <cell r="AO49">
            <v>-192.06551052164059</v>
          </cell>
          <cell r="AP49">
            <v>-320.68849383126133</v>
          </cell>
          <cell r="AQ49">
            <v>-449.24368065350336</v>
          </cell>
          <cell r="AR49">
            <v>-638.84073259574541</v>
          </cell>
          <cell r="AS49">
            <v>-803.70368021769968</v>
          </cell>
          <cell r="AT49">
            <v>-954.7950713603301</v>
          </cell>
          <cell r="AU49">
            <v>-1156.0463495083964</v>
          </cell>
          <cell r="AV49">
            <v>-1310.6079070950832</v>
          </cell>
          <cell r="AW49">
            <v>-1475.1893212142702</v>
          </cell>
          <cell r="AX49">
            <v>-1645.1514877934571</v>
          </cell>
          <cell r="AY49">
            <v>-1796.871268020144</v>
          </cell>
          <cell r="AZ49">
            <v>-1940.1073815846771</v>
          </cell>
        </row>
        <row r="50">
          <cell r="P50">
            <v>0</v>
          </cell>
          <cell r="Q50">
            <v>1.1635137298071641E-15</v>
          </cell>
          <cell r="R50">
            <v>3.2014391138091012E-15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-2.0463630789890884E-15</v>
          </cell>
          <cell r="X50">
            <v>-1.1368683772161603E-15</v>
          </cell>
          <cell r="Y50">
            <v>0</v>
          </cell>
          <cell r="Z50">
            <v>2.8421709430404008E-16</v>
          </cell>
          <cell r="AA50">
            <v>-2.9105606813573105E-15</v>
          </cell>
          <cell r="AO50">
            <v>0</v>
          </cell>
          <cell r="AP50">
            <v>1.1635137298071641E-15</v>
          </cell>
          <cell r="AQ50">
            <v>4.3649528436162657E-15</v>
          </cell>
          <cell r="AR50">
            <v>4.3649528436162657E-15</v>
          </cell>
          <cell r="AS50">
            <v>4.3649528436162657E-15</v>
          </cell>
          <cell r="AT50">
            <v>4.3649528436162657E-15</v>
          </cell>
          <cell r="AU50">
            <v>4.3649528436162657E-15</v>
          </cell>
          <cell r="AV50">
            <v>2.3185897646271774E-15</v>
          </cell>
          <cell r="AW50">
            <v>1.181721387411017E-15</v>
          </cell>
          <cell r="AX50">
            <v>1.181721387411017E-15</v>
          </cell>
          <cell r="AY50">
            <v>1.4659384817150572E-15</v>
          </cell>
          <cell r="AZ50">
            <v>-1.4446221996422533E-15</v>
          </cell>
        </row>
        <row r="51">
          <cell r="P51">
            <v>179.16</v>
          </cell>
          <cell r="Q51">
            <v>209.55600000000001</v>
          </cell>
          <cell r="R51">
            <v>205.30799999999999</v>
          </cell>
          <cell r="S51">
            <v>127.36799999999999</v>
          </cell>
          <cell r="T51">
            <v>205.24799999999999</v>
          </cell>
          <cell r="U51">
            <v>200.76</v>
          </cell>
          <cell r="V51">
            <v>185.73599999999999</v>
          </cell>
          <cell r="W51">
            <v>182.66399999999999</v>
          </cell>
          <cell r="X51">
            <v>190.09200000000001</v>
          </cell>
          <cell r="Y51">
            <v>193.608</v>
          </cell>
          <cell r="Z51">
            <v>185.61600000000001</v>
          </cell>
          <cell r="AA51">
            <v>167.196</v>
          </cell>
          <cell r="AO51">
            <v>179.16</v>
          </cell>
          <cell r="AP51">
            <v>388.71600000000001</v>
          </cell>
          <cell r="AQ51">
            <v>594.024</v>
          </cell>
          <cell r="AR51">
            <v>721.39200000000005</v>
          </cell>
          <cell r="AS51">
            <v>926.6400000000001</v>
          </cell>
          <cell r="AT51">
            <v>1127.4000000000001</v>
          </cell>
          <cell r="AU51">
            <v>1313.136</v>
          </cell>
          <cell r="AV51">
            <v>1495.8</v>
          </cell>
          <cell r="AW51">
            <v>1685.8920000000001</v>
          </cell>
          <cell r="AX51">
            <v>1879.5</v>
          </cell>
          <cell r="AY51">
            <v>2065.116</v>
          </cell>
          <cell r="AZ51">
            <v>2232.3119999999999</v>
          </cell>
        </row>
        <row r="52">
          <cell r="P52">
            <v>-53.733872225001249</v>
          </cell>
          <cell r="Q52">
            <v>46.909697263282609</v>
          </cell>
          <cell r="R52">
            <v>-516.75351927942575</v>
          </cell>
          <cell r="S52">
            <v>-40.445279909980137</v>
          </cell>
          <cell r="T52">
            <v>31.80838611906994</v>
          </cell>
          <cell r="U52">
            <v>-321.63539388390922</v>
          </cell>
          <cell r="V52">
            <v>21.148163810861877</v>
          </cell>
          <cell r="W52">
            <v>24.623869545367402</v>
          </cell>
          <cell r="X52">
            <v>-240.67828025176411</v>
          </cell>
          <cell r="Y52">
            <v>-22.944326699648954</v>
          </cell>
          <cell r="Z52">
            <v>-10.241271828532627</v>
          </cell>
          <cell r="AA52">
            <v>-332.03118914397839</v>
          </cell>
          <cell r="AO52">
            <v>-53.733872225001249</v>
          </cell>
          <cell r="AP52">
            <v>-6.82417496171864</v>
          </cell>
          <cell r="AQ52">
            <v>-523.5776942411444</v>
          </cell>
          <cell r="AR52">
            <v>-564.02297415112457</v>
          </cell>
          <cell r="AS52">
            <v>-532.21458803205462</v>
          </cell>
          <cell r="AT52">
            <v>-853.84998191596378</v>
          </cell>
          <cell r="AU52">
            <v>-832.70181810510189</v>
          </cell>
          <cell r="AV52">
            <v>-808.07794855973452</v>
          </cell>
          <cell r="AW52">
            <v>-1048.7562288114987</v>
          </cell>
          <cell r="AX52">
            <v>-1071.7005555111475</v>
          </cell>
          <cell r="AY52">
            <v>-1081.9418273396802</v>
          </cell>
          <cell r="AZ52">
            <v>-1413.9730164836587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1028.6496619000004</v>
          </cell>
          <cell r="Q53">
            <v>1004.2248030200001</v>
          </cell>
          <cell r="R53">
            <v>1113.2297936300008</v>
          </cell>
          <cell r="S53">
            <v>1149.54529938</v>
          </cell>
          <cell r="T53">
            <v>1180.1453164500003</v>
          </cell>
          <cell r="U53">
            <v>1119.3666948300001</v>
          </cell>
          <cell r="V53">
            <v>1186.5861130100004</v>
          </cell>
          <cell r="W53">
            <v>1123.1244904200003</v>
          </cell>
          <cell r="X53">
            <v>1104.2408780800006</v>
          </cell>
          <cell r="Y53">
            <v>1091.3107323300005</v>
          </cell>
          <cell r="Z53">
            <v>1019.48579363</v>
          </cell>
          <cell r="AA53">
            <v>1188.5623243</v>
          </cell>
          <cell r="AO53">
            <v>1028.6496619000004</v>
          </cell>
          <cell r="AP53">
            <v>2032.8744649200005</v>
          </cell>
          <cell r="AQ53">
            <v>3146.1042585500013</v>
          </cell>
          <cell r="AR53">
            <v>4295.6495579300008</v>
          </cell>
          <cell r="AS53">
            <v>5475.7948743800007</v>
          </cell>
          <cell r="AT53">
            <v>6595.1615692100004</v>
          </cell>
          <cell r="AU53">
            <v>7781.7476822200006</v>
          </cell>
          <cell r="AV53">
            <v>8904.8721726399999</v>
          </cell>
          <cell r="AW53">
            <v>10009.11305072</v>
          </cell>
          <cell r="AX53">
            <v>11100.423783050001</v>
          </cell>
          <cell r="AY53">
            <v>12119.90957668</v>
          </cell>
          <cell r="AZ53">
            <v>13308.471900979999</v>
          </cell>
        </row>
        <row r="54">
          <cell r="P54">
            <v>1412.0571544000004</v>
          </cell>
          <cell r="Q54">
            <v>1391.9084055200001</v>
          </cell>
          <cell r="R54">
            <v>1554.7612361300007</v>
          </cell>
          <cell r="S54">
            <v>1515.2401018800001</v>
          </cell>
          <cell r="T54">
            <v>1580.6166589500003</v>
          </cell>
          <cell r="U54">
            <v>1512.7596273300003</v>
          </cell>
          <cell r="V54">
            <v>1601.0303555100004</v>
          </cell>
          <cell r="W54">
            <v>1515.6799429200003</v>
          </cell>
          <cell r="X54">
            <v>1473.0935268800006</v>
          </cell>
          <cell r="Y54">
            <v>1448.9042048300005</v>
          </cell>
          <cell r="Z54">
            <v>1409.0980961299999</v>
          </cell>
          <cell r="AA54">
            <v>1565.2722368000002</v>
          </cell>
          <cell r="AO54">
            <v>1412.0571544000004</v>
          </cell>
          <cell r="AP54">
            <v>2803.9655599200005</v>
          </cell>
          <cell r="AQ54">
            <v>4358.7267960500012</v>
          </cell>
          <cell r="AR54">
            <v>5873.9668979300013</v>
          </cell>
          <cell r="AS54">
            <v>7454.5835568800012</v>
          </cell>
          <cell r="AT54">
            <v>8967.3431842100017</v>
          </cell>
          <cell r="AU54">
            <v>10568.373539720002</v>
          </cell>
          <cell r="AV54">
            <v>12084.053482640002</v>
          </cell>
          <cell r="AW54">
            <v>13557.147009520002</v>
          </cell>
          <cell r="AX54">
            <v>15006.051214350002</v>
          </cell>
          <cell r="AY54">
            <v>16415.149310480003</v>
          </cell>
          <cell r="AZ54">
            <v>17980.421547280002</v>
          </cell>
        </row>
        <row r="55">
          <cell r="P55">
            <v>5.4015000000000004</v>
          </cell>
          <cell r="Q55">
            <v>5.9015000000000004</v>
          </cell>
          <cell r="R55">
            <v>5.3014999999999999</v>
          </cell>
          <cell r="S55">
            <v>6.4015000000000004</v>
          </cell>
          <cell r="T55">
            <v>5.6760000000000002</v>
          </cell>
          <cell r="U55">
            <v>5.0798300000000003</v>
          </cell>
          <cell r="V55">
            <v>0</v>
          </cell>
          <cell r="W55">
            <v>9.3529999999999998</v>
          </cell>
          <cell r="X55">
            <v>6.5880236999999999</v>
          </cell>
          <cell r="Y55">
            <v>6.0004999999999997</v>
          </cell>
          <cell r="Z55">
            <v>3.9055</v>
          </cell>
          <cell r="AA55">
            <v>3.4415</v>
          </cell>
          <cell r="AO55">
            <v>5.4015000000000004</v>
          </cell>
          <cell r="AP55">
            <v>11.303000000000001</v>
          </cell>
          <cell r="AQ55">
            <v>16.604500000000002</v>
          </cell>
          <cell r="AR55">
            <v>23.006</v>
          </cell>
          <cell r="AS55">
            <v>28.682000000000002</v>
          </cell>
          <cell r="AT55">
            <v>33.761830000000003</v>
          </cell>
          <cell r="AU55">
            <v>33.761830000000003</v>
          </cell>
          <cell r="AV55">
            <v>43.114830000000005</v>
          </cell>
          <cell r="AW55">
            <v>49.702853700000006</v>
          </cell>
          <cell r="AX55">
            <v>55.703353700000008</v>
          </cell>
          <cell r="AY55">
            <v>59.608853700000012</v>
          </cell>
          <cell r="AZ55">
            <v>63.050353700000009</v>
          </cell>
        </row>
        <row r="56">
          <cell r="P56">
            <v>-388.80899249999999</v>
          </cell>
          <cell r="Q56">
            <v>-393.5851025</v>
          </cell>
          <cell r="R56">
            <v>-446.8329425</v>
          </cell>
          <cell r="S56">
            <v>-372.09630249999998</v>
          </cell>
          <cell r="T56">
            <v>-406.14734249999998</v>
          </cell>
          <cell r="U56">
            <v>-398.47276249999999</v>
          </cell>
          <cell r="V56">
            <v>-414.44424249999992</v>
          </cell>
          <cell r="W56">
            <v>-401.90845249999995</v>
          </cell>
          <cell r="X56">
            <v>-375.44067250000001</v>
          </cell>
          <cell r="Y56">
            <v>-363.59397249999995</v>
          </cell>
          <cell r="Z56">
            <v>-393.51780250000002</v>
          </cell>
          <cell r="AA56">
            <v>-380.15141249999999</v>
          </cell>
          <cell r="AO56">
            <v>-388.80899249999999</v>
          </cell>
          <cell r="AP56">
            <v>-782.39409499999999</v>
          </cell>
          <cell r="AQ56">
            <v>-1229.2270375000001</v>
          </cell>
          <cell r="AR56">
            <v>-1601.3233399999999</v>
          </cell>
          <cell r="AS56">
            <v>-2007.4706824999998</v>
          </cell>
          <cell r="AT56">
            <v>-2405.9434449999999</v>
          </cell>
          <cell r="AU56">
            <v>-2820.3876874999996</v>
          </cell>
          <cell r="AV56">
            <v>-3222.2961399999995</v>
          </cell>
          <cell r="AW56">
            <v>-3597.7368124999994</v>
          </cell>
          <cell r="AX56">
            <v>-3961.3307849999992</v>
          </cell>
          <cell r="AY56">
            <v>-4354.8485874999988</v>
          </cell>
          <cell r="AZ56">
            <v>-4734.9999999999991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548.59704376708862</v>
          </cell>
          <cell r="Q57">
            <v>394.36399533881394</v>
          </cell>
          <cell r="R57">
            <v>255.90605531933886</v>
          </cell>
          <cell r="S57">
            <v>385.55386976224554</v>
          </cell>
          <cell r="T57">
            <v>397.0708856340853</v>
          </cell>
          <cell r="U57">
            <v>412.46804751169623</v>
          </cell>
          <cell r="V57">
            <v>425.2880300646583</v>
          </cell>
          <cell r="W57">
            <v>549.35731292441756</v>
          </cell>
          <cell r="X57">
            <v>527.60100794082416</v>
          </cell>
          <cell r="Y57">
            <v>524.01932510822098</v>
          </cell>
          <cell r="Z57">
            <v>523.22876154355788</v>
          </cell>
          <cell r="AA57">
            <v>536.70438156691512</v>
          </cell>
          <cell r="AO57">
            <v>548.59704376708862</v>
          </cell>
          <cell r="AP57">
            <v>942.9610391059025</v>
          </cell>
          <cell r="AQ57">
            <v>1198.8670944252412</v>
          </cell>
          <cell r="AR57">
            <v>1584.4209641874868</v>
          </cell>
          <cell r="AS57">
            <v>1981.491849821572</v>
          </cell>
          <cell r="AT57">
            <v>2393.9598973332681</v>
          </cell>
          <cell r="AU57">
            <v>2819.2479273979266</v>
          </cell>
          <cell r="AV57">
            <v>3368.6052403223439</v>
          </cell>
          <cell r="AW57">
            <v>3896.2062482631682</v>
          </cell>
          <cell r="AX57">
            <v>4420.2255733713891</v>
          </cell>
          <cell r="AY57">
            <v>4943.4543349149471</v>
          </cell>
          <cell r="AZ57">
            <v>5480.158716481862</v>
          </cell>
        </row>
        <row r="58">
          <cell r="P58">
            <v>716.62499302574327</v>
          </cell>
          <cell r="Q58">
            <v>562.81839690819641</v>
          </cell>
          <cell r="R58">
            <v>491.92208740574432</v>
          </cell>
          <cell r="S58">
            <v>555.73856566495624</v>
          </cell>
          <cell r="T58">
            <v>565.18054887025335</v>
          </cell>
          <cell r="U58">
            <v>581.2290655818839</v>
          </cell>
          <cell r="V58">
            <v>660.38037742609163</v>
          </cell>
          <cell r="W58">
            <v>716.71227406399453</v>
          </cell>
          <cell r="X58">
            <v>702.37868733403548</v>
          </cell>
          <cell r="Y58">
            <v>690.90170273373724</v>
          </cell>
          <cell r="Z58">
            <v>695.66348279211024</v>
          </cell>
          <cell r="AA58">
            <v>703.72252237082637</v>
          </cell>
          <cell r="AO58">
            <v>716.62499302574327</v>
          </cell>
          <cell r="AP58">
            <v>1279.4433899339397</v>
          </cell>
          <cell r="AQ58">
            <v>1771.365477339684</v>
          </cell>
          <cell r="AR58">
            <v>2327.1040430046405</v>
          </cell>
          <cell r="AS58">
            <v>2892.284591874894</v>
          </cell>
          <cell r="AT58">
            <v>3473.5136574567778</v>
          </cell>
          <cell r="AU58">
            <v>4133.8940348828692</v>
          </cell>
          <cell r="AV58">
            <v>4850.6063089468635</v>
          </cell>
          <cell r="AW58">
            <v>5552.9849962808985</v>
          </cell>
          <cell r="AX58">
            <v>6243.8866990146362</v>
          </cell>
          <cell r="AY58">
            <v>6939.550181806746</v>
          </cell>
          <cell r="AZ58">
            <v>7643.2727041775725</v>
          </cell>
        </row>
        <row r="59">
          <cell r="P59">
            <v>-168.02794925865467</v>
          </cell>
          <cell r="Q59">
            <v>-168.45440156938247</v>
          </cell>
          <cell r="R59">
            <v>-236.01603208640546</v>
          </cell>
          <cell r="S59">
            <v>-170.1846959027107</v>
          </cell>
          <cell r="T59">
            <v>-168.10966323616805</v>
          </cell>
          <cell r="U59">
            <v>-168.76101807018765</v>
          </cell>
          <cell r="V59">
            <v>-235.0923473614333</v>
          </cell>
          <cell r="W59">
            <v>-167.35496113957697</v>
          </cell>
          <cell r="X59">
            <v>-174.77767939321132</v>
          </cell>
          <cell r="Y59">
            <v>-166.88237762551623</v>
          </cell>
          <cell r="Z59">
            <v>-172.43472124855236</v>
          </cell>
          <cell r="AA59">
            <v>-167.01814080391125</v>
          </cell>
          <cell r="AO59">
            <v>-168.02794925865467</v>
          </cell>
          <cell r="AP59">
            <v>-336.48235082803717</v>
          </cell>
          <cell r="AQ59">
            <v>-572.49838291444257</v>
          </cell>
          <cell r="AR59">
            <v>-742.68307881715327</v>
          </cell>
          <cell r="AS59">
            <v>-910.79274205332126</v>
          </cell>
          <cell r="AT59">
            <v>-1079.5537601235089</v>
          </cell>
          <cell r="AU59">
            <v>-1314.6461074849421</v>
          </cell>
          <cell r="AV59">
            <v>-1482.0010686245191</v>
          </cell>
          <cell r="AW59">
            <v>-1656.7787480177303</v>
          </cell>
          <cell r="AX59">
            <v>-1823.6611256432466</v>
          </cell>
          <cell r="AY59">
            <v>-1996.0958468917988</v>
          </cell>
          <cell r="AZ59">
            <v>-2163.11398769571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5688.7983864780763</v>
          </cell>
          <cell r="Q60">
            <v>5380.5991304810441</v>
          </cell>
          <cell r="R60">
            <v>5781.5620757601228</v>
          </cell>
          <cell r="S60">
            <v>5631.8308240472916</v>
          </cell>
          <cell r="T60">
            <v>5528.285856283218</v>
          </cell>
          <cell r="U60">
            <v>5303.0102834451236</v>
          </cell>
          <cell r="V60">
            <v>5975.6730351104079</v>
          </cell>
          <cell r="W60">
            <v>5181.4062432871324</v>
          </cell>
          <cell r="X60">
            <v>5337.1045731662971</v>
          </cell>
          <cell r="Y60">
            <v>5361.8165155371762</v>
          </cell>
          <cell r="Z60">
            <v>5054.6337886282527</v>
          </cell>
          <cell r="AA60">
            <v>5314.4901396300565</v>
          </cell>
          <cell r="AO60">
            <v>5688.7983864780763</v>
          </cell>
          <cell r="AP60">
            <v>11069.397516959121</v>
          </cell>
          <cell r="AQ60">
            <v>16850.959592719242</v>
          </cell>
          <cell r="AR60">
            <v>22482.790416766533</v>
          </cell>
          <cell r="AS60">
            <v>28011.076273049752</v>
          </cell>
          <cell r="AT60">
            <v>33314.086556494876</v>
          </cell>
          <cell r="AU60">
            <v>39289.759591605281</v>
          </cell>
          <cell r="AV60">
            <v>44471.16583489241</v>
          </cell>
          <cell r="AW60">
            <v>49808.270408058706</v>
          </cell>
          <cell r="AX60">
            <v>55170.086923595882</v>
          </cell>
          <cell r="AY60">
            <v>60224.720712224138</v>
          </cell>
          <cell r="AZ60">
            <v>65539.210851854194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1019.330964</v>
          </cell>
          <cell r="Q61">
            <v>941.93482099999994</v>
          </cell>
          <cell r="R61">
            <v>1026.3267684999998</v>
          </cell>
          <cell r="S61">
            <v>957.05788549999977</v>
          </cell>
          <cell r="T61">
            <v>1020.9398590000002</v>
          </cell>
          <cell r="U61">
            <v>943.52611800000022</v>
          </cell>
          <cell r="V61">
            <v>978.94613950000007</v>
          </cell>
          <cell r="W61">
            <v>922.69578950000016</v>
          </cell>
          <cell r="X61">
            <v>973.6389825</v>
          </cell>
          <cell r="Y61">
            <v>948.37251000000015</v>
          </cell>
          <cell r="Z61">
            <v>944.92109949999985</v>
          </cell>
          <cell r="AA61">
            <v>1028.3568059999998</v>
          </cell>
          <cell r="AO61">
            <v>1019.330964</v>
          </cell>
          <cell r="AP61">
            <v>1961.2657850000001</v>
          </cell>
          <cell r="AQ61">
            <v>2987.5925534999997</v>
          </cell>
          <cell r="AR61">
            <v>3944.6504389999996</v>
          </cell>
          <cell r="AS61">
            <v>4965.5902980000001</v>
          </cell>
          <cell r="AT61">
            <v>5909.1164160000008</v>
          </cell>
          <cell r="AU61">
            <v>6888.0625555000006</v>
          </cell>
          <cell r="AV61">
            <v>7810.7583450000011</v>
          </cell>
          <cell r="AW61">
            <v>8784.3973275000008</v>
          </cell>
          <cell r="AX61">
            <v>9732.7698375</v>
          </cell>
          <cell r="AY61">
            <v>10677.690936999999</v>
          </cell>
          <cell r="AZ61">
            <v>11706.047742999999</v>
          </cell>
        </row>
        <row r="62">
          <cell r="P62">
            <v>127.98229949619714</v>
          </cell>
          <cell r="Q62">
            <v>163.20444255881605</v>
          </cell>
          <cell r="R62">
            <v>204.01787147377723</v>
          </cell>
          <cell r="S62">
            <v>145.76122335807349</v>
          </cell>
          <cell r="T62">
            <v>183.75910304292884</v>
          </cell>
          <cell r="U62">
            <v>172.46222185939817</v>
          </cell>
          <cell r="V62">
            <v>115.16365535567689</v>
          </cell>
          <cell r="W62">
            <v>130.36494419309335</v>
          </cell>
          <cell r="X62">
            <v>163.77785023336148</v>
          </cell>
          <cell r="Y62">
            <v>138.20702227777906</v>
          </cell>
          <cell r="Z62">
            <v>166.60657690713251</v>
          </cell>
          <cell r="AA62">
            <v>187.18096318899688</v>
          </cell>
          <cell r="AO62">
            <v>127.98229949619714</v>
          </cell>
          <cell r="AP62">
            <v>291.18674205501321</v>
          </cell>
          <cell r="AQ62">
            <v>495.20461352879045</v>
          </cell>
          <cell r="AR62">
            <v>640.96583688686394</v>
          </cell>
          <cell r="AS62">
            <v>824.72493992979275</v>
          </cell>
          <cell r="AT62">
            <v>997.1871617891909</v>
          </cell>
          <cell r="AU62">
            <v>1112.3508171448677</v>
          </cell>
          <cell r="AV62">
            <v>1242.7157613379611</v>
          </cell>
          <cell r="AW62">
            <v>1406.4936115713226</v>
          </cell>
          <cell r="AX62">
            <v>1544.7006338491017</v>
          </cell>
          <cell r="AY62">
            <v>1711.3072107562341</v>
          </cell>
          <cell r="AZ62">
            <v>1898.488173945231</v>
          </cell>
        </row>
        <row r="63">
          <cell r="P63">
            <v>891.34866450380287</v>
          </cell>
          <cell r="Q63">
            <v>778.73037844118392</v>
          </cell>
          <cell r="R63">
            <v>822.30889702622267</v>
          </cell>
          <cell r="S63">
            <v>811.29666214192628</v>
          </cell>
          <cell r="T63">
            <v>837.18075595707137</v>
          </cell>
          <cell r="U63">
            <v>771.06389614060208</v>
          </cell>
          <cell r="V63">
            <v>863.78248414432312</v>
          </cell>
          <cell r="W63">
            <v>792.33084530690678</v>
          </cell>
          <cell r="X63">
            <v>809.86113226663849</v>
          </cell>
          <cell r="Y63">
            <v>810.16548772222109</v>
          </cell>
          <cell r="Z63">
            <v>778.31452259286732</v>
          </cell>
          <cell r="AA63">
            <v>841.17584281100289</v>
          </cell>
          <cell r="AO63">
            <v>891.34866450380287</v>
          </cell>
          <cell r="AP63">
            <v>1670.0790429449867</v>
          </cell>
          <cell r="AQ63">
            <v>2492.3879399712096</v>
          </cell>
          <cell r="AR63">
            <v>3303.684602113136</v>
          </cell>
          <cell r="AS63">
            <v>4140.8653580702075</v>
          </cell>
          <cell r="AT63">
            <v>4911.9292542108096</v>
          </cell>
          <cell r="AU63">
            <v>5775.7117383551331</v>
          </cell>
          <cell r="AV63">
            <v>6568.0425836620398</v>
          </cell>
          <cell r="AW63">
            <v>7377.9037159286781</v>
          </cell>
          <cell r="AX63">
            <v>8188.069203650899</v>
          </cell>
          <cell r="AY63">
            <v>8966.3837262437664</v>
          </cell>
          <cell r="AZ63">
            <v>9807.5595690547689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1654.7049401566292</v>
          </cell>
          <cell r="Q64">
            <v>1678.0256887738744</v>
          </cell>
          <cell r="R64">
            <v>1559.280660552075</v>
          </cell>
          <cell r="S64">
            <v>1680.1071835371938</v>
          </cell>
          <cell r="T64">
            <v>1579.9901384805585</v>
          </cell>
          <cell r="U64">
            <v>1447.3406927597739</v>
          </cell>
          <cell r="V64">
            <v>1931.963978200248</v>
          </cell>
          <cell r="W64">
            <v>1518.3210369845324</v>
          </cell>
          <cell r="X64">
            <v>1462.6553875308193</v>
          </cell>
          <cell r="Y64">
            <v>1490.139551822853</v>
          </cell>
          <cell r="Z64">
            <v>1393.1388257810599</v>
          </cell>
          <cell r="AA64">
            <v>1414.1466162834488</v>
          </cell>
          <cell r="AO64">
            <v>1654.7049401566292</v>
          </cell>
          <cell r="AP64">
            <v>3332.7306289305034</v>
          </cell>
          <cell r="AQ64">
            <v>4892.0112894825779</v>
          </cell>
          <cell r="AR64">
            <v>6572.118473019772</v>
          </cell>
          <cell r="AS64">
            <v>8152.1086115003309</v>
          </cell>
          <cell r="AT64">
            <v>9599.4493042601043</v>
          </cell>
          <cell r="AU64">
            <v>11531.413282460353</v>
          </cell>
          <cell r="AV64">
            <v>13049.734319444886</v>
          </cell>
          <cell r="AW64">
            <v>14512.389706975706</v>
          </cell>
          <cell r="AX64">
            <v>16002.529258798559</v>
          </cell>
          <cell r="AY64">
            <v>17395.668084579618</v>
          </cell>
          <cell r="AZ64">
            <v>18809.814700863066</v>
          </cell>
        </row>
        <row r="65">
          <cell r="P65">
            <v>1240.955190439621</v>
          </cell>
          <cell r="Q65">
            <v>1407.9041620568662</v>
          </cell>
          <cell r="R65">
            <v>1201.1036700850671</v>
          </cell>
          <cell r="S65">
            <v>1257.7405475701858</v>
          </cell>
          <cell r="T65">
            <v>1254.4273990135503</v>
          </cell>
          <cell r="U65">
            <v>1144.7767632927657</v>
          </cell>
          <cell r="V65">
            <v>1453.2773402332398</v>
          </cell>
          <cell r="W65">
            <v>1203.2647912675243</v>
          </cell>
          <cell r="X65">
            <v>1108.7014518138112</v>
          </cell>
          <cell r="Y65">
            <v>1155.7949813558448</v>
          </cell>
          <cell r="Z65">
            <v>1066.0708927640517</v>
          </cell>
          <cell r="AA65">
            <v>1070.3990470164406</v>
          </cell>
          <cell r="AO65">
            <v>1240.955190439621</v>
          </cell>
          <cell r="AP65">
            <v>2648.8593524964872</v>
          </cell>
          <cell r="AQ65">
            <v>3849.9630225815545</v>
          </cell>
          <cell r="AR65">
            <v>5107.7035701517398</v>
          </cell>
          <cell r="AS65">
            <v>6362.1309691652896</v>
          </cell>
          <cell r="AT65">
            <v>7506.9077324580558</v>
          </cell>
          <cell r="AU65">
            <v>8960.1850726912962</v>
          </cell>
          <cell r="AV65">
            <v>10163.44986395882</v>
          </cell>
          <cell r="AW65">
            <v>11272.151315772631</v>
          </cell>
          <cell r="AX65">
            <v>12427.946297128476</v>
          </cell>
          <cell r="AY65">
            <v>13494.017189892527</v>
          </cell>
          <cell r="AZ65">
            <v>14564.416236908968</v>
          </cell>
        </row>
        <row r="66">
          <cell r="P66">
            <v>4.4729492999999998</v>
          </cell>
          <cell r="Q66">
            <v>4.3192710499999993</v>
          </cell>
          <cell r="R66">
            <v>5.2157565500000009</v>
          </cell>
          <cell r="S66">
            <v>4.5908653000000008</v>
          </cell>
          <cell r="T66">
            <v>4.6258998</v>
          </cell>
          <cell r="U66">
            <v>4.3581082999999996</v>
          </cell>
          <cell r="V66">
            <v>4.2252067999999996</v>
          </cell>
          <cell r="W66">
            <v>3.8092823</v>
          </cell>
          <cell r="X66">
            <v>3.8524450500000005</v>
          </cell>
          <cell r="Y66">
            <v>4.0991112999999997</v>
          </cell>
          <cell r="Z66">
            <v>3.97351805</v>
          </cell>
          <cell r="AA66">
            <v>5.1054563000000002</v>
          </cell>
          <cell r="AO66">
            <v>4.4729492999999998</v>
          </cell>
          <cell r="AP66">
            <v>8.7922203499999991</v>
          </cell>
          <cell r="AQ66">
            <v>14.007976899999999</v>
          </cell>
          <cell r="AR66">
            <v>18.5988422</v>
          </cell>
          <cell r="AS66">
            <v>23.224741999999999</v>
          </cell>
          <cell r="AT66">
            <v>27.582850299999997</v>
          </cell>
          <cell r="AU66">
            <v>31.808057099999996</v>
          </cell>
          <cell r="AV66">
            <v>35.617339399999999</v>
          </cell>
          <cell r="AW66">
            <v>39.469784449999999</v>
          </cell>
          <cell r="AX66">
            <v>43.568895749999996</v>
          </cell>
          <cell r="AY66">
            <v>47.542413799999999</v>
          </cell>
          <cell r="AZ66">
            <v>52.647870099999999</v>
          </cell>
        </row>
        <row r="67">
          <cell r="P67">
            <v>335.86986921700822</v>
          </cell>
          <cell r="Q67">
            <v>206.18135946700815</v>
          </cell>
          <cell r="R67">
            <v>210.48416146700816</v>
          </cell>
          <cell r="S67">
            <v>313.09441246700823</v>
          </cell>
          <cell r="T67">
            <v>230.30735096700818</v>
          </cell>
          <cell r="U67">
            <v>209.23087871700818</v>
          </cell>
          <cell r="V67">
            <v>377.01768371700814</v>
          </cell>
          <cell r="W67">
            <v>215.4411097170082</v>
          </cell>
          <cell r="X67">
            <v>234.11596321700819</v>
          </cell>
          <cell r="Y67">
            <v>242.46295021700817</v>
          </cell>
          <cell r="Z67">
            <v>232.84650096700818</v>
          </cell>
          <cell r="AA67">
            <v>239.35462746700819</v>
          </cell>
          <cell r="AO67">
            <v>335.86986921700822</v>
          </cell>
          <cell r="AP67">
            <v>542.05122868401634</v>
          </cell>
          <cell r="AQ67">
            <v>752.53539015102456</v>
          </cell>
          <cell r="AR67">
            <v>1065.6298026180327</v>
          </cell>
          <cell r="AS67">
            <v>1295.937153585041</v>
          </cell>
          <cell r="AT67">
            <v>1505.1680323020491</v>
          </cell>
          <cell r="AU67">
            <v>1882.1857160190573</v>
          </cell>
          <cell r="AV67">
            <v>2097.6268257360653</v>
          </cell>
          <cell r="AW67">
            <v>2331.7427889530736</v>
          </cell>
          <cell r="AX67">
            <v>2574.2057391700819</v>
          </cell>
          <cell r="AY67">
            <v>2807.0522401370899</v>
          </cell>
          <cell r="AZ67">
            <v>3046.4068676040979</v>
          </cell>
        </row>
        <row r="68">
          <cell r="P68">
            <v>73.406931200000002</v>
          </cell>
          <cell r="Q68">
            <v>59.620896199999997</v>
          </cell>
          <cell r="R68">
            <v>142.47707245000001</v>
          </cell>
          <cell r="S68">
            <v>104.68135820000001</v>
          </cell>
          <cell r="T68">
            <v>90.629488699999996</v>
          </cell>
          <cell r="U68">
            <v>88.97494245</v>
          </cell>
          <cell r="V68">
            <v>97.443747449999989</v>
          </cell>
          <cell r="W68">
            <v>95.8058537</v>
          </cell>
          <cell r="X68">
            <v>115.98552744999999</v>
          </cell>
          <cell r="Y68">
            <v>87.782508950000008</v>
          </cell>
          <cell r="Z68">
            <v>90.247914000000009</v>
          </cell>
          <cell r="AA68">
            <v>99.287485499999988</v>
          </cell>
          <cell r="AO68">
            <v>73.406931200000002</v>
          </cell>
          <cell r="AP68">
            <v>133.02782740000001</v>
          </cell>
          <cell r="AQ68">
            <v>275.50489985000002</v>
          </cell>
          <cell r="AR68">
            <v>380.18625804999999</v>
          </cell>
          <cell r="AS68">
            <v>470.81574675000002</v>
          </cell>
          <cell r="AT68">
            <v>559.79068919999997</v>
          </cell>
          <cell r="AU68">
            <v>657.23443664999991</v>
          </cell>
          <cell r="AV68">
            <v>753.04029034999985</v>
          </cell>
          <cell r="AW68">
            <v>869.0258177999998</v>
          </cell>
          <cell r="AX68">
            <v>956.80832674999976</v>
          </cell>
          <cell r="AY68">
            <v>1047.0562407499997</v>
          </cell>
          <cell r="AZ68">
            <v>1146.3437262499997</v>
          </cell>
        </row>
        <row r="69">
          <cell r="P69">
            <v>590.07329577075586</v>
          </cell>
          <cell r="Q69">
            <v>554.12981833073002</v>
          </cell>
          <cell r="R69">
            <v>581.64596467800254</v>
          </cell>
          <cell r="S69">
            <v>608.80532479351791</v>
          </cell>
          <cell r="T69">
            <v>642.31315256471225</v>
          </cell>
          <cell r="U69">
            <v>557.53367541111413</v>
          </cell>
          <cell r="V69">
            <v>578.77431470759279</v>
          </cell>
          <cell r="W69">
            <v>511.35602915461266</v>
          </cell>
          <cell r="X69">
            <v>568.87487301307863</v>
          </cell>
          <cell r="Y69">
            <v>565.34738381039972</v>
          </cell>
          <cell r="Z69">
            <v>520.45123513096985</v>
          </cell>
          <cell r="AA69">
            <v>536.98387059999993</v>
          </cell>
          <cell r="AO69">
            <v>590.07329577075586</v>
          </cell>
          <cell r="AP69">
            <v>1144.2031141014859</v>
          </cell>
          <cell r="AQ69">
            <v>1725.8490787794885</v>
          </cell>
          <cell r="AR69">
            <v>2334.6544035730067</v>
          </cell>
          <cell r="AS69">
            <v>2976.9675561377189</v>
          </cell>
          <cell r="AT69">
            <v>3534.5012315488329</v>
          </cell>
          <cell r="AU69">
            <v>4113.2755462564255</v>
          </cell>
          <cell r="AV69">
            <v>4624.6315754110383</v>
          </cell>
          <cell r="AW69">
            <v>5193.5064484241166</v>
          </cell>
          <cell r="AX69">
            <v>5758.8538322345166</v>
          </cell>
          <cell r="AY69">
            <v>6279.3050673654861</v>
          </cell>
          <cell r="AZ69">
            <v>6816.2889379654862</v>
          </cell>
        </row>
        <row r="70">
          <cell r="P70">
            <v>1038.3338750592818</v>
          </cell>
          <cell r="Q70">
            <v>1048.4361698726775</v>
          </cell>
          <cell r="R70">
            <v>1534.7965174325593</v>
          </cell>
          <cell r="S70">
            <v>1162.1134022157219</v>
          </cell>
          <cell r="T70">
            <v>1112.7796139134166</v>
          </cell>
          <cell r="U70">
            <v>1105.7007621199486</v>
          </cell>
          <cell r="V70">
            <v>1175.8519457162115</v>
          </cell>
          <cell r="W70">
            <v>1079.3766130951901</v>
          </cell>
          <cell r="X70">
            <v>1146.6535066206359</v>
          </cell>
          <cell r="Y70">
            <v>1108.2781310298878</v>
          </cell>
          <cell r="Z70">
            <v>1024.8870623724517</v>
          </cell>
          <cell r="AA70">
            <v>1156.3339066000001</v>
          </cell>
          <cell r="AO70">
            <v>1038.3338750592818</v>
          </cell>
          <cell r="AP70">
            <v>2086.7700449319591</v>
          </cell>
          <cell r="AQ70">
            <v>3621.5665623645182</v>
          </cell>
          <cell r="AR70">
            <v>4783.6799645802403</v>
          </cell>
          <cell r="AS70">
            <v>5896.4595784936573</v>
          </cell>
          <cell r="AT70">
            <v>7002.1603406136055</v>
          </cell>
          <cell r="AU70">
            <v>8178.0122863298166</v>
          </cell>
          <cell r="AV70">
            <v>9257.3888994250065</v>
          </cell>
          <cell r="AW70">
            <v>10404.042406045643</v>
          </cell>
          <cell r="AX70">
            <v>11512.320537075531</v>
          </cell>
          <cell r="AY70">
            <v>12537.207599447984</v>
          </cell>
          <cell r="AZ70">
            <v>13693.541506047985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312.62295912402675</v>
          </cell>
          <cell r="Q71">
            <v>233.71532446266821</v>
          </cell>
          <cell r="R71">
            <v>177.72917465456891</v>
          </cell>
          <cell r="S71">
            <v>237.13940634930162</v>
          </cell>
          <cell r="T71">
            <v>186.65262266982145</v>
          </cell>
          <cell r="U71">
            <v>195.2254206289463</v>
          </cell>
          <cell r="V71">
            <v>241.74043433362502</v>
          </cell>
          <cell r="W71">
            <v>198.20219920346761</v>
          </cell>
          <cell r="X71">
            <v>188.86573472678594</v>
          </cell>
          <cell r="Y71">
            <v>223.97758063736148</v>
          </cell>
          <cell r="Z71">
            <v>170.3186899222955</v>
          </cell>
          <cell r="AA71">
            <v>146.22856776181885</v>
          </cell>
          <cell r="AO71">
            <v>312.62295912402675</v>
          </cell>
          <cell r="AP71">
            <v>546.33828358669496</v>
          </cell>
          <cell r="AQ71">
            <v>724.06745824126392</v>
          </cell>
          <cell r="AR71">
            <v>961.2068645905656</v>
          </cell>
          <cell r="AS71">
            <v>1147.8594872603871</v>
          </cell>
          <cell r="AT71">
            <v>1343.0849078893334</v>
          </cell>
          <cell r="AU71">
            <v>1584.8253422229584</v>
          </cell>
          <cell r="AV71">
            <v>1783.0275414264261</v>
          </cell>
          <cell r="AW71">
            <v>1971.8932761532119</v>
          </cell>
          <cell r="AX71">
            <v>2195.8708567905733</v>
          </cell>
          <cell r="AY71">
            <v>2366.1895467128688</v>
          </cell>
          <cell r="AZ71">
            <v>2512.4181144746876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206.28322283145738</v>
          </cell>
          <cell r="Q72">
            <v>190.29939195587775</v>
          </cell>
          <cell r="R72">
            <v>149.14880315753146</v>
          </cell>
          <cell r="S72">
            <v>224.20604217573273</v>
          </cell>
          <cell r="T72">
            <v>125.23604244759609</v>
          </cell>
          <cell r="U72">
            <v>153.07348575285522</v>
          </cell>
          <cell r="V72">
            <v>183.0228916090249</v>
          </cell>
          <cell r="W72">
            <v>142.18374104500924</v>
          </cell>
          <cell r="X72">
            <v>132.14116272548139</v>
          </cell>
          <cell r="Y72">
            <v>151.12475666528593</v>
          </cell>
          <cell r="Z72">
            <v>135.0808079571197</v>
          </cell>
          <cell r="AA72">
            <v>130.45752811982982</v>
          </cell>
          <cell r="AO72">
            <v>206.28322283145738</v>
          </cell>
          <cell r="AP72">
            <v>396.58261478733516</v>
          </cell>
          <cell r="AQ72">
            <v>545.73141794486662</v>
          </cell>
          <cell r="AR72">
            <v>769.93746012059933</v>
          </cell>
          <cell r="AS72">
            <v>895.17350256819543</v>
          </cell>
          <cell r="AT72">
            <v>1048.2469883210506</v>
          </cell>
          <cell r="AU72">
            <v>1231.2698799300756</v>
          </cell>
          <cell r="AV72">
            <v>1373.453620975085</v>
          </cell>
          <cell r="AW72">
            <v>1505.5947837005663</v>
          </cell>
          <cell r="AX72">
            <v>1656.7195403658523</v>
          </cell>
          <cell r="AY72">
            <v>1791.800348322972</v>
          </cell>
          <cell r="AZ72">
            <v>1922.2578764428017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158.53110803371385</v>
          </cell>
          <cell r="Q73">
            <v>143.75012676244296</v>
          </cell>
          <cell r="R73">
            <v>102.12593736716769</v>
          </cell>
          <cell r="S73">
            <v>177.36926275313107</v>
          </cell>
          <cell r="T73">
            <v>78.587628634783101</v>
          </cell>
          <cell r="U73">
            <v>107.25076633025357</v>
          </cell>
          <cell r="V73">
            <v>137.18649681142199</v>
          </cell>
          <cell r="W73">
            <v>96.492996254806911</v>
          </cell>
          <cell r="X73">
            <v>87.678123433870837</v>
          </cell>
          <cell r="Y73">
            <v>105.31035765039249</v>
          </cell>
          <cell r="Z73">
            <v>89.412058981737204</v>
          </cell>
          <cell r="AA73">
            <v>83.960599099482963</v>
          </cell>
          <cell r="AO73">
            <v>158.53110803371385</v>
          </cell>
          <cell r="AP73">
            <v>302.28123479615681</v>
          </cell>
          <cell r="AQ73">
            <v>404.4071721633245</v>
          </cell>
          <cell r="AR73">
            <v>581.77643491645563</v>
          </cell>
          <cell r="AS73">
            <v>660.3640635512387</v>
          </cell>
          <cell r="AT73">
            <v>767.61482988149226</v>
          </cell>
          <cell r="AU73">
            <v>904.80132669291424</v>
          </cell>
          <cell r="AV73">
            <v>1001.2943229477212</v>
          </cell>
          <cell r="AW73">
            <v>1088.9724463815919</v>
          </cell>
          <cell r="AX73">
            <v>1194.2828040319844</v>
          </cell>
          <cell r="AY73">
            <v>1283.6948630137215</v>
          </cell>
          <cell r="AZ73">
            <v>1367.6554621132045</v>
          </cell>
        </row>
        <row r="74">
          <cell r="P74">
            <v>134.26904803371386</v>
          </cell>
          <cell r="Q74">
            <v>136.96645676244296</v>
          </cell>
          <cell r="R74">
            <v>117.3272973671677</v>
          </cell>
          <cell r="S74">
            <v>128.38000275313107</v>
          </cell>
          <cell r="T74">
            <v>118.45872863478311</v>
          </cell>
          <cell r="U74">
            <v>114.62229633025356</v>
          </cell>
          <cell r="V74">
            <v>117.44675681142198</v>
          </cell>
          <cell r="W74">
            <v>108.29785625480692</v>
          </cell>
          <cell r="X74">
            <v>104.24068343387084</v>
          </cell>
          <cell r="Y74">
            <v>117.49660765039249</v>
          </cell>
          <cell r="Z74">
            <v>109.65705898173721</v>
          </cell>
          <cell r="AA74">
            <v>109.51705909948296</v>
          </cell>
          <cell r="AO74">
            <v>134.26904803371386</v>
          </cell>
          <cell r="AP74">
            <v>271.23550479615682</v>
          </cell>
          <cell r="AQ74">
            <v>388.56280216332453</v>
          </cell>
          <cell r="AR74">
            <v>516.94280491645554</v>
          </cell>
          <cell r="AS74">
            <v>635.40153355123869</v>
          </cell>
          <cell r="AT74">
            <v>750.02382988149225</v>
          </cell>
          <cell r="AU74">
            <v>867.47058669291425</v>
          </cell>
          <cell r="AV74">
            <v>975.76844294772116</v>
          </cell>
          <cell r="AW74">
            <v>1080.0091263815921</v>
          </cell>
          <cell r="AX74">
            <v>1197.5057340319845</v>
          </cell>
          <cell r="AY74">
            <v>1307.1627930137217</v>
          </cell>
          <cell r="AZ74">
            <v>1416.6798521132048</v>
          </cell>
        </row>
        <row r="75">
          <cell r="P75">
            <v>24.262060000000002</v>
          </cell>
          <cell r="Q75">
            <v>6.7836699999999999</v>
          </cell>
          <cell r="R75">
            <v>-15.201360000000003</v>
          </cell>
          <cell r="S75">
            <v>48.989259999999994</v>
          </cell>
          <cell r="T75">
            <v>-39.871100000000006</v>
          </cell>
          <cell r="U75">
            <v>-7.3715299999999973</v>
          </cell>
          <cell r="V75">
            <v>19.739739999999998</v>
          </cell>
          <cell r="W75">
            <v>-11.804859999999998</v>
          </cell>
          <cell r="X75">
            <v>-16.562560000000001</v>
          </cell>
          <cell r="Y75">
            <v>-12.186249999999999</v>
          </cell>
          <cell r="Z75">
            <v>-20.245000000000001</v>
          </cell>
          <cell r="AA75">
            <v>-25.556459999999998</v>
          </cell>
          <cell r="AO75">
            <v>24.262060000000002</v>
          </cell>
          <cell r="AP75">
            <v>31.045730000000002</v>
          </cell>
          <cell r="AQ75">
            <v>15.84437</v>
          </cell>
          <cell r="AR75">
            <v>64.833629999999999</v>
          </cell>
          <cell r="AS75">
            <v>24.962529999999994</v>
          </cell>
          <cell r="AT75">
            <v>17.590999999999998</v>
          </cell>
          <cell r="AU75">
            <v>37.330739999999992</v>
          </cell>
          <cell r="AV75">
            <v>25.525879999999994</v>
          </cell>
          <cell r="AW75">
            <v>8.9633199999999924</v>
          </cell>
          <cell r="AX75">
            <v>-3.222930000000007</v>
          </cell>
          <cell r="AY75">
            <v>-23.46793000000001</v>
          </cell>
          <cell r="AZ75">
            <v>-49.024390000000011</v>
          </cell>
        </row>
        <row r="76">
          <cell r="P76">
            <v>47.752114797743523</v>
          </cell>
          <cell r="Q76">
            <v>46.549265193434799</v>
          </cell>
          <cell r="R76">
            <v>47.022865790363753</v>
          </cell>
          <cell r="S76">
            <v>46.836779422601658</v>
          </cell>
          <cell r="T76">
            <v>46.64841381281299</v>
          </cell>
          <cell r="U76">
            <v>45.822719422601658</v>
          </cell>
          <cell r="V76">
            <v>45.836394797602892</v>
          </cell>
          <cell r="W76">
            <v>45.690744790202324</v>
          </cell>
          <cell r="X76">
            <v>44.463039291610549</v>
          </cell>
          <cell r="Y76">
            <v>45.814399014893453</v>
          </cell>
          <cell r="Z76">
            <v>45.668748975382506</v>
          </cell>
          <cell r="AA76">
            <v>46.496929020346862</v>
          </cell>
          <cell r="AO76">
            <v>47.752114797743523</v>
          </cell>
          <cell r="AP76">
            <v>94.301379991178322</v>
          </cell>
          <cell r="AQ76">
            <v>141.32424578154206</v>
          </cell>
          <cell r="AR76">
            <v>188.16102520414373</v>
          </cell>
          <cell r="AS76">
            <v>234.80943901695673</v>
          </cell>
          <cell r="AT76">
            <v>280.6321584395584</v>
          </cell>
          <cell r="AU76">
            <v>326.4685532371613</v>
          </cell>
          <cell r="AV76">
            <v>372.1592980273636</v>
          </cell>
          <cell r="AW76">
            <v>416.62233731897413</v>
          </cell>
          <cell r="AX76">
            <v>462.4367363338676</v>
          </cell>
          <cell r="AY76">
            <v>508.10548530925013</v>
          </cell>
          <cell r="AZ76">
            <v>554.60241432959697</v>
          </cell>
        </row>
        <row r="77">
          <cell r="P77">
            <v>-19.928922318705975</v>
          </cell>
          <cell r="Q77">
            <v>-81.061387276640247</v>
          </cell>
          <cell r="R77">
            <v>-97.16215257432377</v>
          </cell>
          <cell r="S77">
            <v>-115.47111718622735</v>
          </cell>
          <cell r="T77">
            <v>-69.496978796455693</v>
          </cell>
          <cell r="U77">
            <v>-72.747768386227307</v>
          </cell>
          <cell r="V77">
            <v>-65.65472674375016</v>
          </cell>
          <cell r="W77">
            <v>-69.680491848843147</v>
          </cell>
          <cell r="X77">
            <v>-69.279916976405573</v>
          </cell>
          <cell r="Y77">
            <v>-66.399045361510602</v>
          </cell>
          <cell r="Z77">
            <v>-81.954224908974894</v>
          </cell>
          <cell r="AA77">
            <v>-103.58234345775746</v>
          </cell>
          <cell r="AO77">
            <v>-19.928922318705975</v>
          </cell>
          <cell r="AP77">
            <v>-100.99030959534622</v>
          </cell>
          <cell r="AQ77">
            <v>-198.15246216967</v>
          </cell>
          <cell r="AR77">
            <v>-313.62357935589733</v>
          </cell>
          <cell r="AS77">
            <v>-383.12055815235306</v>
          </cell>
          <cell r="AT77">
            <v>-455.86832653858039</v>
          </cell>
          <cell r="AU77">
            <v>-521.52305328233058</v>
          </cell>
          <cell r="AV77">
            <v>-591.20354513117377</v>
          </cell>
          <cell r="AW77">
            <v>-660.48346210757938</v>
          </cell>
          <cell r="AX77">
            <v>-726.88250746909</v>
          </cell>
          <cell r="AY77">
            <v>-808.83673237806488</v>
          </cell>
          <cell r="AZ77">
            <v>-912.41907583582235</v>
          </cell>
        </row>
        <row r="78">
          <cell r="P78">
            <v>126.26865861127534</v>
          </cell>
          <cell r="Q78">
            <v>124.4773197834307</v>
          </cell>
          <cell r="R78">
            <v>125.74252407136123</v>
          </cell>
          <cell r="S78">
            <v>128.40448135979625</v>
          </cell>
          <cell r="T78">
            <v>130.91355901868104</v>
          </cell>
          <cell r="U78">
            <v>114.89970326231841</v>
          </cell>
          <cell r="V78">
            <v>124.37226946835027</v>
          </cell>
          <cell r="W78">
            <v>125.69895000730153</v>
          </cell>
          <cell r="X78">
            <v>126.00448897771012</v>
          </cell>
          <cell r="Y78">
            <v>139.25186933358617</v>
          </cell>
          <cell r="Z78">
            <v>117.19210687415067</v>
          </cell>
          <cell r="AA78">
            <v>119.35338309974651</v>
          </cell>
          <cell r="AO78">
            <v>126.26865861127534</v>
          </cell>
          <cell r="AP78">
            <v>250.74597839470604</v>
          </cell>
          <cell r="AQ78">
            <v>376.4885024660673</v>
          </cell>
          <cell r="AR78">
            <v>504.89298382586355</v>
          </cell>
          <cell r="AS78">
            <v>635.80654284454454</v>
          </cell>
          <cell r="AT78">
            <v>750.70624610686298</v>
          </cell>
          <cell r="AU78">
            <v>875.07851557521326</v>
          </cell>
          <cell r="AV78">
            <v>1000.7774655825148</v>
          </cell>
          <cell r="AW78">
            <v>1126.7819545602249</v>
          </cell>
          <cell r="AX78">
            <v>1266.0338238938111</v>
          </cell>
          <cell r="AY78">
            <v>1383.2259307679617</v>
          </cell>
          <cell r="AZ78">
            <v>1502.5793138677082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1106.431059367382</v>
          </cell>
          <cell r="Q79">
            <v>897.01742804109369</v>
          </cell>
          <cell r="R79">
            <v>872.11292494291638</v>
          </cell>
          <cell r="S79">
            <v>982.30935535155606</v>
          </cell>
          <cell r="T79">
            <v>1043.2025896547098</v>
          </cell>
          <cell r="U79">
            <v>980.15280292534078</v>
          </cell>
          <cell r="V79">
            <v>1030.9895819527312</v>
          </cell>
          <cell r="W79">
            <v>1009.0466853493288</v>
          </cell>
          <cell r="X79">
            <v>1048.9124704749765</v>
          </cell>
          <cell r="Y79">
            <v>1013.1831519366732</v>
          </cell>
          <cell r="Z79">
            <v>985.65902962147572</v>
          </cell>
          <cell r="AA79">
            <v>1008.6886923847883</v>
          </cell>
          <cell r="AO79">
            <v>1106.431059367382</v>
          </cell>
          <cell r="AP79">
            <v>2003.4484874084756</v>
          </cell>
          <cell r="AQ79">
            <v>2875.5614123513919</v>
          </cell>
          <cell r="AR79">
            <v>3857.8707677029479</v>
          </cell>
          <cell r="AS79">
            <v>4901.0733573576581</v>
          </cell>
          <cell r="AT79">
            <v>5881.2261602829985</v>
          </cell>
          <cell r="AU79">
            <v>6912.2157422357295</v>
          </cell>
          <cell r="AV79">
            <v>7921.2624275850585</v>
          </cell>
          <cell r="AW79">
            <v>8970.174898060035</v>
          </cell>
          <cell r="AX79">
            <v>9983.3580499967084</v>
          </cell>
          <cell r="AY79">
            <v>10969.017079618185</v>
          </cell>
          <cell r="AZ79">
            <v>11977.705772002973</v>
          </cell>
        </row>
        <row r="80">
          <cell r="P80">
            <v>1011.6992678291306</v>
          </cell>
          <cell r="Q80">
            <v>911.6340416558478</v>
          </cell>
          <cell r="R80">
            <v>1016.6267597735175</v>
          </cell>
          <cell r="S80">
            <v>986.05887291166539</v>
          </cell>
          <cell r="T80">
            <v>1023.2536747831251</v>
          </cell>
          <cell r="U80">
            <v>993.8060922969255</v>
          </cell>
          <cell r="V80">
            <v>1023.3650549636602</v>
          </cell>
          <cell r="W80">
            <v>1025.2564753247386</v>
          </cell>
          <cell r="X80">
            <v>998.10778985475804</v>
          </cell>
          <cell r="Y80">
            <v>1031.1406491825749</v>
          </cell>
          <cell r="Z80">
            <v>1000.8725847498911</v>
          </cell>
          <cell r="AA80">
            <v>1039.5877268847883</v>
          </cell>
          <cell r="AO80">
            <v>1011.6992678291306</v>
          </cell>
          <cell r="AP80">
            <v>1923.3333094849784</v>
          </cell>
          <cell r="AQ80">
            <v>2939.9600692584959</v>
          </cell>
          <cell r="AR80">
            <v>3926.0189421701612</v>
          </cell>
          <cell r="AS80">
            <v>4949.2726169532862</v>
          </cell>
          <cell r="AT80">
            <v>5943.0787092502114</v>
          </cell>
          <cell r="AU80">
            <v>6966.4437642138719</v>
          </cell>
          <cell r="AV80">
            <v>7991.7002395386107</v>
          </cell>
          <cell r="AW80">
            <v>8989.808029393369</v>
          </cell>
          <cell r="AX80">
            <v>10020.948678575944</v>
          </cell>
          <cell r="AY80">
            <v>11021.821263325835</v>
          </cell>
          <cell r="AZ80">
            <v>12061.408990210624</v>
          </cell>
        </row>
        <row r="81">
          <cell r="P81">
            <v>94.731791538251372</v>
          </cell>
          <cell r="Q81">
            <v>-14.616613614754096</v>
          </cell>
          <cell r="R81">
            <v>-144.5138348306011</v>
          </cell>
          <cell r="S81">
            <v>-3.7495175601092905</v>
          </cell>
          <cell r="T81">
            <v>19.948914871584702</v>
          </cell>
          <cell r="U81">
            <v>-13.653289371584698</v>
          </cell>
          <cell r="V81">
            <v>7.6245269890710388</v>
          </cell>
          <cell r="W81">
            <v>-16.209789975409837</v>
          </cell>
          <cell r="X81">
            <v>50.804680620218583</v>
          </cell>
          <cell r="Y81">
            <v>-17.957497245901639</v>
          </cell>
          <cell r="Z81">
            <v>-15.213555128415299</v>
          </cell>
          <cell r="AA81">
            <v>-30.899034499999999</v>
          </cell>
          <cell r="AO81">
            <v>94.731791538251372</v>
          </cell>
          <cell r="AP81">
            <v>80.115177923497271</v>
          </cell>
          <cell r="AQ81">
            <v>-64.398656907103828</v>
          </cell>
          <cell r="AR81">
            <v>-68.148174467213124</v>
          </cell>
          <cell r="AS81">
            <v>-48.199259595628419</v>
          </cell>
          <cell r="AT81">
            <v>-61.852548967213117</v>
          </cell>
          <cell r="AU81">
            <v>-54.228021978142081</v>
          </cell>
          <cell r="AV81">
            <v>-70.437811953551915</v>
          </cell>
          <cell r="AW81">
            <v>-19.633131333333331</v>
          </cell>
          <cell r="AX81">
            <v>-37.590628579234973</v>
          </cell>
          <cell r="AY81">
            <v>-52.804183707650274</v>
          </cell>
          <cell r="AZ81">
            <v>-83.703218207650281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-3.676459137125221E-14</v>
          </cell>
          <cell r="Q82">
            <v>-3.676459137125221E-14</v>
          </cell>
          <cell r="R82">
            <v>-3.676459137125221E-14</v>
          </cell>
          <cell r="S82">
            <v>-3.676459137125221E-14</v>
          </cell>
          <cell r="T82">
            <v>-3.676459137125221E-14</v>
          </cell>
          <cell r="U82">
            <v>-3.676459137125221E-14</v>
          </cell>
          <cell r="V82">
            <v>-3.676459137125221E-14</v>
          </cell>
          <cell r="W82">
            <v>-3.676459137125221E-14</v>
          </cell>
          <cell r="X82">
            <v>-3.676459137125221E-14</v>
          </cell>
          <cell r="Y82">
            <v>-3.676459137125221E-14</v>
          </cell>
          <cell r="Z82">
            <v>-3.676459137125221E-14</v>
          </cell>
          <cell r="AA82">
            <v>-3.676459137125221E-14</v>
          </cell>
          <cell r="AO82">
            <v>-3.676459137125221E-14</v>
          </cell>
          <cell r="AP82">
            <v>-7.3529182742504421E-14</v>
          </cell>
          <cell r="AQ82">
            <v>-1.1029377411375664E-13</v>
          </cell>
          <cell r="AR82">
            <v>-1.4705836548500884E-13</v>
          </cell>
          <cell r="AS82">
            <v>-1.8382295685626105E-13</v>
          </cell>
          <cell r="AT82">
            <v>-2.2058754822751325E-13</v>
          </cell>
          <cell r="AU82">
            <v>-2.5735213959876545E-13</v>
          </cell>
          <cell r="AV82">
            <v>-2.9411673097001768E-13</v>
          </cell>
          <cell r="AW82">
            <v>-3.3088132234126991E-13</v>
          </cell>
          <cell r="AX82">
            <v>-3.6764591371252214E-13</v>
          </cell>
          <cell r="AY82">
            <v>-4.0441050508377437E-13</v>
          </cell>
          <cell r="AZ82">
            <v>-4.411750964550266E-13</v>
          </cell>
        </row>
        <row r="83"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-3.676459137125221E-14</v>
          </cell>
          <cell r="Q84">
            <v>-3.676459137125221E-14</v>
          </cell>
          <cell r="R84">
            <v>-3.676459137125221E-14</v>
          </cell>
          <cell r="S84">
            <v>-3.676459137125221E-14</v>
          </cell>
          <cell r="T84">
            <v>-3.676459137125221E-14</v>
          </cell>
          <cell r="U84">
            <v>-3.676459137125221E-14</v>
          </cell>
          <cell r="V84">
            <v>-3.676459137125221E-14</v>
          </cell>
          <cell r="W84">
            <v>-3.676459137125221E-14</v>
          </cell>
          <cell r="X84">
            <v>-3.676459137125221E-14</v>
          </cell>
          <cell r="Y84">
            <v>-3.676459137125221E-14</v>
          </cell>
          <cell r="Z84">
            <v>-3.676459137125221E-14</v>
          </cell>
          <cell r="AA84">
            <v>-3.676459137125221E-14</v>
          </cell>
          <cell r="AO84">
            <v>-3.676459137125221E-14</v>
          </cell>
          <cell r="AP84">
            <v>-7.3529182742504421E-14</v>
          </cell>
          <cell r="AQ84">
            <v>-1.1029377411375664E-13</v>
          </cell>
          <cell r="AR84">
            <v>-1.4705836548500884E-13</v>
          </cell>
          <cell r="AS84">
            <v>-1.8382295685626105E-13</v>
          </cell>
          <cell r="AT84">
            <v>-2.2058754822751325E-13</v>
          </cell>
          <cell r="AU84">
            <v>-2.5735213959876545E-13</v>
          </cell>
          <cell r="AV84">
            <v>-2.9411673097001768E-13</v>
          </cell>
          <cell r="AW84">
            <v>-3.3088132234126991E-13</v>
          </cell>
          <cell r="AX84">
            <v>-3.6764591371252214E-13</v>
          </cell>
          <cell r="AY84">
            <v>-4.0441050508377437E-13</v>
          </cell>
          <cell r="AZ84">
            <v>-4.411750964550266E-13</v>
          </cell>
        </row>
        <row r="85">
          <cell r="P85">
            <v>9.6633812063373632E-16</v>
          </cell>
          <cell r="Q85">
            <v>9.6633812063373632E-16</v>
          </cell>
          <cell r="R85">
            <v>9.6633812063373632E-16</v>
          </cell>
          <cell r="S85">
            <v>9.6633812063373632E-16</v>
          </cell>
          <cell r="T85">
            <v>9.6633812063373632E-16</v>
          </cell>
          <cell r="U85">
            <v>9.6633812063373632E-16</v>
          </cell>
          <cell r="V85">
            <v>9.6633812063373632E-16</v>
          </cell>
          <cell r="W85">
            <v>9.6633812063373632E-16</v>
          </cell>
          <cell r="X85">
            <v>9.6633812063373632E-16</v>
          </cell>
          <cell r="Y85">
            <v>9.6633812063373632E-16</v>
          </cell>
          <cell r="Z85">
            <v>9.6633812063373632E-16</v>
          </cell>
          <cell r="AA85">
            <v>9.6633812063373632E-16</v>
          </cell>
          <cell r="AO85">
            <v>9.6633812063373632E-16</v>
          </cell>
          <cell r="AP85">
            <v>1.9326762412674726E-15</v>
          </cell>
          <cell r="AQ85">
            <v>2.899014361901209E-15</v>
          </cell>
          <cell r="AR85">
            <v>3.8653524825349453E-15</v>
          </cell>
          <cell r="AS85">
            <v>4.8316906031686816E-15</v>
          </cell>
          <cell r="AT85">
            <v>5.7980287238024179E-15</v>
          </cell>
          <cell r="AU85">
            <v>6.7643668444361543E-15</v>
          </cell>
          <cell r="AV85">
            <v>7.7307049650698906E-15</v>
          </cell>
          <cell r="AW85">
            <v>8.6970430857036277E-15</v>
          </cell>
          <cell r="AX85">
            <v>9.6633812063373648E-15</v>
          </cell>
          <cell r="AY85">
            <v>1.0629719326971102E-14</v>
          </cell>
          <cell r="AZ85">
            <v>1.1596057447604839E-14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1.4150014493452545E-14</v>
          </cell>
          <cell r="Q86">
            <v>1.4150014493452545E-14</v>
          </cell>
          <cell r="R86">
            <v>1.4150014493452545E-14</v>
          </cell>
          <cell r="S86">
            <v>1.4150014493452545E-14</v>
          </cell>
          <cell r="T86">
            <v>1.4150014493452545E-14</v>
          </cell>
          <cell r="U86">
            <v>1.4150014493452545E-14</v>
          </cell>
          <cell r="V86">
            <v>1.4150014493452545E-14</v>
          </cell>
          <cell r="W86">
            <v>1.4150014493452545E-14</v>
          </cell>
          <cell r="X86">
            <v>1.4150014493452545E-14</v>
          </cell>
          <cell r="Y86">
            <v>1.4150014493452545E-14</v>
          </cell>
          <cell r="Z86">
            <v>1.4150014493452545E-14</v>
          </cell>
          <cell r="AA86">
            <v>1.4150014493452545E-14</v>
          </cell>
          <cell r="AO86">
            <v>1.4150014493452545E-14</v>
          </cell>
          <cell r="AP86">
            <v>2.830002898690509E-14</v>
          </cell>
          <cell r="AQ86">
            <v>4.2450043480357635E-14</v>
          </cell>
          <cell r="AR86">
            <v>5.660005797381018E-14</v>
          </cell>
          <cell r="AS86">
            <v>7.0750072467262725E-14</v>
          </cell>
          <cell r="AT86">
            <v>8.490008696071527E-14</v>
          </cell>
          <cell r="AU86">
            <v>9.9050101454167815E-14</v>
          </cell>
          <cell r="AV86">
            <v>1.1320011594762036E-13</v>
          </cell>
          <cell r="AW86">
            <v>1.273501304410729E-13</v>
          </cell>
          <cell r="AX86">
            <v>1.4150014493452545E-13</v>
          </cell>
          <cell r="AY86">
            <v>1.5565015942797799E-13</v>
          </cell>
          <cell r="AZ86">
            <v>1.6980017392143054E-13</v>
          </cell>
        </row>
        <row r="87">
          <cell r="P87">
            <v>5.8255622548131215E-15</v>
          </cell>
          <cell r="Q87">
            <v>5.8255622548131215E-15</v>
          </cell>
          <cell r="R87">
            <v>5.8255622548131215E-15</v>
          </cell>
          <cell r="S87">
            <v>5.8255622548131215E-15</v>
          </cell>
          <cell r="T87">
            <v>5.8255622548131215E-15</v>
          </cell>
          <cell r="U87">
            <v>5.8255622548131215E-15</v>
          </cell>
          <cell r="V87">
            <v>5.8255622548131215E-15</v>
          </cell>
          <cell r="W87">
            <v>5.8255622548131215E-15</v>
          </cell>
          <cell r="X87">
            <v>5.8255622548131215E-15</v>
          </cell>
          <cell r="Y87">
            <v>5.8255622548131215E-15</v>
          </cell>
          <cell r="Z87">
            <v>5.8255622548131215E-15</v>
          </cell>
          <cell r="AA87">
            <v>5.8255622548131215E-15</v>
          </cell>
          <cell r="AO87">
            <v>5.8255622548131215E-15</v>
          </cell>
          <cell r="AP87">
            <v>1.1651124509626243E-14</v>
          </cell>
          <cell r="AQ87">
            <v>1.7476686764439364E-14</v>
          </cell>
          <cell r="AR87">
            <v>2.3302249019252486E-14</v>
          </cell>
          <cell r="AS87">
            <v>2.9127811274065609E-14</v>
          </cell>
          <cell r="AT87">
            <v>3.4953373528878728E-14</v>
          </cell>
          <cell r="AU87">
            <v>4.0778935783691847E-14</v>
          </cell>
          <cell r="AV87">
            <v>4.6604498038504966E-14</v>
          </cell>
          <cell r="AW87">
            <v>5.2430060293318085E-14</v>
          </cell>
          <cell r="AX87">
            <v>5.8255622548131204E-14</v>
          </cell>
          <cell r="AY87">
            <v>6.4081184802944324E-14</v>
          </cell>
          <cell r="AZ87">
            <v>6.9906747057757443E-14</v>
          </cell>
        </row>
        <row r="88">
          <cell r="P88">
            <v>8.2467366269156627E-16</v>
          </cell>
          <cell r="Q88">
            <v>8.2467366269156627E-16</v>
          </cell>
          <cell r="R88">
            <v>8.2467366269156627E-16</v>
          </cell>
          <cell r="S88">
            <v>8.2467366269156627E-16</v>
          </cell>
          <cell r="T88">
            <v>8.2467366269156627E-16</v>
          </cell>
          <cell r="U88">
            <v>8.2467366269156627E-16</v>
          </cell>
          <cell r="V88">
            <v>8.2467366269156627E-16</v>
          </cell>
          <cell r="W88">
            <v>8.2467366269156627E-16</v>
          </cell>
          <cell r="X88">
            <v>8.2467366269156627E-16</v>
          </cell>
          <cell r="Y88">
            <v>8.2467366269156627E-16</v>
          </cell>
          <cell r="Z88">
            <v>8.2467366269156627E-16</v>
          </cell>
          <cell r="AA88">
            <v>8.2467366269156627E-16</v>
          </cell>
          <cell r="AO88">
            <v>8.2467366269156627E-16</v>
          </cell>
          <cell r="AP88">
            <v>1.6493473253831325E-15</v>
          </cell>
          <cell r="AQ88">
            <v>2.4740209880746987E-15</v>
          </cell>
          <cell r="AR88">
            <v>3.2986946507662651E-15</v>
          </cell>
          <cell r="AS88">
            <v>4.1233683134578315E-15</v>
          </cell>
          <cell r="AT88">
            <v>4.9480419761493974E-15</v>
          </cell>
          <cell r="AU88">
            <v>5.7727156388409634E-15</v>
          </cell>
          <cell r="AV88">
            <v>6.5973893015325294E-15</v>
          </cell>
          <cell r="AW88">
            <v>7.4220629642240954E-15</v>
          </cell>
          <cell r="AX88">
            <v>8.2467366269156613E-15</v>
          </cell>
          <cell r="AY88">
            <v>9.0714102896072273E-15</v>
          </cell>
          <cell r="AZ88">
            <v>9.8960839522987933E-15</v>
          </cell>
        </row>
        <row r="89">
          <cell r="P89">
            <v>3.5917935292673061E-15</v>
          </cell>
          <cell r="Q89">
            <v>3.5917935292673061E-15</v>
          </cell>
          <cell r="R89">
            <v>3.5917935292673061E-15</v>
          </cell>
          <cell r="S89">
            <v>3.5917935292673061E-15</v>
          </cell>
          <cell r="T89">
            <v>3.5917935292673061E-15</v>
          </cell>
          <cell r="U89">
            <v>3.5917935292673061E-15</v>
          </cell>
          <cell r="V89">
            <v>3.5917935292673061E-15</v>
          </cell>
          <cell r="W89">
            <v>3.5917935292673061E-15</v>
          </cell>
          <cell r="X89">
            <v>3.5917935292673061E-15</v>
          </cell>
          <cell r="Y89">
            <v>3.5917935292673061E-15</v>
          </cell>
          <cell r="Z89">
            <v>3.5917935292673061E-15</v>
          </cell>
          <cell r="AA89">
            <v>3.5917935292673061E-15</v>
          </cell>
          <cell r="AO89">
            <v>3.5917935292673061E-15</v>
          </cell>
          <cell r="AP89">
            <v>7.1835870585346122E-15</v>
          </cell>
          <cell r="AQ89">
            <v>1.0775380587801917E-14</v>
          </cell>
          <cell r="AR89">
            <v>1.4367174117069224E-14</v>
          </cell>
          <cell r="AS89">
            <v>1.7958967646336531E-14</v>
          </cell>
          <cell r="AT89">
            <v>2.1550761175603838E-14</v>
          </cell>
          <cell r="AU89">
            <v>2.5142554704871145E-14</v>
          </cell>
          <cell r="AV89">
            <v>2.8734348234138449E-14</v>
          </cell>
          <cell r="AW89">
            <v>3.2326141763405752E-14</v>
          </cell>
          <cell r="AX89">
            <v>3.5917935292673056E-14</v>
          </cell>
          <cell r="AY89">
            <v>3.950972882194036E-14</v>
          </cell>
          <cell r="AZ89">
            <v>4.3101522351207663E-14</v>
          </cell>
        </row>
        <row r="90">
          <cell r="P90">
            <v>3.9079850466805513E-15</v>
          </cell>
          <cell r="Q90">
            <v>3.9079850466805513E-15</v>
          </cell>
          <cell r="R90">
            <v>3.9079850466805513E-15</v>
          </cell>
          <cell r="S90">
            <v>3.9079850466805513E-15</v>
          </cell>
          <cell r="T90">
            <v>3.9079850466805513E-15</v>
          </cell>
          <cell r="U90">
            <v>3.9079850466805513E-15</v>
          </cell>
          <cell r="V90">
            <v>3.9079850466805513E-15</v>
          </cell>
          <cell r="W90">
            <v>3.9079850466805513E-15</v>
          </cell>
          <cell r="X90">
            <v>3.9079850466805513E-15</v>
          </cell>
          <cell r="Y90">
            <v>3.9079850466805513E-15</v>
          </cell>
          <cell r="Z90">
            <v>3.9079850466805513E-15</v>
          </cell>
          <cell r="AA90">
            <v>3.9079850466805513E-15</v>
          </cell>
          <cell r="AO90">
            <v>3.9079850466805513E-15</v>
          </cell>
          <cell r="AP90">
            <v>7.8159700933611027E-15</v>
          </cell>
          <cell r="AQ90">
            <v>1.1723955140041654E-14</v>
          </cell>
          <cell r="AR90">
            <v>1.5631940186722205E-14</v>
          </cell>
          <cell r="AS90">
            <v>1.9539925233402755E-14</v>
          </cell>
          <cell r="AT90">
            <v>2.3447910280083305E-14</v>
          </cell>
          <cell r="AU90">
            <v>2.7355895326763855E-14</v>
          </cell>
          <cell r="AV90">
            <v>3.1263880373444404E-14</v>
          </cell>
          <cell r="AW90">
            <v>3.5171865420124954E-14</v>
          </cell>
          <cell r="AX90">
            <v>3.9079850466805504E-14</v>
          </cell>
          <cell r="AY90">
            <v>4.2987835513486054E-14</v>
          </cell>
          <cell r="AZ90">
            <v>4.6895820560166603E-14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-5.8726357110572281E-15</v>
          </cell>
          <cell r="Q91">
            <v>-5.8726357110572281E-15</v>
          </cell>
          <cell r="R91">
            <v>-5.8726357110572281E-15</v>
          </cell>
          <cell r="S91">
            <v>-5.8726357110572281E-15</v>
          </cell>
          <cell r="T91">
            <v>-5.8726357110572281E-15</v>
          </cell>
          <cell r="U91">
            <v>-5.8726357110572281E-15</v>
          </cell>
          <cell r="V91">
            <v>-5.8726357110572281E-15</v>
          </cell>
          <cell r="W91">
            <v>-5.8726357110572281E-15</v>
          </cell>
          <cell r="X91">
            <v>-5.8726357110572281E-15</v>
          </cell>
          <cell r="Y91">
            <v>-5.8726357110572281E-15</v>
          </cell>
          <cell r="Z91">
            <v>-5.8726357110572281E-15</v>
          </cell>
          <cell r="AA91">
            <v>-5.8726357110572281E-15</v>
          </cell>
          <cell r="AO91">
            <v>-5.8726357110572281E-15</v>
          </cell>
          <cell r="AP91">
            <v>-1.1745271422114456E-14</v>
          </cell>
          <cell r="AQ91">
            <v>-1.7617907133171683E-14</v>
          </cell>
          <cell r="AR91">
            <v>-2.3490542844228912E-14</v>
          </cell>
          <cell r="AS91">
            <v>-2.9363178555286142E-14</v>
          </cell>
          <cell r="AT91">
            <v>-3.5235814266343372E-14</v>
          </cell>
          <cell r="AU91">
            <v>-4.1108449977400602E-14</v>
          </cell>
          <cell r="AV91">
            <v>-4.6981085688457831E-14</v>
          </cell>
          <cell r="AW91">
            <v>-5.2853721399515061E-14</v>
          </cell>
          <cell r="AX91">
            <v>-5.8726357110572284E-14</v>
          </cell>
          <cell r="AY91">
            <v>-6.4598992821629508E-14</v>
          </cell>
          <cell r="AZ91">
            <v>-7.0471628532686731E-14</v>
          </cell>
        </row>
        <row r="92">
          <cell r="P92">
            <v>-6.0147442582092483E-15</v>
          </cell>
          <cell r="Q92">
            <v>-6.0147442582092483E-15</v>
          </cell>
          <cell r="R92">
            <v>-6.0147442582092483E-15</v>
          </cell>
          <cell r="S92">
            <v>-6.0147442582092483E-15</v>
          </cell>
          <cell r="T92">
            <v>-6.0147442582092483E-15</v>
          </cell>
          <cell r="U92">
            <v>-6.0147442582092483E-15</v>
          </cell>
          <cell r="V92">
            <v>-6.0147442582092483E-15</v>
          </cell>
          <cell r="W92">
            <v>-6.0147442582092483E-15</v>
          </cell>
          <cell r="X92">
            <v>-6.0147442582092483E-15</v>
          </cell>
          <cell r="Y92">
            <v>-6.0147442582092483E-15</v>
          </cell>
          <cell r="Z92">
            <v>-6.0147442582092483E-15</v>
          </cell>
          <cell r="AA92">
            <v>-6.0147442582092483E-15</v>
          </cell>
          <cell r="AO92">
            <v>-6.0147442582092483E-15</v>
          </cell>
          <cell r="AP92">
            <v>-1.2029488516418497E-14</v>
          </cell>
          <cell r="AQ92">
            <v>-1.8044232774627746E-14</v>
          </cell>
          <cell r="AR92">
            <v>-2.4058977032836993E-14</v>
          </cell>
          <cell r="AS92">
            <v>-3.007372129104624E-14</v>
          </cell>
          <cell r="AT92">
            <v>-3.6088465549255487E-14</v>
          </cell>
          <cell r="AU92">
            <v>-4.2103209807464733E-14</v>
          </cell>
          <cell r="AV92">
            <v>-4.811795406567398E-14</v>
          </cell>
          <cell r="AW92">
            <v>-5.4132698323883227E-14</v>
          </cell>
          <cell r="AX92">
            <v>-6.014744258209248E-14</v>
          </cell>
          <cell r="AY92">
            <v>-6.6162186840301733E-14</v>
          </cell>
          <cell r="AZ92">
            <v>-7.2176931098510986E-14</v>
          </cell>
        </row>
        <row r="93">
          <cell r="P93">
            <v>1.4210854715202004E-16</v>
          </cell>
          <cell r="Q93">
            <v>1.4210854715202004E-16</v>
          </cell>
          <cell r="R93">
            <v>1.4210854715202004E-16</v>
          </cell>
          <cell r="S93">
            <v>1.4210854715202004E-16</v>
          </cell>
          <cell r="T93">
            <v>1.4210854715202004E-16</v>
          </cell>
          <cell r="U93">
            <v>1.4210854715202004E-16</v>
          </cell>
          <cell r="V93">
            <v>1.4210854715202004E-16</v>
          </cell>
          <cell r="W93">
            <v>1.4210854715202004E-16</v>
          </cell>
          <cell r="X93">
            <v>1.4210854715202004E-16</v>
          </cell>
          <cell r="Y93">
            <v>1.4210854715202004E-16</v>
          </cell>
          <cell r="Z93">
            <v>1.4210854715202004E-16</v>
          </cell>
          <cell r="AA93">
            <v>1.4210854715202004E-16</v>
          </cell>
          <cell r="AO93">
            <v>1.4210854715202004E-16</v>
          </cell>
          <cell r="AP93">
            <v>2.8421709430404008E-16</v>
          </cell>
          <cell r="AQ93">
            <v>4.263256414560601E-16</v>
          </cell>
          <cell r="AR93">
            <v>5.6843418860808016E-16</v>
          </cell>
          <cell r="AS93">
            <v>7.1054273576010023E-16</v>
          </cell>
          <cell r="AT93">
            <v>8.5265128291212029E-16</v>
          </cell>
          <cell r="AU93">
            <v>9.9475983006414035E-16</v>
          </cell>
          <cell r="AV93">
            <v>1.1368683772161603E-15</v>
          </cell>
          <cell r="AW93">
            <v>1.2789769243681803E-15</v>
          </cell>
          <cell r="AX93">
            <v>1.4210854715202003E-15</v>
          </cell>
          <cell r="AY93">
            <v>1.5631940186722202E-15</v>
          </cell>
          <cell r="AZ93">
            <v>1.7053025658242402E-15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-1.9415580254644737E-15</v>
          </cell>
          <cell r="Q94">
            <v>-1.9415580254644737E-15</v>
          </cell>
          <cell r="R94">
            <v>-1.9415580254644737E-15</v>
          </cell>
          <cell r="S94">
            <v>-1.9415580254644737E-15</v>
          </cell>
          <cell r="T94">
            <v>-1.9415580254644737E-15</v>
          </cell>
          <cell r="U94">
            <v>-1.9415580254644737E-15</v>
          </cell>
          <cell r="V94">
            <v>-1.9415580254644737E-15</v>
          </cell>
          <cell r="W94">
            <v>-1.9415580254644737E-15</v>
          </cell>
          <cell r="X94">
            <v>-1.9415580254644737E-15</v>
          </cell>
          <cell r="Y94">
            <v>-1.9415580254644737E-15</v>
          </cell>
          <cell r="Z94">
            <v>-1.9415580254644737E-15</v>
          </cell>
          <cell r="AA94">
            <v>-1.9415580254644737E-15</v>
          </cell>
          <cell r="AO94">
            <v>-1.9415580254644737E-15</v>
          </cell>
          <cell r="AP94">
            <v>-3.8831160509289474E-15</v>
          </cell>
          <cell r="AQ94">
            <v>-5.8246740763934211E-15</v>
          </cell>
          <cell r="AR94">
            <v>-7.7662321018578948E-15</v>
          </cell>
          <cell r="AS94">
            <v>-9.7077901273223685E-15</v>
          </cell>
          <cell r="AT94">
            <v>-1.1649348152786842E-14</v>
          </cell>
          <cell r="AU94">
            <v>-1.3590906178251316E-14</v>
          </cell>
          <cell r="AV94">
            <v>-1.553246420371579E-14</v>
          </cell>
          <cell r="AW94">
            <v>-1.7474022229180263E-14</v>
          </cell>
          <cell r="AX94">
            <v>-1.9415580254644737E-14</v>
          </cell>
          <cell r="AY94">
            <v>-2.1357138280109211E-14</v>
          </cell>
          <cell r="AZ94">
            <v>-2.3298696305573684E-14</v>
          </cell>
        </row>
        <row r="95"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</row>
        <row r="96">
          <cell r="P96">
            <v>-2.2328805471261146E-15</v>
          </cell>
          <cell r="Q96">
            <v>-2.2328805471261146E-15</v>
          </cell>
          <cell r="R96">
            <v>-2.2328805471261146E-15</v>
          </cell>
          <cell r="S96">
            <v>-2.2328805471261146E-15</v>
          </cell>
          <cell r="T96">
            <v>-2.2328805471261146E-15</v>
          </cell>
          <cell r="U96">
            <v>-2.2328805471261146E-15</v>
          </cell>
          <cell r="V96">
            <v>-2.2328805471261146E-15</v>
          </cell>
          <cell r="W96">
            <v>-2.2328805471261146E-15</v>
          </cell>
          <cell r="X96">
            <v>-2.2328805471261146E-15</v>
          </cell>
          <cell r="Y96">
            <v>-2.2328805471261146E-15</v>
          </cell>
          <cell r="Z96">
            <v>-2.2328805471261146E-15</v>
          </cell>
          <cell r="AA96">
            <v>-2.2328805471261146E-15</v>
          </cell>
          <cell r="AO96">
            <v>-2.2328805471261146E-15</v>
          </cell>
          <cell r="AP96">
            <v>-4.4657610942522293E-15</v>
          </cell>
          <cell r="AQ96">
            <v>-6.6986416413783443E-15</v>
          </cell>
          <cell r="AR96">
            <v>-8.9315221885044586E-15</v>
          </cell>
          <cell r="AS96">
            <v>-1.1164402735630573E-14</v>
          </cell>
          <cell r="AT96">
            <v>-1.3397283282756687E-14</v>
          </cell>
          <cell r="AU96">
            <v>-1.5630163829882803E-14</v>
          </cell>
          <cell r="AV96">
            <v>-1.7863044377008917E-14</v>
          </cell>
          <cell r="AW96">
            <v>-2.0095924924135031E-14</v>
          </cell>
          <cell r="AX96">
            <v>-2.2328805471261146E-14</v>
          </cell>
          <cell r="AY96">
            <v>-2.456168601838726E-14</v>
          </cell>
          <cell r="AZ96">
            <v>-2.6794566565513374E-14</v>
          </cell>
        </row>
        <row r="97">
          <cell r="P97">
            <v>2.9132252166164109E-16</v>
          </cell>
          <cell r="Q97">
            <v>2.9132252166164109E-16</v>
          </cell>
          <cell r="R97">
            <v>2.9132252166164109E-16</v>
          </cell>
          <cell r="S97">
            <v>2.9132252166164109E-16</v>
          </cell>
          <cell r="T97">
            <v>2.9132252166164109E-16</v>
          </cell>
          <cell r="U97">
            <v>2.9132252166164109E-16</v>
          </cell>
          <cell r="V97">
            <v>2.9132252166164109E-16</v>
          </cell>
          <cell r="W97">
            <v>2.9132252166164109E-16</v>
          </cell>
          <cell r="X97">
            <v>2.9132252166164109E-16</v>
          </cell>
          <cell r="Y97">
            <v>2.9132252166164109E-16</v>
          </cell>
          <cell r="Z97">
            <v>2.9132252166164109E-16</v>
          </cell>
          <cell r="AA97">
            <v>2.9132252166164109E-16</v>
          </cell>
          <cell r="AO97">
            <v>2.9132252166164109E-16</v>
          </cell>
          <cell r="AP97">
            <v>5.8264504332328218E-16</v>
          </cell>
          <cell r="AQ97">
            <v>8.7396756498492322E-16</v>
          </cell>
          <cell r="AR97">
            <v>1.1652900866465644E-15</v>
          </cell>
          <cell r="AS97">
            <v>1.4566126083082055E-15</v>
          </cell>
          <cell r="AT97">
            <v>1.7479351299698466E-15</v>
          </cell>
          <cell r="AU97">
            <v>2.0392576516314878E-15</v>
          </cell>
          <cell r="AV97">
            <v>2.3305801732931287E-15</v>
          </cell>
          <cell r="AW97">
            <v>2.6219026949547696E-15</v>
          </cell>
          <cell r="AX97">
            <v>2.9132252166164106E-15</v>
          </cell>
          <cell r="AY97">
            <v>3.2045477382780515E-15</v>
          </cell>
          <cell r="AZ97">
            <v>3.4958702599396925E-15</v>
          </cell>
        </row>
        <row r="98">
          <cell r="P98">
            <v>-4.2071235384355534E-14</v>
          </cell>
          <cell r="Q98">
            <v>-4.2071235384355534E-14</v>
          </cell>
          <cell r="R98">
            <v>-4.2071235384355534E-14</v>
          </cell>
          <cell r="S98">
            <v>-4.2071235384355534E-14</v>
          </cell>
          <cell r="T98">
            <v>-4.2071235384355534E-14</v>
          </cell>
          <cell r="U98">
            <v>-4.2071235384355534E-14</v>
          </cell>
          <cell r="V98">
            <v>-4.2071235384355534E-14</v>
          </cell>
          <cell r="W98">
            <v>-4.2071235384355534E-14</v>
          </cell>
          <cell r="X98">
            <v>-4.2071235384355534E-14</v>
          </cell>
          <cell r="Y98">
            <v>-4.2071235384355534E-14</v>
          </cell>
          <cell r="Z98">
            <v>-4.2071235384355534E-14</v>
          </cell>
          <cell r="AA98">
            <v>-4.2071235384355534E-14</v>
          </cell>
          <cell r="AO98">
            <v>-4.2071235384355534E-14</v>
          </cell>
          <cell r="AP98">
            <v>-8.4142470768711068E-14</v>
          </cell>
          <cell r="AQ98">
            <v>-1.2621370615306661E-13</v>
          </cell>
          <cell r="AR98">
            <v>-1.6828494153742214E-13</v>
          </cell>
          <cell r="AS98">
            <v>-2.1035617692177766E-13</v>
          </cell>
          <cell r="AT98">
            <v>-2.5242741230613322E-13</v>
          </cell>
          <cell r="AU98">
            <v>-2.9449864769048874E-13</v>
          </cell>
          <cell r="AV98">
            <v>-3.3656988307484427E-13</v>
          </cell>
          <cell r="AW98">
            <v>-3.786411184591998E-13</v>
          </cell>
          <cell r="AX98">
            <v>-4.2071235384355533E-13</v>
          </cell>
          <cell r="AY98">
            <v>-4.6278358922791085E-13</v>
          </cell>
          <cell r="AZ98">
            <v>-5.0485482461226643E-13</v>
          </cell>
        </row>
        <row r="99">
          <cell r="P99">
            <v>-2.1884716261411085E-15</v>
          </cell>
          <cell r="Q99">
            <v>-2.1884716261411085E-15</v>
          </cell>
          <cell r="R99">
            <v>-2.1884716261411085E-15</v>
          </cell>
          <cell r="S99">
            <v>-2.1884716261411085E-15</v>
          </cell>
          <cell r="T99">
            <v>-2.1884716261411085E-15</v>
          </cell>
          <cell r="U99">
            <v>-2.1884716261411085E-15</v>
          </cell>
          <cell r="V99">
            <v>-2.1884716261411085E-15</v>
          </cell>
          <cell r="W99">
            <v>-2.1884716261411085E-15</v>
          </cell>
          <cell r="X99">
            <v>-2.1884716261411085E-15</v>
          </cell>
          <cell r="Y99">
            <v>-2.1884716261411085E-15</v>
          </cell>
          <cell r="Z99">
            <v>-2.1884716261411085E-15</v>
          </cell>
          <cell r="AA99">
            <v>-2.1884716261411085E-15</v>
          </cell>
          <cell r="AO99">
            <v>-2.1884716261411085E-15</v>
          </cell>
          <cell r="AP99">
            <v>-4.3769432522822171E-15</v>
          </cell>
          <cell r="AQ99">
            <v>-6.5654148784233252E-15</v>
          </cell>
          <cell r="AR99">
            <v>-8.7538865045644342E-15</v>
          </cell>
          <cell r="AS99">
            <v>-1.0942358130705543E-14</v>
          </cell>
          <cell r="AT99">
            <v>-1.3130829756846652E-14</v>
          </cell>
          <cell r="AU99">
            <v>-1.5319301382987761E-14</v>
          </cell>
          <cell r="AV99">
            <v>-1.7507773009128868E-14</v>
          </cell>
          <cell r="AW99">
            <v>-1.9696244635269976E-14</v>
          </cell>
          <cell r="AX99">
            <v>-2.1884716261411083E-14</v>
          </cell>
          <cell r="AY99">
            <v>-2.407318788755219E-14</v>
          </cell>
          <cell r="AZ99">
            <v>-2.6261659513693298E-14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1.9295676167985221E-16</v>
          </cell>
          <cell r="Q100">
            <v>1.9295676167985221E-16</v>
          </cell>
          <cell r="R100">
            <v>1.9295676167985221E-16</v>
          </cell>
          <cell r="S100">
            <v>1.9295676167985221E-16</v>
          </cell>
          <cell r="T100">
            <v>1.9295676167985221E-16</v>
          </cell>
          <cell r="U100">
            <v>1.9295676167985221E-16</v>
          </cell>
          <cell r="V100">
            <v>1.9295676167985221E-16</v>
          </cell>
          <cell r="W100">
            <v>1.9295676167985221E-16</v>
          </cell>
          <cell r="X100">
            <v>1.9295676167985221E-16</v>
          </cell>
          <cell r="Y100">
            <v>1.9295676167985221E-16</v>
          </cell>
          <cell r="Z100">
            <v>1.9295676167985221E-16</v>
          </cell>
          <cell r="AA100">
            <v>1.9295676167985221E-16</v>
          </cell>
          <cell r="AO100">
            <v>1.9295676167985221E-16</v>
          </cell>
          <cell r="AP100">
            <v>3.8591352335970441E-16</v>
          </cell>
          <cell r="AQ100">
            <v>5.7887028503955667E-16</v>
          </cell>
          <cell r="AR100">
            <v>7.7182704671940882E-16</v>
          </cell>
          <cell r="AS100">
            <v>9.6478380839926098E-16</v>
          </cell>
          <cell r="AT100">
            <v>1.1577405700791131E-15</v>
          </cell>
          <cell r="AU100">
            <v>1.3506973317589653E-15</v>
          </cell>
          <cell r="AV100">
            <v>1.5436540934388174E-15</v>
          </cell>
          <cell r="AW100">
            <v>1.7366108551186696E-15</v>
          </cell>
          <cell r="AX100">
            <v>1.929567616798522E-15</v>
          </cell>
          <cell r="AY100">
            <v>2.1225243784783741E-15</v>
          </cell>
          <cell r="AZ100">
            <v>2.3154811401582263E-15</v>
          </cell>
        </row>
        <row r="101"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</row>
        <row r="102">
          <cell r="P102">
            <v>1.9295676167985221E-16</v>
          </cell>
          <cell r="Q102">
            <v>1.9295676167985221E-16</v>
          </cell>
          <cell r="R102">
            <v>1.9295676167985221E-16</v>
          </cell>
          <cell r="S102">
            <v>1.9295676167985221E-16</v>
          </cell>
          <cell r="T102">
            <v>1.9295676167985221E-16</v>
          </cell>
          <cell r="U102">
            <v>1.9295676167985221E-16</v>
          </cell>
          <cell r="V102">
            <v>1.9295676167985221E-16</v>
          </cell>
          <cell r="W102">
            <v>1.9295676167985221E-16</v>
          </cell>
          <cell r="X102">
            <v>1.9295676167985221E-16</v>
          </cell>
          <cell r="Y102">
            <v>1.9295676167985221E-16</v>
          </cell>
          <cell r="Z102">
            <v>1.9295676167985221E-16</v>
          </cell>
          <cell r="AA102">
            <v>1.9295676167985221E-16</v>
          </cell>
          <cell r="AO102">
            <v>1.9295676167985221E-16</v>
          </cell>
          <cell r="AP102">
            <v>3.8591352335970441E-16</v>
          </cell>
          <cell r="AQ102">
            <v>5.7887028503955667E-16</v>
          </cell>
          <cell r="AR102">
            <v>7.7182704671940882E-16</v>
          </cell>
          <cell r="AS102">
            <v>9.6478380839926098E-16</v>
          </cell>
          <cell r="AT102">
            <v>1.1577405700791131E-15</v>
          </cell>
          <cell r="AU102">
            <v>1.3506973317589653E-15</v>
          </cell>
          <cell r="AV102">
            <v>1.5436540934388174E-15</v>
          </cell>
          <cell r="AW102">
            <v>1.7366108551186696E-15</v>
          </cell>
          <cell r="AX102">
            <v>1.929567616798522E-15</v>
          </cell>
          <cell r="AY102">
            <v>2.1225243784783741E-15</v>
          </cell>
          <cell r="AZ102">
            <v>2.3154811401582263E-15</v>
          </cell>
        </row>
        <row r="103">
          <cell r="P103">
            <v>-32.698706999999999</v>
          </cell>
          <cell r="Q103">
            <v>27.339880000000001</v>
          </cell>
          <cell r="R103">
            <v>29.670064999999987</v>
          </cell>
          <cell r="S103">
            <v>4.2982663000000025</v>
          </cell>
          <cell r="T103">
            <v>-57.592119999999994</v>
          </cell>
          <cell r="U103">
            <v>73.530811600000021</v>
          </cell>
          <cell r="V103">
            <v>37.40664069999999</v>
          </cell>
          <cell r="W103">
            <v>-57.592109999999998</v>
          </cell>
          <cell r="X103">
            <v>-52.496381700000001</v>
          </cell>
          <cell r="Y103">
            <v>12.518206300000005</v>
          </cell>
          <cell r="Z103">
            <v>15.257846300000004</v>
          </cell>
          <cell r="AA103">
            <v>23.751679999999993</v>
          </cell>
          <cell r="AO103">
            <v>-32.698706999999999</v>
          </cell>
          <cell r="AP103">
            <v>-5.358826999999998</v>
          </cell>
          <cell r="AQ103">
            <v>24.311237999999989</v>
          </cell>
          <cell r="AR103">
            <v>28.60950429999999</v>
          </cell>
          <cell r="AS103">
            <v>-28.982615700000004</v>
          </cell>
          <cell r="AT103">
            <v>44.548195900000017</v>
          </cell>
          <cell r="AU103">
            <v>81.954836600000007</v>
          </cell>
          <cell r="AV103">
            <v>24.362726600000009</v>
          </cell>
          <cell r="AW103">
            <v>-28.133655099999991</v>
          </cell>
          <cell r="AX103">
            <v>-15.615448799999987</v>
          </cell>
          <cell r="AY103">
            <v>-0.35760249999998273</v>
          </cell>
          <cell r="AZ103">
            <v>23.394077500000009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430.16952231893043</v>
          </cell>
          <cell r="Q104">
            <v>331.63606077794594</v>
          </cell>
          <cell r="R104">
            <v>408.88070134294458</v>
          </cell>
          <cell r="S104">
            <v>275.34620794574835</v>
          </cell>
          <cell r="T104">
            <v>373.28706188728717</v>
          </cell>
          <cell r="U104">
            <v>340.50071916913532</v>
          </cell>
          <cell r="V104">
            <v>358.12643246206068</v>
          </cell>
          <cell r="W104">
            <v>289.56464774688129</v>
          </cell>
          <cell r="X104">
            <v>245.86387183241354</v>
          </cell>
          <cell r="Y104">
            <v>283.39958074539976</v>
          </cell>
          <cell r="Z104">
            <v>288.12802852433703</v>
          </cell>
          <cell r="AA104">
            <v>379.71851010158088</v>
          </cell>
          <cell r="AO104">
            <v>430.16952231893043</v>
          </cell>
          <cell r="AP104">
            <v>761.80558309687638</v>
          </cell>
          <cell r="AQ104">
            <v>1170.6862844398211</v>
          </cell>
          <cell r="AR104">
            <v>1446.0324923855694</v>
          </cell>
          <cell r="AS104">
            <v>1819.3195542728565</v>
          </cell>
          <cell r="AT104">
            <v>2159.820273441992</v>
          </cell>
          <cell r="AU104">
            <v>2517.9467059040526</v>
          </cell>
          <cell r="AV104">
            <v>2807.5113536509339</v>
          </cell>
          <cell r="AW104">
            <v>3053.3752254833475</v>
          </cell>
          <cell r="AX104">
            <v>3336.7748062287474</v>
          </cell>
          <cell r="AY104">
            <v>3624.9028347530843</v>
          </cell>
          <cell r="AZ104">
            <v>4004.621344854665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422.00707720381052</v>
          </cell>
          <cell r="Q105">
            <v>421.04386120381054</v>
          </cell>
          <cell r="R105">
            <v>409.83043020381047</v>
          </cell>
          <cell r="S105">
            <v>437.05438070381058</v>
          </cell>
          <cell r="T105">
            <v>419.74840770381059</v>
          </cell>
          <cell r="U105">
            <v>421.2418482038106</v>
          </cell>
          <cell r="V105">
            <v>425.19103470381037</v>
          </cell>
          <cell r="W105">
            <v>420.73981570381056</v>
          </cell>
          <cell r="X105">
            <v>421.56043120381048</v>
          </cell>
          <cell r="Y105">
            <v>426.43742820381055</v>
          </cell>
          <cell r="Z105">
            <v>421.45085220381048</v>
          </cell>
          <cell r="AA105">
            <v>429.12199470381051</v>
          </cell>
          <cell r="AO105">
            <v>422.00707720381052</v>
          </cell>
          <cell r="AP105">
            <v>843.05093840762106</v>
          </cell>
          <cell r="AQ105">
            <v>1252.8813686114315</v>
          </cell>
          <cell r="AR105">
            <v>1689.935749315242</v>
          </cell>
          <cell r="AS105">
            <v>2109.6841570190527</v>
          </cell>
          <cell r="AT105">
            <v>2530.9260052228633</v>
          </cell>
          <cell r="AU105">
            <v>2956.1170399266739</v>
          </cell>
          <cell r="AV105">
            <v>3376.8568556304845</v>
          </cell>
          <cell r="AW105">
            <v>3798.4172868342948</v>
          </cell>
          <cell r="AX105">
            <v>4224.8547150381055</v>
          </cell>
          <cell r="AY105">
            <v>4646.3055672419159</v>
          </cell>
          <cell r="AZ105">
            <v>5075.4275619457267</v>
          </cell>
        </row>
        <row r="106">
          <cell r="P106">
            <v>145.71210228922996</v>
          </cell>
          <cell r="Q106">
            <v>144.03822378922996</v>
          </cell>
          <cell r="R106">
            <v>135.35470278922995</v>
          </cell>
          <cell r="S106">
            <v>153.70203528922994</v>
          </cell>
          <cell r="T106">
            <v>140.00836578922994</v>
          </cell>
          <cell r="U106">
            <v>145.81428828922998</v>
          </cell>
          <cell r="V106">
            <v>142.11687078922992</v>
          </cell>
          <cell r="W106">
            <v>141.64022328922997</v>
          </cell>
          <cell r="X106">
            <v>144.36371328922996</v>
          </cell>
          <cell r="Y106">
            <v>147.51621828922995</v>
          </cell>
          <cell r="Z106">
            <v>142.75137078922995</v>
          </cell>
          <cell r="AA106">
            <v>149.30945028922994</v>
          </cell>
          <cell r="AO106">
            <v>145.71210228922996</v>
          </cell>
          <cell r="AP106">
            <v>289.75032607845992</v>
          </cell>
          <cell r="AQ106">
            <v>425.10502886768984</v>
          </cell>
          <cell r="AR106">
            <v>578.80706415691975</v>
          </cell>
          <cell r="AS106">
            <v>718.81542994614972</v>
          </cell>
          <cell r="AT106">
            <v>864.62971823537964</v>
          </cell>
          <cell r="AU106">
            <v>1006.7465890246095</v>
          </cell>
          <cell r="AV106">
            <v>1148.3868123138395</v>
          </cell>
          <cell r="AW106">
            <v>1292.7505256030695</v>
          </cell>
          <cell r="AX106">
            <v>1440.2667438922995</v>
          </cell>
          <cell r="AY106">
            <v>1583.0181146815294</v>
          </cell>
          <cell r="AZ106">
            <v>1732.3275649707593</v>
          </cell>
        </row>
        <row r="107">
          <cell r="P107">
            <v>276.29497491458056</v>
          </cell>
          <cell r="Q107">
            <v>277.00563741458058</v>
          </cell>
          <cell r="R107">
            <v>274.47572741458055</v>
          </cell>
          <cell r="S107">
            <v>283.35234541458067</v>
          </cell>
          <cell r="T107">
            <v>279.74004191458062</v>
          </cell>
          <cell r="U107">
            <v>275.42755991458063</v>
          </cell>
          <cell r="V107">
            <v>283.07416391458048</v>
          </cell>
          <cell r="W107">
            <v>279.09959241458063</v>
          </cell>
          <cell r="X107">
            <v>277.19671791458052</v>
          </cell>
          <cell r="Y107">
            <v>278.92120991458063</v>
          </cell>
          <cell r="Z107">
            <v>278.69948141458053</v>
          </cell>
          <cell r="AA107">
            <v>279.81254441458054</v>
          </cell>
          <cell r="AO107">
            <v>276.29497491458056</v>
          </cell>
          <cell r="AP107">
            <v>553.30061232916114</v>
          </cell>
          <cell r="AQ107">
            <v>827.77633974374169</v>
          </cell>
          <cell r="AR107">
            <v>1111.1286851583222</v>
          </cell>
          <cell r="AS107">
            <v>1390.8687270729029</v>
          </cell>
          <cell r="AT107">
            <v>1666.2962869874834</v>
          </cell>
          <cell r="AU107">
            <v>1949.370450902064</v>
          </cell>
          <cell r="AV107">
            <v>2228.4700433166445</v>
          </cell>
          <cell r="AW107">
            <v>2505.6667612312249</v>
          </cell>
          <cell r="AX107">
            <v>2784.5879711458056</v>
          </cell>
          <cell r="AY107">
            <v>3063.2874525603861</v>
          </cell>
          <cell r="AZ107">
            <v>3343.0999969749664</v>
          </cell>
        </row>
        <row r="108"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228.98371275095229</v>
          </cell>
          <cell r="Q109">
            <v>227.45404915847126</v>
          </cell>
          <cell r="R109">
            <v>282.26162345867431</v>
          </cell>
          <cell r="S109">
            <v>229.77016992488683</v>
          </cell>
          <cell r="T109">
            <v>243.57002928816453</v>
          </cell>
          <cell r="U109">
            <v>263.56520110618442</v>
          </cell>
          <cell r="V109">
            <v>255.22654330975709</v>
          </cell>
          <cell r="W109">
            <v>243.33691910152916</v>
          </cell>
          <cell r="X109">
            <v>238.1885719953487</v>
          </cell>
          <cell r="Y109">
            <v>249.41514478300934</v>
          </cell>
          <cell r="Z109">
            <v>239.31458110144888</v>
          </cell>
          <cell r="AA109">
            <v>244.2311671849987</v>
          </cell>
          <cell r="AO109">
            <v>228.98371275095229</v>
          </cell>
          <cell r="AP109">
            <v>456.43776190942356</v>
          </cell>
          <cell r="AQ109">
            <v>738.69938536809786</v>
          </cell>
          <cell r="AR109">
            <v>968.46955529298475</v>
          </cell>
          <cell r="AS109">
            <v>1212.0395845811493</v>
          </cell>
          <cell r="AT109">
            <v>1475.6047856873338</v>
          </cell>
          <cell r="AU109">
            <v>1730.8313289970908</v>
          </cell>
          <cell r="AV109">
            <v>1974.1682480986201</v>
          </cell>
          <cell r="AW109">
            <v>2212.356820093969</v>
          </cell>
          <cell r="AX109">
            <v>2461.7719648769785</v>
          </cell>
          <cell r="AY109">
            <v>2701.0865459784272</v>
          </cell>
          <cell r="AZ109">
            <v>2945.3177131634261</v>
          </cell>
        </row>
        <row r="110">
          <cell r="P110">
            <v>18.529122945696457</v>
          </cell>
          <cell r="Q110">
            <v>18.373302945696459</v>
          </cell>
          <cell r="R110">
            <v>18.373302945696459</v>
          </cell>
          <cell r="S110">
            <v>17.897652945696457</v>
          </cell>
          <cell r="T110">
            <v>17.897652945696457</v>
          </cell>
          <cell r="U110">
            <v>18.214752945696453</v>
          </cell>
          <cell r="V110">
            <v>18.53185294569645</v>
          </cell>
          <cell r="W110">
            <v>18.531852945696457</v>
          </cell>
          <cell r="X110">
            <v>18.214752945696453</v>
          </cell>
          <cell r="Y110">
            <v>18.531852945696457</v>
          </cell>
          <cell r="Z110">
            <v>18.214752945696453</v>
          </cell>
          <cell r="AA110">
            <v>18.056202945696455</v>
          </cell>
          <cell r="AO110">
            <v>18.529122945696457</v>
          </cell>
          <cell r="AP110">
            <v>36.902425891392916</v>
          </cell>
          <cell r="AQ110">
            <v>55.275728837089375</v>
          </cell>
          <cell r="AR110">
            <v>73.173381782785839</v>
          </cell>
          <cell r="AS110">
            <v>91.071034728482289</v>
          </cell>
          <cell r="AT110">
            <v>109.28578767417875</v>
          </cell>
          <cell r="AU110">
            <v>127.81764061987519</v>
          </cell>
          <cell r="AV110">
            <v>146.34949356557166</v>
          </cell>
          <cell r="AW110">
            <v>164.56424651126812</v>
          </cell>
          <cell r="AX110">
            <v>183.09609945696457</v>
          </cell>
          <cell r="AY110">
            <v>201.31085240266103</v>
          </cell>
          <cell r="AZ110">
            <v>219.3670553483575</v>
          </cell>
        </row>
        <row r="111">
          <cell r="P111">
            <v>63.336798708459149</v>
          </cell>
          <cell r="Q111">
            <v>63.336798708459149</v>
          </cell>
          <cell r="R111">
            <v>63.336798708459142</v>
          </cell>
          <cell r="S111">
            <v>63.336798708459149</v>
          </cell>
          <cell r="T111">
            <v>63.336798708459149</v>
          </cell>
          <cell r="U111">
            <v>63.336798708459149</v>
          </cell>
          <cell r="V111">
            <v>63.336798708459128</v>
          </cell>
          <cell r="W111">
            <v>63.336798708459149</v>
          </cell>
          <cell r="X111">
            <v>63.336798708459142</v>
          </cell>
          <cell r="Y111">
            <v>63.336798708459149</v>
          </cell>
          <cell r="Z111">
            <v>63.336798708459142</v>
          </cell>
          <cell r="AA111">
            <v>63.336798708459142</v>
          </cell>
          <cell r="AO111">
            <v>63.336798708459149</v>
          </cell>
          <cell r="AP111">
            <v>126.6735974169183</v>
          </cell>
          <cell r="AQ111">
            <v>190.01039612537744</v>
          </cell>
          <cell r="AR111">
            <v>253.3471948338366</v>
          </cell>
          <cell r="AS111">
            <v>316.68399354229575</v>
          </cell>
          <cell r="AT111">
            <v>380.02079225075488</v>
          </cell>
          <cell r="AU111">
            <v>443.35759095921401</v>
          </cell>
          <cell r="AV111">
            <v>506.69438966767314</v>
          </cell>
          <cell r="AW111">
            <v>570.03118837613226</v>
          </cell>
          <cell r="AX111">
            <v>633.36798708459139</v>
          </cell>
          <cell r="AY111">
            <v>696.70478579305052</v>
          </cell>
          <cell r="AZ111">
            <v>760.04158450150965</v>
          </cell>
        </row>
        <row r="112"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59.872048999999997</v>
          </cell>
          <cell r="Q112">
            <v>59.755190000000006</v>
          </cell>
          <cell r="R112">
            <v>80.449428000000012</v>
          </cell>
          <cell r="S112">
            <v>59.716441000000003</v>
          </cell>
          <cell r="T112">
            <v>67.348796000000007</v>
          </cell>
          <cell r="U112">
            <v>65.712988999999993</v>
          </cell>
          <cell r="V112">
            <v>68.721555500000008</v>
          </cell>
          <cell r="W112">
            <v>65.221063000000001</v>
          </cell>
          <cell r="X112">
            <v>64.275551500000006</v>
          </cell>
          <cell r="Y112">
            <v>68.426187499999997</v>
          </cell>
          <cell r="Z112">
            <v>64.435846999999995</v>
          </cell>
          <cell r="AA112">
            <v>64.285083499999999</v>
          </cell>
          <cell r="AO112">
            <v>59.872048999999997</v>
          </cell>
          <cell r="AP112">
            <v>119.627239</v>
          </cell>
          <cell r="AQ112">
            <v>200.07666700000001</v>
          </cell>
          <cell r="AR112">
            <v>259.79310800000002</v>
          </cell>
          <cell r="AS112">
            <v>327.14190400000001</v>
          </cell>
          <cell r="AT112">
            <v>392.854893</v>
          </cell>
          <cell r="AU112">
            <v>461.57644850000003</v>
          </cell>
          <cell r="AV112">
            <v>526.79751150000004</v>
          </cell>
          <cell r="AW112">
            <v>591.07306300000005</v>
          </cell>
          <cell r="AX112">
            <v>659.49925050000002</v>
          </cell>
          <cell r="AY112">
            <v>723.93509749999998</v>
          </cell>
          <cell r="AZ112">
            <v>788.22018100000003</v>
          </cell>
        </row>
        <row r="113">
          <cell r="P113">
            <v>1.5619499999999999</v>
          </cell>
          <cell r="Q113">
            <v>2.0664000000000002</v>
          </cell>
          <cell r="R113">
            <v>2.9217300000000002</v>
          </cell>
          <cell r="S113">
            <v>2.08806</v>
          </cell>
          <cell r="T113">
            <v>2.8116599999999998</v>
          </cell>
          <cell r="U113">
            <v>2.4321000000000002</v>
          </cell>
          <cell r="V113">
            <v>2.0281499999999997</v>
          </cell>
          <cell r="W113">
            <v>2.3304299999999998</v>
          </cell>
          <cell r="X113">
            <v>4.1853299999999996</v>
          </cell>
          <cell r="Y113">
            <v>2.613</v>
          </cell>
          <cell r="Z113">
            <v>2.8944000000000001</v>
          </cell>
          <cell r="AA113">
            <v>1.8491999999999997</v>
          </cell>
          <cell r="AO113">
            <v>1.5619499999999999</v>
          </cell>
          <cell r="AP113">
            <v>3.6283500000000002</v>
          </cell>
          <cell r="AQ113">
            <v>6.5500800000000003</v>
          </cell>
          <cell r="AR113">
            <v>8.6381399999999999</v>
          </cell>
          <cell r="AS113">
            <v>11.4498</v>
          </cell>
          <cell r="AT113">
            <v>13.8819</v>
          </cell>
          <cell r="AU113">
            <v>15.91005</v>
          </cell>
          <cell r="AV113">
            <v>18.240479999999998</v>
          </cell>
          <cell r="AW113">
            <v>22.425809999999998</v>
          </cell>
          <cell r="AX113">
            <v>25.038809999999998</v>
          </cell>
          <cell r="AY113">
            <v>27.933209999999999</v>
          </cell>
          <cell r="AZ113">
            <v>29.782409999999999</v>
          </cell>
        </row>
        <row r="114">
          <cell r="P114">
            <v>29.372600499999997</v>
          </cell>
          <cell r="Q114">
            <v>30.3274805</v>
          </cell>
          <cell r="R114">
            <v>34.112325500000004</v>
          </cell>
          <cell r="S114">
            <v>28.345852000000004</v>
          </cell>
          <cell r="T114">
            <v>33.300089499999999</v>
          </cell>
          <cell r="U114">
            <v>32.261883000000005</v>
          </cell>
          <cell r="V114">
            <v>33.076369000000007</v>
          </cell>
          <cell r="W114">
            <v>32.6139115</v>
          </cell>
          <cell r="X114">
            <v>30.308462499999997</v>
          </cell>
          <cell r="Y114">
            <v>34.178199500000005</v>
          </cell>
          <cell r="Z114">
            <v>31.565742999999998</v>
          </cell>
          <cell r="AA114">
            <v>32.645559499999997</v>
          </cell>
          <cell r="AO114">
            <v>29.372600499999997</v>
          </cell>
          <cell r="AP114">
            <v>59.700080999999997</v>
          </cell>
          <cell r="AQ114">
            <v>93.812406500000009</v>
          </cell>
          <cell r="AR114">
            <v>122.15825850000002</v>
          </cell>
          <cell r="AS114">
            <v>155.458348</v>
          </cell>
          <cell r="AT114">
            <v>187.72023100000001</v>
          </cell>
          <cell r="AU114">
            <v>220.79660000000001</v>
          </cell>
          <cell r="AV114">
            <v>253.41051150000001</v>
          </cell>
          <cell r="AW114">
            <v>283.718974</v>
          </cell>
          <cell r="AX114">
            <v>317.89717350000001</v>
          </cell>
          <cell r="AY114">
            <v>349.46291650000001</v>
          </cell>
          <cell r="AZ114">
            <v>382.108476</v>
          </cell>
        </row>
        <row r="115">
          <cell r="P115">
            <v>28.9374985</v>
          </cell>
          <cell r="Q115">
            <v>27.361309500000004</v>
          </cell>
          <cell r="R115">
            <v>43.415372499999997</v>
          </cell>
          <cell r="S115">
            <v>29.282528999999997</v>
          </cell>
          <cell r="T115">
            <v>31.237046500000002</v>
          </cell>
          <cell r="U115">
            <v>31.019005999999997</v>
          </cell>
          <cell r="V115">
            <v>33.617036500000005</v>
          </cell>
          <cell r="W115">
            <v>30.276721500000004</v>
          </cell>
          <cell r="X115">
            <v>29.781759000000001</v>
          </cell>
          <cell r="Y115">
            <v>31.634987999999996</v>
          </cell>
          <cell r="Z115">
            <v>29.975703999999997</v>
          </cell>
          <cell r="AA115">
            <v>29.790323999999998</v>
          </cell>
          <cell r="AO115">
            <v>28.9374985</v>
          </cell>
          <cell r="AP115">
            <v>56.298808000000008</v>
          </cell>
          <cell r="AQ115">
            <v>99.714180499999998</v>
          </cell>
          <cell r="AR115">
            <v>128.99670950000001</v>
          </cell>
          <cell r="AS115">
            <v>160.233756</v>
          </cell>
          <cell r="AT115">
            <v>191.25276199999999</v>
          </cell>
          <cell r="AU115">
            <v>224.8697985</v>
          </cell>
          <cell r="AV115">
            <v>255.14652000000001</v>
          </cell>
          <cell r="AW115">
            <v>284.92827900000003</v>
          </cell>
          <cell r="AX115">
            <v>316.56326700000005</v>
          </cell>
          <cell r="AY115">
            <v>346.53897100000006</v>
          </cell>
          <cell r="AZ115">
            <v>376.32929500000006</v>
          </cell>
        </row>
        <row r="116">
          <cell r="P116">
            <v>62.182145973729838</v>
          </cell>
          <cell r="Q116">
            <v>60.08164943946047</v>
          </cell>
          <cell r="R116">
            <v>82.667342140599061</v>
          </cell>
          <cell r="S116">
            <v>61.524718687297373</v>
          </cell>
          <cell r="T116">
            <v>66.953281474551233</v>
          </cell>
          <cell r="U116">
            <v>80.447873103494445</v>
          </cell>
          <cell r="V116">
            <v>71.380282383277574</v>
          </cell>
          <cell r="W116">
            <v>67.182351178061836</v>
          </cell>
          <cell r="X116">
            <v>64.176096468459491</v>
          </cell>
          <cell r="Y116">
            <v>69.542914054913055</v>
          </cell>
          <cell r="Z116">
            <v>65.254951553050901</v>
          </cell>
          <cell r="AA116">
            <v>67.328351001037603</v>
          </cell>
          <cell r="AO116">
            <v>62.182145973729838</v>
          </cell>
          <cell r="AP116">
            <v>122.26379541319031</v>
          </cell>
          <cell r="AQ116">
            <v>204.93113755378937</v>
          </cell>
          <cell r="AR116">
            <v>266.45585624108674</v>
          </cell>
          <cell r="AS116">
            <v>333.40913771563794</v>
          </cell>
          <cell r="AT116">
            <v>413.85701081913237</v>
          </cell>
          <cell r="AU116">
            <v>485.23729320240994</v>
          </cell>
          <cell r="AV116">
            <v>552.41964438047182</v>
          </cell>
          <cell r="AW116">
            <v>616.59574084893131</v>
          </cell>
          <cell r="AX116">
            <v>686.13865490384433</v>
          </cell>
          <cell r="AY116">
            <v>751.39360645689521</v>
          </cell>
          <cell r="AZ116">
            <v>818.72195745793283</v>
          </cell>
        </row>
        <row r="117">
          <cell r="P117">
            <v>24.469596123066836</v>
          </cell>
          <cell r="Q117">
            <v>25.379108064855178</v>
          </cell>
          <cell r="R117">
            <v>37.236751663919641</v>
          </cell>
          <cell r="S117">
            <v>27.030558583433852</v>
          </cell>
          <cell r="T117">
            <v>27.901500159457679</v>
          </cell>
          <cell r="U117">
            <v>35.522787348534379</v>
          </cell>
          <cell r="V117">
            <v>33.058053772323959</v>
          </cell>
          <cell r="W117">
            <v>28.932853269311721</v>
          </cell>
          <cell r="X117">
            <v>27.9213723727336</v>
          </cell>
          <cell r="Y117">
            <v>29.313391573940685</v>
          </cell>
          <cell r="Z117">
            <v>28.006230894242414</v>
          </cell>
          <cell r="AA117">
            <v>31.09273102980546</v>
          </cell>
          <cell r="AO117">
            <v>24.469596123066836</v>
          </cell>
          <cell r="AP117">
            <v>49.84870418792201</v>
          </cell>
          <cell r="AQ117">
            <v>87.085455851841658</v>
          </cell>
          <cell r="AR117">
            <v>114.1160144352755</v>
          </cell>
          <cell r="AS117">
            <v>142.01751459473317</v>
          </cell>
          <cell r="AT117">
            <v>177.54030194326754</v>
          </cell>
          <cell r="AU117">
            <v>210.59835571559148</v>
          </cell>
          <cell r="AV117">
            <v>239.5312089849032</v>
          </cell>
          <cell r="AW117">
            <v>267.4525813576368</v>
          </cell>
          <cell r="AX117">
            <v>296.76597293157749</v>
          </cell>
          <cell r="AY117">
            <v>324.77220382581993</v>
          </cell>
          <cell r="AZ117">
            <v>355.86493485562539</v>
          </cell>
        </row>
        <row r="118">
          <cell r="P118">
            <v>0.59399999999999997</v>
          </cell>
          <cell r="Q118">
            <v>0.52800000000000002</v>
          </cell>
          <cell r="R118">
            <v>0.19800000000000001</v>
          </cell>
          <cell r="S118">
            <v>0.26400000000000001</v>
          </cell>
          <cell r="T118">
            <v>0.13200000000000001</v>
          </cell>
          <cell r="U118">
            <v>0.33</v>
          </cell>
          <cell r="V118">
            <v>0.19800000000000001</v>
          </cell>
          <cell r="W118">
            <v>0.13200000000000001</v>
          </cell>
          <cell r="X118">
            <v>0.26400000000000001</v>
          </cell>
          <cell r="Y118">
            <v>0.26400000000000001</v>
          </cell>
          <cell r="Z118">
            <v>6.6000000000000003E-2</v>
          </cell>
          <cell r="AA118">
            <v>0.13200000000000001</v>
          </cell>
          <cell r="AO118">
            <v>0.59399999999999997</v>
          </cell>
          <cell r="AP118">
            <v>1.1219999999999999</v>
          </cell>
          <cell r="AQ118">
            <v>1.3199999999999998</v>
          </cell>
          <cell r="AR118">
            <v>1.5839999999999999</v>
          </cell>
          <cell r="AS118">
            <v>1.7159999999999997</v>
          </cell>
          <cell r="AT118">
            <v>2.0459999999999998</v>
          </cell>
          <cell r="AU118">
            <v>2.2439999999999998</v>
          </cell>
          <cell r="AV118">
            <v>2.3759999999999999</v>
          </cell>
          <cell r="AW118">
            <v>2.6399999999999997</v>
          </cell>
          <cell r="AX118">
            <v>2.9039999999999999</v>
          </cell>
          <cell r="AY118">
            <v>2.9699999999999998</v>
          </cell>
          <cell r="AZ118">
            <v>3.1019999999999999</v>
          </cell>
        </row>
        <row r="119"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344.7617330629173</v>
          </cell>
          <cell r="Q119">
            <v>276.14027334814818</v>
          </cell>
          <cell r="R119">
            <v>314.74531290476193</v>
          </cell>
          <cell r="S119">
            <v>225.20964450000002</v>
          </cell>
          <cell r="T119">
            <v>321.0397858888889</v>
          </cell>
          <cell r="U119">
            <v>268.37808764285717</v>
          </cell>
          <cell r="V119">
            <v>303.45145270114944</v>
          </cell>
          <cell r="W119">
            <v>185.25451624999999</v>
          </cell>
          <cell r="X119">
            <v>243.41292600000003</v>
          </cell>
          <cell r="Y119">
            <v>273.72780314285711</v>
          </cell>
          <cell r="Z119">
            <v>246.91654689130434</v>
          </cell>
          <cell r="AA119">
            <v>381.85835350000002</v>
          </cell>
          <cell r="AO119">
            <v>344.7617330629173</v>
          </cell>
          <cell r="AP119">
            <v>620.90200641106549</v>
          </cell>
          <cell r="AQ119">
            <v>935.64731931582742</v>
          </cell>
          <cell r="AR119">
            <v>1160.8569638158274</v>
          </cell>
          <cell r="AS119">
            <v>1481.8967497047163</v>
          </cell>
          <cell r="AT119">
            <v>1750.2748373475733</v>
          </cell>
          <cell r="AU119">
            <v>2053.7262900487226</v>
          </cell>
          <cell r="AV119">
            <v>2238.9808062987227</v>
          </cell>
          <cell r="AW119">
            <v>2482.3937322987226</v>
          </cell>
          <cell r="AX119">
            <v>2756.1215354415799</v>
          </cell>
          <cell r="AY119">
            <v>3003.0380823328842</v>
          </cell>
          <cell r="AZ119">
            <v>3384.896435832884</v>
          </cell>
        </row>
        <row r="120">
          <cell r="P120">
            <v>32.285558000000002</v>
          </cell>
          <cell r="Q120">
            <v>15.653999000000001</v>
          </cell>
          <cell r="R120">
            <v>42.646888500000003</v>
          </cell>
          <cell r="S120">
            <v>30.252909500000001</v>
          </cell>
          <cell r="T120">
            <v>24.613076</v>
          </cell>
          <cell r="U120">
            <v>22.0767545</v>
          </cell>
          <cell r="V120">
            <v>23.460191500000001</v>
          </cell>
          <cell r="W120">
            <v>22.5227225</v>
          </cell>
          <cell r="X120">
            <v>21.9440095</v>
          </cell>
          <cell r="Y120">
            <v>24.040731999999998</v>
          </cell>
          <cell r="Z120">
            <v>23.826517499999998</v>
          </cell>
          <cell r="AA120">
            <v>17.301736000000005</v>
          </cell>
          <cell r="AO120">
            <v>32.285558000000002</v>
          </cell>
          <cell r="AP120">
            <v>47.939557000000001</v>
          </cell>
          <cell r="AQ120">
            <v>90.586445499999996</v>
          </cell>
          <cell r="AR120">
            <v>120.839355</v>
          </cell>
          <cell r="AS120">
            <v>145.45243099999999</v>
          </cell>
          <cell r="AT120">
            <v>167.52918549999998</v>
          </cell>
          <cell r="AU120">
            <v>190.98937699999999</v>
          </cell>
          <cell r="AV120">
            <v>213.51209949999998</v>
          </cell>
          <cell r="AW120">
            <v>235.45610899999997</v>
          </cell>
          <cell r="AX120">
            <v>259.49684099999996</v>
          </cell>
          <cell r="AY120">
            <v>283.32335849999998</v>
          </cell>
          <cell r="AZ120">
            <v>300.62509449999999</v>
          </cell>
        </row>
        <row r="121">
          <cell r="P121">
            <v>8.7297499999999992</v>
          </cell>
          <cell r="Q121">
            <v>7.7562600000000002</v>
          </cell>
          <cell r="R121">
            <v>8.2703199999999999</v>
          </cell>
          <cell r="S121">
            <v>8.4641800000000007</v>
          </cell>
          <cell r="T121">
            <v>8.5939999999999994</v>
          </cell>
          <cell r="U121">
            <v>9.7582000000000004</v>
          </cell>
          <cell r="V121">
            <v>8.4163100000000011</v>
          </cell>
          <cell r="W121">
            <v>6.3406799999999999</v>
          </cell>
          <cell r="X121">
            <v>9.7970000000000006</v>
          </cell>
          <cell r="Y121">
            <v>10.161</v>
          </cell>
          <cell r="Z121">
            <v>10.544540000000001</v>
          </cell>
          <cell r="AA121">
            <v>8.5432200000000016</v>
          </cell>
          <cell r="AO121">
            <v>8.7297499999999992</v>
          </cell>
          <cell r="AP121">
            <v>16.48601</v>
          </cell>
          <cell r="AQ121">
            <v>24.756329999999998</v>
          </cell>
          <cell r="AR121">
            <v>33.220509999999997</v>
          </cell>
          <cell r="AS121">
            <v>41.814509999999999</v>
          </cell>
          <cell r="AT121">
            <v>51.572710000000001</v>
          </cell>
          <cell r="AU121">
            <v>59.989020000000004</v>
          </cell>
          <cell r="AV121">
            <v>66.329700000000003</v>
          </cell>
          <cell r="AW121">
            <v>76.1267</v>
          </cell>
          <cell r="AX121">
            <v>86.287700000000001</v>
          </cell>
          <cell r="AY121">
            <v>96.832239999999999</v>
          </cell>
          <cell r="AZ121">
            <v>105.37546</v>
          </cell>
        </row>
        <row r="122">
          <cell r="P122">
            <v>139.18245000000002</v>
          </cell>
          <cell r="Q122">
            <v>152.79240600000003</v>
          </cell>
          <cell r="R122">
            <v>171.67408650000002</v>
          </cell>
          <cell r="S122">
            <v>107.24116050000001</v>
          </cell>
          <cell r="T122">
            <v>174.23057449999999</v>
          </cell>
          <cell r="U122">
            <v>143.32730900000001</v>
          </cell>
          <cell r="V122">
            <v>126.80758850000001</v>
          </cell>
          <cell r="W122">
            <v>99.815255000000008</v>
          </cell>
          <cell r="X122">
            <v>137.45601300000001</v>
          </cell>
          <cell r="Y122">
            <v>130.90778800000001</v>
          </cell>
          <cell r="Z122">
            <v>144.977002</v>
          </cell>
          <cell r="AA122">
            <v>268.02154100000001</v>
          </cell>
          <cell r="AO122">
            <v>139.18245000000002</v>
          </cell>
          <cell r="AP122">
            <v>291.97485600000005</v>
          </cell>
          <cell r="AQ122">
            <v>463.64894250000009</v>
          </cell>
          <cell r="AR122">
            <v>570.89010300000007</v>
          </cell>
          <cell r="AS122">
            <v>745.12067750000006</v>
          </cell>
          <cell r="AT122">
            <v>888.44798650000007</v>
          </cell>
          <cell r="AU122">
            <v>1015.2555750000001</v>
          </cell>
          <cell r="AV122">
            <v>1115.0708300000001</v>
          </cell>
          <cell r="AW122">
            <v>1252.5268430000001</v>
          </cell>
          <cell r="AX122">
            <v>1383.4346310000001</v>
          </cell>
          <cell r="AY122">
            <v>1528.4116330000002</v>
          </cell>
          <cell r="AZ122">
            <v>1796.4331740000002</v>
          </cell>
        </row>
        <row r="123">
          <cell r="P123">
            <v>5.7517940000000003</v>
          </cell>
          <cell r="Q123">
            <v>7.6771660000000006</v>
          </cell>
          <cell r="R123">
            <v>7.3531325000000001</v>
          </cell>
          <cell r="S123">
            <v>5.5724475</v>
          </cell>
          <cell r="T123">
            <v>10.381809000000001</v>
          </cell>
          <cell r="U123">
            <v>8.8334565000000005</v>
          </cell>
          <cell r="V123">
            <v>13.722288000000001</v>
          </cell>
          <cell r="W123">
            <v>8.2512080000000001</v>
          </cell>
          <cell r="X123">
            <v>8.7960515000000008</v>
          </cell>
          <cell r="Y123">
            <v>13.854368000000001</v>
          </cell>
          <cell r="Z123">
            <v>9.7351270000000003</v>
          </cell>
          <cell r="AA123">
            <v>9.1280639999999984</v>
          </cell>
          <cell r="AO123">
            <v>5.7517940000000003</v>
          </cell>
          <cell r="AP123">
            <v>13.42896</v>
          </cell>
          <cell r="AQ123">
            <v>20.782092500000001</v>
          </cell>
          <cell r="AR123">
            <v>26.35454</v>
          </cell>
          <cell r="AS123">
            <v>36.736349000000004</v>
          </cell>
          <cell r="AT123">
            <v>45.569805500000001</v>
          </cell>
          <cell r="AU123">
            <v>59.2920935</v>
          </cell>
          <cell r="AV123">
            <v>67.543301499999998</v>
          </cell>
          <cell r="AW123">
            <v>76.339353000000003</v>
          </cell>
          <cell r="AX123">
            <v>90.193721000000011</v>
          </cell>
          <cell r="AY123">
            <v>99.928848000000016</v>
          </cell>
          <cell r="AZ123">
            <v>109.05691200000001</v>
          </cell>
        </row>
        <row r="124"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17.049169229583974</v>
          </cell>
          <cell r="Q124">
            <v>45.251750000000001</v>
          </cell>
          <cell r="R124">
            <v>14.713029999999998</v>
          </cell>
          <cell r="S124">
            <v>19.351299999999998</v>
          </cell>
          <cell r="T124">
            <v>28.304759999999998</v>
          </cell>
          <cell r="U124">
            <v>32.445910000000005</v>
          </cell>
          <cell r="V124">
            <v>24.68374</v>
          </cell>
          <cell r="W124">
            <v>25.56007</v>
          </cell>
          <cell r="X124">
            <v>25.18242</v>
          </cell>
          <cell r="Y124">
            <v>31.526326499999996</v>
          </cell>
          <cell r="Z124">
            <v>21.543860000000002</v>
          </cell>
          <cell r="AA124">
            <v>27.212180999999998</v>
          </cell>
          <cell r="AO124">
            <v>17.049169229583974</v>
          </cell>
          <cell r="AP124">
            <v>62.300919229583975</v>
          </cell>
          <cell r="AQ124">
            <v>77.013949229583972</v>
          </cell>
          <cell r="AR124">
            <v>96.365249229583966</v>
          </cell>
          <cell r="AS124">
            <v>124.67000922958397</v>
          </cell>
          <cell r="AT124">
            <v>157.11591922958397</v>
          </cell>
          <cell r="AU124">
            <v>181.79965922958397</v>
          </cell>
          <cell r="AV124">
            <v>207.35972922958396</v>
          </cell>
          <cell r="AW124">
            <v>232.54214922958397</v>
          </cell>
          <cell r="AX124">
            <v>264.06847572958395</v>
          </cell>
          <cell r="AY124">
            <v>285.61233572958395</v>
          </cell>
          <cell r="AZ124">
            <v>312.82451672958393</v>
          </cell>
        </row>
        <row r="125">
          <cell r="P125">
            <v>17.049169229583974</v>
          </cell>
          <cell r="Q125">
            <v>45.251750000000001</v>
          </cell>
          <cell r="R125">
            <v>14.713029999999998</v>
          </cell>
          <cell r="S125">
            <v>19.351299999999998</v>
          </cell>
          <cell r="T125">
            <v>28.304759999999998</v>
          </cell>
          <cell r="U125">
            <v>32.445910000000005</v>
          </cell>
          <cell r="V125">
            <v>24.68374</v>
          </cell>
          <cell r="W125">
            <v>25.56007</v>
          </cell>
          <cell r="X125">
            <v>25.18242</v>
          </cell>
          <cell r="Y125">
            <v>31.526326499999996</v>
          </cell>
          <cell r="Z125">
            <v>21.543860000000002</v>
          </cell>
          <cell r="AA125">
            <v>27.212180999999998</v>
          </cell>
          <cell r="AO125">
            <v>17.049169229583974</v>
          </cell>
          <cell r="AP125">
            <v>62.300919229583975</v>
          </cell>
          <cell r="AQ125">
            <v>77.013949229583972</v>
          </cell>
          <cell r="AR125">
            <v>96.365249229583966</v>
          </cell>
          <cell r="AS125">
            <v>124.67000922958397</v>
          </cell>
          <cell r="AT125">
            <v>157.11591922958397</v>
          </cell>
          <cell r="AU125">
            <v>181.79965922958397</v>
          </cell>
          <cell r="AV125">
            <v>207.35972922958396</v>
          </cell>
          <cell r="AW125">
            <v>232.54214922958397</v>
          </cell>
          <cell r="AX125">
            <v>264.06847572958395</v>
          </cell>
          <cell r="AY125">
            <v>285.61233572958395</v>
          </cell>
          <cell r="AZ125">
            <v>312.82451672958393</v>
          </cell>
        </row>
        <row r="126"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141.76301183333334</v>
          </cell>
          <cell r="Q127">
            <v>47.008692348148145</v>
          </cell>
          <cell r="R127">
            <v>70.08785540476191</v>
          </cell>
          <cell r="S127">
            <v>54.327646999999999</v>
          </cell>
          <cell r="T127">
            <v>74.915566388888905</v>
          </cell>
          <cell r="U127">
            <v>51.93645764285715</v>
          </cell>
          <cell r="V127">
            <v>106.36133470114943</v>
          </cell>
          <cell r="W127">
            <v>22.764580750000004</v>
          </cell>
          <cell r="X127">
            <v>40.237431999999998</v>
          </cell>
          <cell r="Y127">
            <v>63.237588642857148</v>
          </cell>
          <cell r="Z127">
            <v>36.289500391304344</v>
          </cell>
          <cell r="AA127">
            <v>51.651611500000001</v>
          </cell>
          <cell r="AO127">
            <v>141.76301183333334</v>
          </cell>
          <cell r="AP127">
            <v>188.77170418148148</v>
          </cell>
          <cell r="AQ127">
            <v>258.85955958624339</v>
          </cell>
          <cell r="AR127">
            <v>313.18720658624341</v>
          </cell>
          <cell r="AS127">
            <v>388.10277297513232</v>
          </cell>
          <cell r="AT127">
            <v>440.03923061798946</v>
          </cell>
          <cell r="AU127">
            <v>546.40056531913888</v>
          </cell>
          <cell r="AV127">
            <v>569.16514606913893</v>
          </cell>
          <cell r="AW127">
            <v>609.40257806913894</v>
          </cell>
          <cell r="AX127">
            <v>672.64016671199613</v>
          </cell>
          <cell r="AY127">
            <v>708.92966710330052</v>
          </cell>
          <cell r="AZ127">
            <v>760.58127860330046</v>
          </cell>
        </row>
        <row r="128">
          <cell r="P128">
            <v>123.84461533333334</v>
          </cell>
          <cell r="Q128">
            <v>39.739503848148146</v>
          </cell>
          <cell r="R128">
            <v>79.676565404761902</v>
          </cell>
          <cell r="S128">
            <v>32.776918000000002</v>
          </cell>
          <cell r="T128">
            <v>64.632932388888904</v>
          </cell>
          <cell r="U128">
            <v>35.886353142857146</v>
          </cell>
          <cell r="V128">
            <v>94.805194701149432</v>
          </cell>
          <cell r="W128">
            <v>7.6618557500000009</v>
          </cell>
          <cell r="X128">
            <v>29.4304025</v>
          </cell>
          <cell r="Y128">
            <v>49.379639142857151</v>
          </cell>
          <cell r="Z128">
            <v>20.388803391304346</v>
          </cell>
          <cell r="AA128">
            <v>33.765126500000001</v>
          </cell>
          <cell r="AO128">
            <v>123.84461533333334</v>
          </cell>
          <cell r="AP128">
            <v>163.58411918148147</v>
          </cell>
          <cell r="AQ128">
            <v>243.26068458624337</v>
          </cell>
          <cell r="AR128">
            <v>276.03760258624339</v>
          </cell>
          <cell r="AS128">
            <v>340.67053497513228</v>
          </cell>
          <cell r="AT128">
            <v>376.55688811798944</v>
          </cell>
          <cell r="AU128">
            <v>471.36208281913889</v>
          </cell>
          <cell r="AV128">
            <v>479.02393856913886</v>
          </cell>
          <cell r="AW128">
            <v>508.45434106913888</v>
          </cell>
          <cell r="AX128">
            <v>557.83398021199605</v>
          </cell>
          <cell r="AY128">
            <v>578.2227836033004</v>
          </cell>
          <cell r="AZ128">
            <v>611.98791010330035</v>
          </cell>
        </row>
        <row r="129">
          <cell r="P129">
            <v>17.918396500000004</v>
          </cell>
          <cell r="Q129">
            <v>7.2691885000000003</v>
          </cell>
          <cell r="R129">
            <v>-9.588709999999999</v>
          </cell>
          <cell r="S129">
            <v>21.550728999999997</v>
          </cell>
          <cell r="T129">
            <v>10.282634</v>
          </cell>
          <cell r="U129">
            <v>16.0501045</v>
          </cell>
          <cell r="V129">
            <v>11.556140000000001</v>
          </cell>
          <cell r="W129">
            <v>15.102725000000003</v>
          </cell>
          <cell r="X129">
            <v>10.807029500000001</v>
          </cell>
          <cell r="Y129">
            <v>13.857949499999998</v>
          </cell>
          <cell r="Z129">
            <v>15.900696999999997</v>
          </cell>
          <cell r="AA129">
            <v>17.886485</v>
          </cell>
          <cell r="AO129">
            <v>17.918396500000004</v>
          </cell>
          <cell r="AP129">
            <v>25.187585000000006</v>
          </cell>
          <cell r="AQ129">
            <v>15.598875000000007</v>
          </cell>
          <cell r="AR129">
            <v>37.149604000000004</v>
          </cell>
          <cell r="AS129">
            <v>47.432238000000005</v>
          </cell>
          <cell r="AT129">
            <v>63.482342500000001</v>
          </cell>
          <cell r="AU129">
            <v>75.038482500000001</v>
          </cell>
          <cell r="AV129">
            <v>90.141207500000007</v>
          </cell>
          <cell r="AW129">
            <v>100.94823700000001</v>
          </cell>
          <cell r="AX129">
            <v>114.80618650000001</v>
          </cell>
          <cell r="AY129">
            <v>130.7068835</v>
          </cell>
          <cell r="AZ129">
            <v>148.5933685</v>
          </cell>
        </row>
        <row r="130"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</row>
        <row r="131"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</row>
        <row r="132"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-560.12698169874966</v>
          </cell>
          <cell r="Q133">
            <v>-556.27076543248404</v>
          </cell>
          <cell r="R133">
            <v>-550.3106687243021</v>
          </cell>
          <cell r="S133">
            <v>-599.61952068294897</v>
          </cell>
          <cell r="T133">
            <v>-600.24519149357684</v>
          </cell>
          <cell r="U133">
            <v>-589.68541578371685</v>
          </cell>
          <cell r="V133">
            <v>-616.60925025265624</v>
          </cell>
          <cell r="W133">
            <v>-565.53499080845836</v>
          </cell>
          <cell r="X133">
            <v>-643.79309236674567</v>
          </cell>
          <cell r="Y133">
            <v>-637.81766838427723</v>
          </cell>
          <cell r="Z133">
            <v>-598.14848967222667</v>
          </cell>
          <cell r="AA133">
            <v>-681.8110672872283</v>
          </cell>
          <cell r="AO133">
            <v>-560.12698169874966</v>
          </cell>
          <cell r="AP133">
            <v>-1116.3977471312337</v>
          </cell>
          <cell r="AQ133">
            <v>-1666.7084158555358</v>
          </cell>
          <cell r="AR133">
            <v>-2266.3279365384847</v>
          </cell>
          <cell r="AS133">
            <v>-2866.5731280320615</v>
          </cell>
          <cell r="AT133">
            <v>-3456.2585438157785</v>
          </cell>
          <cell r="AU133">
            <v>-4072.8677940684347</v>
          </cell>
          <cell r="AV133">
            <v>-4638.4027848768928</v>
          </cell>
          <cell r="AW133">
            <v>-5282.1958772436383</v>
          </cell>
          <cell r="AX133">
            <v>-5920.0135456279158</v>
          </cell>
          <cell r="AY133">
            <v>-6518.1620353001426</v>
          </cell>
          <cell r="AZ133">
            <v>-7199.9731025873707</v>
          </cell>
        </row>
        <row r="134">
          <cell r="P134">
            <v>-41.496545992507109</v>
          </cell>
          <cell r="Q134">
            <v>-93.89684119758499</v>
          </cell>
          <cell r="R134">
            <v>-70.840510132597245</v>
          </cell>
          <cell r="S134">
            <v>-103.02597435641967</v>
          </cell>
          <cell r="T134">
            <v>-86.599721675632864</v>
          </cell>
          <cell r="U134">
            <v>-131.67302274903957</v>
          </cell>
          <cell r="V134">
            <v>-87.558243027167066</v>
          </cell>
          <cell r="W134">
            <v>-73.670712019927308</v>
          </cell>
          <cell r="X134">
            <v>-152.95545570007897</v>
          </cell>
          <cell r="Y134">
            <v>-112.43639146393657</v>
          </cell>
          <cell r="Z134">
            <v>-109.54943301443033</v>
          </cell>
          <cell r="AA134">
            <v>-211.76947867067753</v>
          </cell>
          <cell r="AO134">
            <v>-41.496545992507109</v>
          </cell>
          <cell r="AP134">
            <v>-135.39338719009208</v>
          </cell>
          <cell r="AQ134">
            <v>-206.23389732268933</v>
          </cell>
          <cell r="AR134">
            <v>-309.25987167910898</v>
          </cell>
          <cell r="AS134">
            <v>-395.85959335474183</v>
          </cell>
          <cell r="AT134">
            <v>-527.53261610378138</v>
          </cell>
          <cell r="AU134">
            <v>-615.0908591309485</v>
          </cell>
          <cell r="AV134">
            <v>-688.76157115087585</v>
          </cell>
          <cell r="AW134">
            <v>-841.71702685095488</v>
          </cell>
          <cell r="AX134">
            <v>-954.1534183148915</v>
          </cell>
          <cell r="AY134">
            <v>-1063.7028513293219</v>
          </cell>
          <cell r="AZ134">
            <v>-1275.4723299999994</v>
          </cell>
        </row>
        <row r="135">
          <cell r="P135">
            <v>-114.41716666666667</v>
          </cell>
          <cell r="Q135">
            <v>-114.41716666666667</v>
          </cell>
          <cell r="R135">
            <v>-114.41716666666667</v>
          </cell>
          <cell r="S135">
            <v>-114.41716666666667</v>
          </cell>
          <cell r="T135">
            <v>-114.41716666666667</v>
          </cell>
          <cell r="U135">
            <v>-114.41716666666667</v>
          </cell>
          <cell r="V135">
            <v>-114.41716666666667</v>
          </cell>
          <cell r="W135">
            <v>-114.41716666666667</v>
          </cell>
          <cell r="X135">
            <v>-114.41716666666667</v>
          </cell>
          <cell r="Y135">
            <v>-114.41716666666667</v>
          </cell>
          <cell r="Z135">
            <v>-114.41716666666667</v>
          </cell>
          <cell r="AA135">
            <v>-114.41716666666667</v>
          </cell>
          <cell r="AO135">
            <v>-114.41716666666667</v>
          </cell>
          <cell r="AP135">
            <v>-228.83433333333335</v>
          </cell>
          <cell r="AQ135">
            <v>-343.25150000000002</v>
          </cell>
          <cell r="AR135">
            <v>-457.6686666666667</v>
          </cell>
          <cell r="AS135">
            <v>-572.08583333333331</v>
          </cell>
          <cell r="AT135">
            <v>-686.50299999999993</v>
          </cell>
          <cell r="AU135">
            <v>-800.92016666666655</v>
          </cell>
          <cell r="AV135">
            <v>-915.33733333333316</v>
          </cell>
          <cell r="AW135">
            <v>-1029.7544999999998</v>
          </cell>
          <cell r="AX135">
            <v>-1144.1716666666664</v>
          </cell>
          <cell r="AY135">
            <v>-1258.588833333333</v>
          </cell>
          <cell r="AZ135">
            <v>-1373.0059999999996</v>
          </cell>
        </row>
        <row r="136">
          <cell r="P136">
            <v>-404.21326903957595</v>
          </cell>
          <cell r="Q136">
            <v>-347.95675756823243</v>
          </cell>
          <cell r="R136">
            <v>-365.05299192503821</v>
          </cell>
          <cell r="S136">
            <v>-382.17637965986262</v>
          </cell>
          <cell r="T136">
            <v>-399.22830315127726</v>
          </cell>
          <cell r="U136">
            <v>-343.59522636801057</v>
          </cell>
          <cell r="V136">
            <v>-414.6338405588225</v>
          </cell>
          <cell r="W136">
            <v>-377.44711212186445</v>
          </cell>
          <cell r="X136">
            <v>-376.42046999999997</v>
          </cell>
          <cell r="Y136">
            <v>-410.96411025367399</v>
          </cell>
          <cell r="Z136">
            <v>-374.18188999112965</v>
          </cell>
          <cell r="AA136">
            <v>-355.62442194988404</v>
          </cell>
          <cell r="AO136">
            <v>-404.21326903957595</v>
          </cell>
          <cell r="AP136">
            <v>-752.17002660780838</v>
          </cell>
          <cell r="AQ136">
            <v>-1117.2230185328467</v>
          </cell>
          <cell r="AR136">
            <v>-1499.3993981927092</v>
          </cell>
          <cell r="AS136">
            <v>-1898.6277013439865</v>
          </cell>
          <cell r="AT136">
            <v>-2242.2229277119968</v>
          </cell>
          <cell r="AU136">
            <v>-2656.8567682708194</v>
          </cell>
          <cell r="AV136">
            <v>-3034.3038803926838</v>
          </cell>
          <cell r="AW136">
            <v>-3410.7243503926838</v>
          </cell>
          <cell r="AX136">
            <v>-3821.6884606463577</v>
          </cell>
          <cell r="AY136">
            <v>-4195.8703506374877</v>
          </cell>
          <cell r="AZ136">
            <v>-4551.4947725873717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-5.4560190000000004</v>
          </cell>
          <cell r="Q137">
            <v>-36.731357500000001</v>
          </cell>
          <cell r="R137">
            <v>-47.645996499999995</v>
          </cell>
          <cell r="S137">
            <v>-17.0684665</v>
          </cell>
          <cell r="T137">
            <v>-10.825969499999999</v>
          </cell>
          <cell r="U137">
            <v>-22.999002000000004</v>
          </cell>
          <cell r="V137">
            <v>-9.133347999999998</v>
          </cell>
          <cell r="W137">
            <v>5.7683874999999993</v>
          </cell>
          <cell r="X137">
            <v>-13.504965000000002</v>
          </cell>
          <cell r="Y137">
            <v>-28.363126999999999</v>
          </cell>
          <cell r="Z137">
            <v>-21.405462</v>
          </cell>
          <cell r="AA137">
            <v>6.3180619999999941</v>
          </cell>
          <cell r="AO137">
            <v>-5.4560190000000004</v>
          </cell>
          <cell r="AP137">
            <v>-42.187376499999999</v>
          </cell>
          <cell r="AQ137">
            <v>-89.833372999999995</v>
          </cell>
          <cell r="AR137">
            <v>-106.90183949999999</v>
          </cell>
          <cell r="AS137">
            <v>-117.72780899999999</v>
          </cell>
          <cell r="AT137">
            <v>-140.726811</v>
          </cell>
          <cell r="AU137">
            <v>-149.86015900000001</v>
          </cell>
          <cell r="AV137">
            <v>-144.09177150000002</v>
          </cell>
          <cell r="AW137">
            <v>-157.59673650000002</v>
          </cell>
          <cell r="AX137">
            <v>-185.95986350000001</v>
          </cell>
          <cell r="AY137">
            <v>-207.36532550000001</v>
          </cell>
          <cell r="AZ137">
            <v>-201.04726350000001</v>
          </cell>
        </row>
        <row r="138"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</row>
        <row r="139">
          <cell r="P139">
            <v>-5.4560190000000004</v>
          </cell>
          <cell r="Q139">
            <v>-36.731357500000001</v>
          </cell>
          <cell r="R139">
            <v>-47.645996499999995</v>
          </cell>
          <cell r="S139">
            <v>-17.0684665</v>
          </cell>
          <cell r="T139">
            <v>-10.825969499999999</v>
          </cell>
          <cell r="U139">
            <v>-22.999002000000004</v>
          </cell>
          <cell r="V139">
            <v>-9.133347999999998</v>
          </cell>
          <cell r="W139">
            <v>5.7683874999999993</v>
          </cell>
          <cell r="X139">
            <v>-13.504965000000002</v>
          </cell>
          <cell r="Y139">
            <v>-28.363126999999999</v>
          </cell>
          <cell r="Z139">
            <v>-21.405462</v>
          </cell>
          <cell r="AA139">
            <v>6.3180619999999941</v>
          </cell>
          <cell r="AO139">
            <v>-5.4560190000000004</v>
          </cell>
          <cell r="AP139">
            <v>-42.187376499999999</v>
          </cell>
          <cell r="AQ139">
            <v>-89.833372999999995</v>
          </cell>
          <cell r="AR139">
            <v>-106.90183949999999</v>
          </cell>
          <cell r="AS139">
            <v>-117.72780899999999</v>
          </cell>
          <cell r="AT139">
            <v>-140.726811</v>
          </cell>
          <cell r="AU139">
            <v>-149.86015900000001</v>
          </cell>
          <cell r="AV139">
            <v>-144.09177150000002</v>
          </cell>
          <cell r="AW139">
            <v>-157.59673650000002</v>
          </cell>
          <cell r="AX139">
            <v>-185.95986350000001</v>
          </cell>
          <cell r="AY139">
            <v>-207.36532550000001</v>
          </cell>
          <cell r="AZ139">
            <v>-201.04726350000001</v>
          </cell>
        </row>
        <row r="140"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884.90989102303047</v>
          </cell>
          <cell r="Q140">
            <v>810.65556915681464</v>
          </cell>
          <cell r="R140">
            <v>1317.7209581944753</v>
          </cell>
          <cell r="S140">
            <v>1053.1247562985075</v>
          </cell>
          <cell r="T140">
            <v>1102.189290354921</v>
          </cell>
          <cell r="U140">
            <v>1214.8128518164624</v>
          </cell>
          <cell r="V140">
            <v>1101.7178648961321</v>
          </cell>
          <cell r="W140">
            <v>1149.8153849074947</v>
          </cell>
          <cell r="X140">
            <v>1384.1223557499102</v>
          </cell>
          <cell r="Y140">
            <v>861.14880744070877</v>
          </cell>
          <cell r="Z140">
            <v>1163.4682645539592</v>
          </cell>
          <cell r="AA140">
            <v>1372.7268983631075</v>
          </cell>
          <cell r="AO140">
            <v>884.90989102303047</v>
          </cell>
          <cell r="AP140">
            <v>1695.5654601798451</v>
          </cell>
          <cell r="AQ140">
            <v>3013.2864183743204</v>
          </cell>
          <cell r="AR140">
            <v>4066.4111746728277</v>
          </cell>
          <cell r="AS140">
            <v>5168.6004650277482</v>
          </cell>
          <cell r="AT140">
            <v>6383.4133168442104</v>
          </cell>
          <cell r="AU140">
            <v>7485.1311817403421</v>
          </cell>
          <cell r="AV140">
            <v>8634.9465666478372</v>
          </cell>
          <cell r="AW140">
            <v>10019.068922397748</v>
          </cell>
          <cell r="AX140">
            <v>10880.217729838456</v>
          </cell>
          <cell r="AY140">
            <v>12043.685994392416</v>
          </cell>
          <cell r="AZ140">
            <v>13416.412892755523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178.81455250389095</v>
          </cell>
          <cell r="Q141">
            <v>164.69029178145664</v>
          </cell>
          <cell r="R141">
            <v>233.85317318288583</v>
          </cell>
          <cell r="S141">
            <v>235.13462025038658</v>
          </cell>
          <cell r="T141">
            <v>207.34601380643446</v>
          </cell>
          <cell r="U141">
            <v>230.18794590506195</v>
          </cell>
          <cell r="V141">
            <v>263.72575599999999</v>
          </cell>
          <cell r="W141">
            <v>195.75285950000003</v>
          </cell>
          <cell r="X141">
            <v>215.87828450000001</v>
          </cell>
          <cell r="Y141">
            <v>230.61994749999999</v>
          </cell>
          <cell r="Z141">
            <v>233.86343999999997</v>
          </cell>
          <cell r="AA141">
            <v>234.27082050000001</v>
          </cell>
          <cell r="AO141">
            <v>178.81455250389095</v>
          </cell>
          <cell r="AP141">
            <v>343.50484428534759</v>
          </cell>
          <cell r="AQ141">
            <v>577.35801746823336</v>
          </cell>
          <cell r="AR141">
            <v>812.4926377186199</v>
          </cell>
          <cell r="AS141">
            <v>1019.8386515250544</v>
          </cell>
          <cell r="AT141">
            <v>1250.0265974301165</v>
          </cell>
          <cell r="AU141">
            <v>1513.7523534301165</v>
          </cell>
          <cell r="AV141">
            <v>1709.5052129301166</v>
          </cell>
          <cell r="AW141">
            <v>1925.3834974301167</v>
          </cell>
          <cell r="AX141">
            <v>2156.0034449301165</v>
          </cell>
          <cell r="AY141">
            <v>2389.8668849301166</v>
          </cell>
          <cell r="AZ141">
            <v>2624.1377054301165</v>
          </cell>
        </row>
        <row r="142">
          <cell r="P142">
            <v>102.76071296529855</v>
          </cell>
          <cell r="Q142">
            <v>90.71800967318589</v>
          </cell>
          <cell r="R142">
            <v>131.90820016237703</v>
          </cell>
          <cell r="S142">
            <v>136.02195426600886</v>
          </cell>
          <cell r="T142">
            <v>127.66232767392427</v>
          </cell>
          <cell r="U142">
            <v>113.74373287782034</v>
          </cell>
          <cell r="V142">
            <v>126.84187000000001</v>
          </cell>
          <cell r="W142">
            <v>94.545123500000003</v>
          </cell>
          <cell r="X142">
            <v>101.62710300000001</v>
          </cell>
          <cell r="Y142">
            <v>119.20605</v>
          </cell>
          <cell r="Z142">
            <v>111.59290799999998</v>
          </cell>
          <cell r="AA142">
            <v>121.32440950000002</v>
          </cell>
          <cell r="AO142">
            <v>102.76071296529855</v>
          </cell>
          <cell r="AP142">
            <v>193.47872263848444</v>
          </cell>
          <cell r="AQ142">
            <v>325.3869228008615</v>
          </cell>
          <cell r="AR142">
            <v>461.40887706687033</v>
          </cell>
          <cell r="AS142">
            <v>589.07120474079466</v>
          </cell>
          <cell r="AT142">
            <v>702.81493761861498</v>
          </cell>
          <cell r="AU142">
            <v>829.65680761861495</v>
          </cell>
          <cell r="AV142">
            <v>924.20193111861499</v>
          </cell>
          <cell r="AW142">
            <v>1025.829034118615</v>
          </cell>
          <cell r="AX142">
            <v>1145.035084118615</v>
          </cell>
          <cell r="AY142">
            <v>1256.6279921186151</v>
          </cell>
          <cell r="AZ142">
            <v>1377.9524016186151</v>
          </cell>
        </row>
        <row r="143">
          <cell r="P143">
            <v>61.319516236875003</v>
          </cell>
          <cell r="Q143">
            <v>60.877653573555229</v>
          </cell>
          <cell r="R143">
            <v>87.578955714953253</v>
          </cell>
          <cell r="S143">
            <v>83.125619872891221</v>
          </cell>
          <cell r="T143">
            <v>63.334292979928037</v>
          </cell>
          <cell r="U143">
            <v>101.28127300550248</v>
          </cell>
          <cell r="V143">
            <v>120.01632049999998</v>
          </cell>
          <cell r="W143">
            <v>83.58927300000002</v>
          </cell>
          <cell r="X143">
            <v>95.854677499999994</v>
          </cell>
          <cell r="Y143">
            <v>92.204729999999984</v>
          </cell>
          <cell r="Z143">
            <v>104.78903700000001</v>
          </cell>
          <cell r="AA143">
            <v>95.712306499999997</v>
          </cell>
          <cell r="AO143">
            <v>61.319516236875003</v>
          </cell>
          <cell r="AP143">
            <v>122.19716981043024</v>
          </cell>
          <cell r="AQ143">
            <v>209.77612552538349</v>
          </cell>
          <cell r="AR143">
            <v>292.90174539827473</v>
          </cell>
          <cell r="AS143">
            <v>356.23603837820275</v>
          </cell>
          <cell r="AT143">
            <v>457.51731138370525</v>
          </cell>
          <cell r="AU143">
            <v>577.5336318837052</v>
          </cell>
          <cell r="AV143">
            <v>661.12290488370525</v>
          </cell>
          <cell r="AW143">
            <v>756.97758238370523</v>
          </cell>
          <cell r="AX143">
            <v>849.18231238370527</v>
          </cell>
          <cell r="AY143">
            <v>953.97134938370527</v>
          </cell>
          <cell r="AZ143">
            <v>1049.6836558837053</v>
          </cell>
        </row>
        <row r="144">
          <cell r="P144">
            <v>14.734323301717408</v>
          </cell>
          <cell r="Q144">
            <v>13.094628534715524</v>
          </cell>
          <cell r="R144">
            <v>14.366017305555557</v>
          </cell>
          <cell r="S144">
            <v>15.987046111486489</v>
          </cell>
          <cell r="T144">
            <v>16.349393152582163</v>
          </cell>
          <cell r="U144">
            <v>15.16294002173913</v>
          </cell>
          <cell r="V144">
            <v>16.867565499999998</v>
          </cell>
          <cell r="W144">
            <v>17.618462999999995</v>
          </cell>
          <cell r="X144">
            <v>18.396503999999997</v>
          </cell>
          <cell r="Y144">
            <v>19.209167500000003</v>
          </cell>
          <cell r="Z144">
            <v>17.481494999999999</v>
          </cell>
          <cell r="AA144">
            <v>17.234104500000001</v>
          </cell>
          <cell r="AO144">
            <v>14.734323301717408</v>
          </cell>
          <cell r="AP144">
            <v>27.828951836432932</v>
          </cell>
          <cell r="AQ144">
            <v>42.194969141988487</v>
          </cell>
          <cell r="AR144">
            <v>58.182015253474972</v>
          </cell>
          <cell r="AS144">
            <v>74.531408406057139</v>
          </cell>
          <cell r="AT144">
            <v>89.694348427796271</v>
          </cell>
          <cell r="AU144">
            <v>106.56191392779627</v>
          </cell>
          <cell r="AV144">
            <v>124.18037692779626</v>
          </cell>
          <cell r="AW144">
            <v>142.57688092779625</v>
          </cell>
          <cell r="AX144">
            <v>161.78604842779626</v>
          </cell>
          <cell r="AY144">
            <v>179.26754342779626</v>
          </cell>
          <cell r="AZ144">
            <v>196.50164792779626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62.136536894308932</v>
          </cell>
          <cell r="Q145">
            <v>19.097531373983738</v>
          </cell>
          <cell r="R145">
            <v>37.58959556097561</v>
          </cell>
          <cell r="S145">
            <v>41.618446089430904</v>
          </cell>
          <cell r="T145">
            <v>42.829093040650406</v>
          </cell>
          <cell r="U145">
            <v>36.040491691056914</v>
          </cell>
          <cell r="V145">
            <v>39.273229219512203</v>
          </cell>
          <cell r="W145">
            <v>34.070378186991867</v>
          </cell>
          <cell r="X145">
            <v>33.832344300813013</v>
          </cell>
          <cell r="Y145">
            <v>34.001893300813009</v>
          </cell>
          <cell r="Z145">
            <v>29.792080528455287</v>
          </cell>
          <cell r="AA145">
            <v>31.172577</v>
          </cell>
          <cell r="AO145">
            <v>62.136536894308932</v>
          </cell>
          <cell r="AP145">
            <v>81.234068268292674</v>
          </cell>
          <cell r="AQ145">
            <v>118.82366382926828</v>
          </cell>
          <cell r="AR145">
            <v>160.4421099186992</v>
          </cell>
          <cell r="AS145">
            <v>203.27120295934961</v>
          </cell>
          <cell r="AT145">
            <v>239.31169465040654</v>
          </cell>
          <cell r="AU145">
            <v>278.58492386991873</v>
          </cell>
          <cell r="AV145">
            <v>312.65530205691061</v>
          </cell>
          <cell r="AW145">
            <v>346.48764635772363</v>
          </cell>
          <cell r="AX145">
            <v>380.48953965853661</v>
          </cell>
          <cell r="AY145">
            <v>410.28162018699192</v>
          </cell>
          <cell r="AZ145">
            <v>441.45419718699191</v>
          </cell>
        </row>
        <row r="146">
          <cell r="P146">
            <v>16.202079999999999</v>
          </cell>
          <cell r="Q146">
            <v>4.6520000000000001</v>
          </cell>
          <cell r="R146">
            <v>5.3593999999999999</v>
          </cell>
          <cell r="S146">
            <v>5.0144200000000003</v>
          </cell>
          <cell r="T146">
            <v>5.4486400000000001</v>
          </cell>
          <cell r="U146">
            <v>3.4674399999999999</v>
          </cell>
          <cell r="V146">
            <v>4.3457400000000002</v>
          </cell>
          <cell r="W146">
            <v>2.7155100000000001</v>
          </cell>
          <cell r="X146">
            <v>3.9037399999999995</v>
          </cell>
          <cell r="Y146">
            <v>4.0498500000000002</v>
          </cell>
          <cell r="Z146">
            <v>2.6799400000000002</v>
          </cell>
          <cell r="AA146">
            <v>2.5648780000000002</v>
          </cell>
          <cell r="AO146">
            <v>16.202079999999999</v>
          </cell>
          <cell r="AP146">
            <v>20.85408</v>
          </cell>
          <cell r="AQ146">
            <v>26.213480000000001</v>
          </cell>
          <cell r="AR146">
            <v>31.227900000000002</v>
          </cell>
          <cell r="AS146">
            <v>36.676540000000003</v>
          </cell>
          <cell r="AT146">
            <v>40.143979999999999</v>
          </cell>
          <cell r="AU146">
            <v>44.489719999999998</v>
          </cell>
          <cell r="AV146">
            <v>47.20523</v>
          </cell>
          <cell r="AW146">
            <v>51.108969999999999</v>
          </cell>
          <cell r="AX146">
            <v>55.158819999999999</v>
          </cell>
          <cell r="AY146">
            <v>57.838760000000001</v>
          </cell>
          <cell r="AZ146">
            <v>60.403638000000001</v>
          </cell>
        </row>
        <row r="147">
          <cell r="P147">
            <v>45.934456894308937</v>
          </cell>
          <cell r="Q147">
            <v>14.445531373983737</v>
          </cell>
          <cell r="R147">
            <v>32.230195560975609</v>
          </cell>
          <cell r="S147">
            <v>36.604026089430903</v>
          </cell>
          <cell r="T147">
            <v>37.380453040650409</v>
          </cell>
          <cell r="U147">
            <v>32.573051691056911</v>
          </cell>
          <cell r="V147">
            <v>34.927489219512204</v>
          </cell>
          <cell r="W147">
            <v>31.354868186991869</v>
          </cell>
          <cell r="X147">
            <v>29.92860430081301</v>
          </cell>
          <cell r="Y147">
            <v>29.952043300813006</v>
          </cell>
          <cell r="Z147">
            <v>27.112140528455285</v>
          </cell>
          <cell r="AA147">
            <v>28.607699</v>
          </cell>
          <cell r="AO147">
            <v>45.934456894308937</v>
          </cell>
          <cell r="AP147">
            <v>60.379988268292678</v>
          </cell>
          <cell r="AQ147">
            <v>92.610183829268294</v>
          </cell>
          <cell r="AR147">
            <v>129.2142099186992</v>
          </cell>
          <cell r="AS147">
            <v>166.59466295934959</v>
          </cell>
          <cell r="AT147">
            <v>199.16771465040651</v>
          </cell>
          <cell r="AU147">
            <v>234.09520386991872</v>
          </cell>
          <cell r="AV147">
            <v>265.45007205691059</v>
          </cell>
          <cell r="AW147">
            <v>295.37867635772358</v>
          </cell>
          <cell r="AX147">
            <v>325.33071965853657</v>
          </cell>
          <cell r="AY147">
            <v>352.44286018699188</v>
          </cell>
          <cell r="AZ147">
            <v>381.0505591869919</v>
          </cell>
        </row>
        <row r="148"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59.047032500000071</v>
          </cell>
          <cell r="Q148">
            <v>55.248192999999993</v>
          </cell>
          <cell r="R148">
            <v>50.48714600000001</v>
          </cell>
          <cell r="S148">
            <v>55.741477500000002</v>
          </cell>
          <cell r="T148">
            <v>53.187106</v>
          </cell>
          <cell r="U148">
            <v>50.096135000000004</v>
          </cell>
          <cell r="V148">
            <v>59.058993499999993</v>
          </cell>
          <cell r="W148">
            <v>59.836043000000004</v>
          </cell>
          <cell r="X148">
            <v>49.997622500000006</v>
          </cell>
          <cell r="Y148">
            <v>51.917847500000001</v>
          </cell>
          <cell r="Z148">
            <v>49.177167499999996</v>
          </cell>
          <cell r="AA148">
            <v>56.547788499999982</v>
          </cell>
          <cell r="AO148">
            <v>59.047032500000071</v>
          </cell>
          <cell r="AP148">
            <v>114.29522550000007</v>
          </cell>
          <cell r="AQ148">
            <v>164.78237150000007</v>
          </cell>
          <cell r="AR148">
            <v>220.52384900000007</v>
          </cell>
          <cell r="AS148">
            <v>273.71095500000007</v>
          </cell>
          <cell r="AT148">
            <v>323.80709000000007</v>
          </cell>
          <cell r="AU148">
            <v>382.86608350000006</v>
          </cell>
          <cell r="AV148">
            <v>442.70212650000008</v>
          </cell>
          <cell r="AW148">
            <v>492.69974900000011</v>
          </cell>
          <cell r="AX148">
            <v>544.6175965000001</v>
          </cell>
          <cell r="AY148">
            <v>593.7947640000001</v>
          </cell>
          <cell r="AZ148">
            <v>650.34255250000012</v>
          </cell>
        </row>
        <row r="149">
          <cell r="P149">
            <v>13.195062999999999</v>
          </cell>
          <cell r="Q149">
            <v>13.2054525</v>
          </cell>
          <cell r="R149">
            <v>10.5630275</v>
          </cell>
          <cell r="S149">
            <v>11.666354999999999</v>
          </cell>
          <cell r="T149">
            <v>13.792837500000001</v>
          </cell>
          <cell r="U149">
            <v>12.949860000000001</v>
          </cell>
          <cell r="V149">
            <v>12.320036500000001</v>
          </cell>
          <cell r="W149">
            <v>15.004602999999999</v>
          </cell>
          <cell r="X149">
            <v>8.7997649999999989</v>
          </cell>
          <cell r="Y149">
            <v>12.405155000000001</v>
          </cell>
          <cell r="Z149">
            <v>10.0190175</v>
          </cell>
          <cell r="AA149">
            <v>10.7649565</v>
          </cell>
          <cell r="AO149">
            <v>13.195062999999999</v>
          </cell>
          <cell r="AP149">
            <v>26.400515499999997</v>
          </cell>
          <cell r="AQ149">
            <v>36.963543000000001</v>
          </cell>
          <cell r="AR149">
            <v>48.629897999999997</v>
          </cell>
          <cell r="AS149">
            <v>62.422735500000002</v>
          </cell>
          <cell r="AT149">
            <v>75.372595500000003</v>
          </cell>
          <cell r="AU149">
            <v>87.692632000000003</v>
          </cell>
          <cell r="AV149">
            <v>102.69723500000001</v>
          </cell>
          <cell r="AW149">
            <v>111.497</v>
          </cell>
          <cell r="AX149">
            <v>123.90215499999999</v>
          </cell>
          <cell r="AY149">
            <v>133.92117249999998</v>
          </cell>
          <cell r="AZ149">
            <v>144.68612899999999</v>
          </cell>
        </row>
        <row r="150">
          <cell r="P150">
            <v>45.851969500000074</v>
          </cell>
          <cell r="Q150">
            <v>42.042740499999994</v>
          </cell>
          <cell r="R150">
            <v>39.924118500000006</v>
          </cell>
          <cell r="S150">
            <v>44.075122499999999</v>
          </cell>
          <cell r="T150">
            <v>39.394268500000003</v>
          </cell>
          <cell r="U150">
            <v>37.146275000000003</v>
          </cell>
          <cell r="V150">
            <v>46.738956999999992</v>
          </cell>
          <cell r="W150">
            <v>44.831440000000001</v>
          </cell>
          <cell r="X150">
            <v>41.197857500000005</v>
          </cell>
          <cell r="Y150">
            <v>39.5126925</v>
          </cell>
          <cell r="Z150">
            <v>39.158149999999999</v>
          </cell>
          <cell r="AA150">
            <v>45.782831999999985</v>
          </cell>
          <cell r="AO150">
            <v>45.851969500000074</v>
          </cell>
          <cell r="AP150">
            <v>87.89471000000006</v>
          </cell>
          <cell r="AQ150">
            <v>127.81882850000007</v>
          </cell>
          <cell r="AR150">
            <v>171.89395100000007</v>
          </cell>
          <cell r="AS150">
            <v>211.28821950000008</v>
          </cell>
          <cell r="AT150">
            <v>248.43449450000008</v>
          </cell>
          <cell r="AU150">
            <v>295.17345150000006</v>
          </cell>
          <cell r="AV150">
            <v>340.00489150000004</v>
          </cell>
          <cell r="AW150">
            <v>381.20274900000004</v>
          </cell>
          <cell r="AX150">
            <v>420.71544150000005</v>
          </cell>
          <cell r="AY150">
            <v>459.87359150000003</v>
          </cell>
          <cell r="AZ150">
            <v>505.65642350000002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322.74181290000001</v>
          </cell>
          <cell r="Q151">
            <v>238.48807950000003</v>
          </cell>
          <cell r="R151">
            <v>405.49262259999995</v>
          </cell>
          <cell r="S151">
            <v>428.52630610000006</v>
          </cell>
          <cell r="T151">
            <v>480.16892660000008</v>
          </cell>
          <cell r="U151">
            <v>276.80655390000004</v>
          </cell>
          <cell r="V151">
            <v>358.15256480000005</v>
          </cell>
          <cell r="W151">
            <v>402.12862679999989</v>
          </cell>
          <cell r="X151">
            <v>382.82467259999999</v>
          </cell>
          <cell r="Y151">
            <v>262.58388546666663</v>
          </cell>
          <cell r="Z151">
            <v>575.84201526666675</v>
          </cell>
          <cell r="AA151">
            <v>465.08853906666678</v>
          </cell>
          <cell r="AO151">
            <v>322.74181290000001</v>
          </cell>
          <cell r="AP151">
            <v>561.22989240000004</v>
          </cell>
          <cell r="AQ151">
            <v>966.72251499999993</v>
          </cell>
          <cell r="AR151">
            <v>1395.2488211</v>
          </cell>
          <cell r="AS151">
            <v>1875.4177477000001</v>
          </cell>
          <cell r="AT151">
            <v>2152.2243016000002</v>
          </cell>
          <cell r="AU151">
            <v>2510.3768664000004</v>
          </cell>
          <cell r="AV151">
            <v>2912.5054932000003</v>
          </cell>
          <cell r="AW151">
            <v>3295.3301658</v>
          </cell>
          <cell r="AX151">
            <v>3557.9140512666668</v>
          </cell>
          <cell r="AY151">
            <v>4133.7560665333331</v>
          </cell>
          <cell r="AZ151">
            <v>4598.8446056000002</v>
          </cell>
        </row>
        <row r="152">
          <cell r="P152">
            <v>151.64319190000001</v>
          </cell>
          <cell r="Q152">
            <v>193.50925270000002</v>
          </cell>
          <cell r="R152">
            <v>328.88750159999995</v>
          </cell>
          <cell r="S152">
            <v>253.1191149</v>
          </cell>
          <cell r="T152">
            <v>414.27094120000004</v>
          </cell>
          <cell r="U152">
            <v>272.6977827</v>
          </cell>
          <cell r="V152">
            <v>313.88787040000005</v>
          </cell>
          <cell r="W152">
            <v>293.49157739999998</v>
          </cell>
          <cell r="X152">
            <v>316.74596880000001</v>
          </cell>
          <cell r="Y152">
            <v>189.11783666666665</v>
          </cell>
          <cell r="Z152">
            <v>461.52848506666675</v>
          </cell>
          <cell r="AA152">
            <v>361.63099486666681</v>
          </cell>
          <cell r="AO152">
            <v>151.64319190000001</v>
          </cell>
          <cell r="AP152">
            <v>345.15244460000002</v>
          </cell>
          <cell r="AQ152">
            <v>674.03994620000003</v>
          </cell>
          <cell r="AR152">
            <v>927.15906110000003</v>
          </cell>
          <cell r="AS152">
            <v>1341.4300023000001</v>
          </cell>
          <cell r="AT152">
            <v>1614.1277850000001</v>
          </cell>
          <cell r="AU152">
            <v>1928.0156554000002</v>
          </cell>
          <cell r="AV152">
            <v>2221.5072328000001</v>
          </cell>
          <cell r="AW152">
            <v>2538.2532016</v>
          </cell>
          <cell r="AX152">
            <v>2727.3710382666668</v>
          </cell>
          <cell r="AY152">
            <v>3188.8995233333335</v>
          </cell>
          <cell r="AZ152">
            <v>3550.5305182000002</v>
          </cell>
        </row>
        <row r="153">
          <cell r="P153">
            <v>171.09862100000001</v>
          </cell>
          <cell r="Q153">
            <v>44.9788268</v>
          </cell>
          <cell r="R153">
            <v>76.605120999999997</v>
          </cell>
          <cell r="S153">
            <v>175.40719120000003</v>
          </cell>
          <cell r="T153">
            <v>65.89798540000001</v>
          </cell>
          <cell r="U153">
            <v>4.1087712000000103</v>
          </cell>
          <cell r="V153">
            <v>44.26469440000001</v>
          </cell>
          <cell r="W153">
            <v>108.63704939999994</v>
          </cell>
          <cell r="X153">
            <v>66.078703799999985</v>
          </cell>
          <cell r="Y153">
            <v>73.466048799999982</v>
          </cell>
          <cell r="Z153">
            <v>114.31353019999999</v>
          </cell>
          <cell r="AA153">
            <v>103.45754419999999</v>
          </cell>
          <cell r="AO153">
            <v>171.09862100000001</v>
          </cell>
          <cell r="AP153">
            <v>216.07744780000002</v>
          </cell>
          <cell r="AQ153">
            <v>292.68256880000001</v>
          </cell>
          <cell r="AR153">
            <v>468.08976000000007</v>
          </cell>
          <cell r="AS153">
            <v>533.98774540000011</v>
          </cell>
          <cell r="AT153">
            <v>538.09651660000009</v>
          </cell>
          <cell r="AU153">
            <v>582.36121100000014</v>
          </cell>
          <cell r="AV153">
            <v>690.99826040000005</v>
          </cell>
          <cell r="AW153">
            <v>757.07696420000002</v>
          </cell>
          <cell r="AX153">
            <v>830.54301299999997</v>
          </cell>
          <cell r="AY153">
            <v>944.85654319999992</v>
          </cell>
          <cell r="AZ153">
            <v>1048.3140873999998</v>
          </cell>
        </row>
        <row r="154"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233.17581749999999</v>
          </cell>
          <cell r="Q154">
            <v>257.07207799999998</v>
          </cell>
          <cell r="R154">
            <v>559.56998599999997</v>
          </cell>
          <cell r="S154">
            <v>258.53112099999998</v>
          </cell>
          <cell r="T154">
            <v>270.29399850000004</v>
          </cell>
          <cell r="U154">
            <v>582.82558900000004</v>
          </cell>
          <cell r="V154">
            <v>274.51660200000003</v>
          </cell>
          <cell r="W154">
            <v>408.62900999999999</v>
          </cell>
          <cell r="X154">
            <v>664.86601949999999</v>
          </cell>
          <cell r="Y154">
            <v>241.13755499999999</v>
          </cell>
          <cell r="Z154">
            <v>239.47109</v>
          </cell>
          <cell r="AA154">
            <v>540.09103799999991</v>
          </cell>
          <cell r="AO154">
            <v>233.17581749999999</v>
          </cell>
          <cell r="AP154">
            <v>490.24789549999997</v>
          </cell>
          <cell r="AQ154">
            <v>1049.8178814999999</v>
          </cell>
          <cell r="AR154">
            <v>1308.3490024999999</v>
          </cell>
          <cell r="AS154">
            <v>1578.6430009999999</v>
          </cell>
          <cell r="AT154">
            <v>2161.4685899999999</v>
          </cell>
          <cell r="AU154">
            <v>2435.9851920000001</v>
          </cell>
          <cell r="AV154">
            <v>2844.6142020000002</v>
          </cell>
          <cell r="AW154">
            <v>3509.4802215</v>
          </cell>
          <cell r="AX154">
            <v>3750.6177764999998</v>
          </cell>
          <cell r="AY154">
            <v>3990.0888664999998</v>
          </cell>
          <cell r="AZ154">
            <v>4530.1799044999998</v>
          </cell>
        </row>
        <row r="155">
          <cell r="P155">
            <v>6.0437399999999997</v>
          </cell>
          <cell r="Q155">
            <v>34.650710500000002</v>
          </cell>
          <cell r="R155">
            <v>328.26558349999999</v>
          </cell>
          <cell r="S155">
            <v>4.9176510000000002</v>
          </cell>
          <cell r="T155">
            <v>21.825798500000005</v>
          </cell>
          <cell r="U155">
            <v>369.09438150000005</v>
          </cell>
          <cell r="V155">
            <v>27.957324499999999</v>
          </cell>
          <cell r="W155">
            <v>169.27613250000005</v>
          </cell>
          <cell r="X155">
            <v>429.20726450000001</v>
          </cell>
          <cell r="Y155">
            <v>3.2397499999999999</v>
          </cell>
          <cell r="Z155">
            <v>2.6323449999999999</v>
          </cell>
          <cell r="AA155">
            <v>295.61347799999993</v>
          </cell>
          <cell r="AO155">
            <v>6.0437399999999997</v>
          </cell>
          <cell r="AP155">
            <v>40.694450500000002</v>
          </cell>
          <cell r="AQ155">
            <v>368.96003400000001</v>
          </cell>
          <cell r="AR155">
            <v>373.87768499999999</v>
          </cell>
          <cell r="AS155">
            <v>395.7034835</v>
          </cell>
          <cell r="AT155">
            <v>764.797865</v>
          </cell>
          <cell r="AU155">
            <v>792.75518950000003</v>
          </cell>
          <cell r="AV155">
            <v>962.03132200000005</v>
          </cell>
          <cell r="AW155">
            <v>1391.2385865000001</v>
          </cell>
          <cell r="AX155">
            <v>1394.4783365000001</v>
          </cell>
          <cell r="AY155">
            <v>1397.1106815000001</v>
          </cell>
          <cell r="AZ155">
            <v>1692.7241595</v>
          </cell>
        </row>
        <row r="156">
          <cell r="P156">
            <v>227.13207750000001</v>
          </cell>
          <cell r="Q156">
            <v>222.42136749999997</v>
          </cell>
          <cell r="R156">
            <v>231.30440250000004</v>
          </cell>
          <cell r="S156">
            <v>253.61346999999998</v>
          </cell>
          <cell r="T156">
            <v>248.46820000000002</v>
          </cell>
          <cell r="U156">
            <v>213.73120749999998</v>
          </cell>
          <cell r="V156">
            <v>246.55927750000001</v>
          </cell>
          <cell r="W156">
            <v>239.35287749999998</v>
          </cell>
          <cell r="X156">
            <v>235.65875499999999</v>
          </cell>
          <cell r="Y156">
            <v>237.89780500000001</v>
          </cell>
          <cell r="Z156">
            <v>236.83874500000002</v>
          </cell>
          <cell r="AA156">
            <v>244.47756000000001</v>
          </cell>
          <cell r="AO156">
            <v>227.13207750000001</v>
          </cell>
          <cell r="AP156">
            <v>449.55344500000001</v>
          </cell>
          <cell r="AQ156">
            <v>680.85784750000005</v>
          </cell>
          <cell r="AR156">
            <v>934.47131750000005</v>
          </cell>
          <cell r="AS156">
            <v>1182.9395175</v>
          </cell>
          <cell r="AT156">
            <v>1396.6707249999999</v>
          </cell>
          <cell r="AU156">
            <v>1643.2300025</v>
          </cell>
          <cell r="AV156">
            <v>1882.5828799999999</v>
          </cell>
          <cell r="AW156">
            <v>2118.2416349999999</v>
          </cell>
          <cell r="AX156">
            <v>2356.1394399999999</v>
          </cell>
          <cell r="AY156">
            <v>2592.9781849999999</v>
          </cell>
          <cell r="AZ156">
            <v>2837.4557449999998</v>
          </cell>
        </row>
        <row r="157"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</row>
        <row r="158">
          <cell r="P158">
            <v>17.288490999999997</v>
          </cell>
          <cell r="Q158">
            <v>13.124627000000002</v>
          </cell>
          <cell r="R158">
            <v>14.448199000000001</v>
          </cell>
          <cell r="S158">
            <v>17.342641999999998</v>
          </cell>
          <cell r="T158">
            <v>17.243989000000003</v>
          </cell>
          <cell r="U158">
            <v>15.703346000000002</v>
          </cell>
          <cell r="V158">
            <v>24.267303999999996</v>
          </cell>
          <cell r="W158">
            <v>27.921049</v>
          </cell>
          <cell r="X158">
            <v>19.372012999999999</v>
          </cell>
          <cell r="Y158">
            <v>16.529476000000003</v>
          </cell>
          <cell r="Z158">
            <v>13.854689</v>
          </cell>
          <cell r="AA158">
            <v>22.149857999999991</v>
          </cell>
          <cell r="AO158">
            <v>17.288490999999997</v>
          </cell>
          <cell r="AP158">
            <v>30.413117999999997</v>
          </cell>
          <cell r="AQ158">
            <v>44.861317</v>
          </cell>
          <cell r="AR158">
            <v>62.203958999999998</v>
          </cell>
          <cell r="AS158">
            <v>79.447947999999997</v>
          </cell>
          <cell r="AT158">
            <v>95.151293999999993</v>
          </cell>
          <cell r="AU158">
            <v>119.41859799999999</v>
          </cell>
          <cell r="AV158">
            <v>147.33964699999999</v>
          </cell>
          <cell r="AW158">
            <v>166.71165999999999</v>
          </cell>
          <cell r="AX158">
            <v>183.24113599999998</v>
          </cell>
          <cell r="AY158">
            <v>197.09582499999999</v>
          </cell>
          <cell r="AZ158">
            <v>219.24568299999999</v>
          </cell>
        </row>
        <row r="159">
          <cell r="P159">
            <v>11.705647724830415</v>
          </cell>
          <cell r="Q159">
            <v>62.934768501374144</v>
          </cell>
          <cell r="R159">
            <v>16.280235850613927</v>
          </cell>
          <cell r="S159">
            <v>16.230143358690007</v>
          </cell>
          <cell r="T159">
            <v>31.120163407836134</v>
          </cell>
          <cell r="U159">
            <v>23.152790320343446</v>
          </cell>
          <cell r="V159">
            <v>82.723415376619926</v>
          </cell>
          <cell r="W159">
            <v>21.477418420502932</v>
          </cell>
          <cell r="X159">
            <v>17.351399349097264</v>
          </cell>
          <cell r="Y159">
            <v>24.35820267322898</v>
          </cell>
          <cell r="Z159">
            <v>21.467782258837108</v>
          </cell>
          <cell r="AA159">
            <v>23.406277296440905</v>
          </cell>
          <cell r="AO159">
            <v>11.705647724830415</v>
          </cell>
          <cell r="AP159">
            <v>74.640416226204565</v>
          </cell>
          <cell r="AQ159">
            <v>90.920652076818499</v>
          </cell>
          <cell r="AR159">
            <v>107.15079543550851</v>
          </cell>
          <cell r="AS159">
            <v>138.27095884334466</v>
          </cell>
          <cell r="AT159">
            <v>161.42374916368811</v>
          </cell>
          <cell r="AU159">
            <v>244.14716454030804</v>
          </cell>
          <cell r="AV159">
            <v>265.62458296081098</v>
          </cell>
          <cell r="AW159">
            <v>282.97598230990826</v>
          </cell>
          <cell r="AX159">
            <v>307.33418498313722</v>
          </cell>
          <cell r="AY159">
            <v>328.80196724197435</v>
          </cell>
          <cell r="AZ159">
            <v>352.20824453841527</v>
          </cell>
        </row>
        <row r="160"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4733.7693807447404</v>
          </cell>
          <cell r="Q160">
            <v>3360.9105274468984</v>
          </cell>
          <cell r="R160">
            <v>3273.1227057442966</v>
          </cell>
          <cell r="S160">
            <v>2778.3332786174301</v>
          </cell>
          <cell r="T160">
            <v>5215.1914935333334</v>
          </cell>
          <cell r="U160">
            <v>6125.9535213612471</v>
          </cell>
          <cell r="V160">
            <v>3706.6489057430708</v>
          </cell>
          <cell r="W160">
            <v>2959.6079695782705</v>
          </cell>
          <cell r="X160">
            <v>3153.3103097286489</v>
          </cell>
          <cell r="Y160">
            <v>3504.8513842561529</v>
          </cell>
          <cell r="Z160">
            <v>4065.5488971824898</v>
          </cell>
          <cell r="AA160">
            <v>6707.3961386820447</v>
          </cell>
          <cell r="AO160">
            <v>4733.7693807447404</v>
          </cell>
          <cell r="AP160">
            <v>8094.6799081916388</v>
          </cell>
          <cell r="AQ160">
            <v>11367.802613935935</v>
          </cell>
          <cell r="AR160">
            <v>14146.135892553366</v>
          </cell>
          <cell r="AS160">
            <v>19361.327386086698</v>
          </cell>
          <cell r="AT160">
            <v>25487.280907447945</v>
          </cell>
          <cell r="AU160">
            <v>29193.929813191015</v>
          </cell>
          <cell r="AV160">
            <v>32153.537782769286</v>
          </cell>
          <cell r="AW160">
            <v>35306.848092497938</v>
          </cell>
          <cell r="AX160">
            <v>38811.699476754089</v>
          </cell>
          <cell r="AY160">
            <v>42877.248373936578</v>
          </cell>
          <cell r="AZ160">
            <v>49584.644512618623</v>
          </cell>
        </row>
        <row r="161"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2464.985606334948</v>
          </cell>
          <cell r="Q161">
            <v>2262.8073446911017</v>
          </cell>
          <cell r="R161">
            <v>2141.0485484898954</v>
          </cell>
          <cell r="S161">
            <v>1728.0037894411337</v>
          </cell>
          <cell r="T161">
            <v>3113.3909051699957</v>
          </cell>
          <cell r="U161">
            <v>2765.2087400471733</v>
          </cell>
          <cell r="V161">
            <v>2521.4644404423257</v>
          </cell>
          <cell r="W161">
            <v>1969.927219663037</v>
          </cell>
          <cell r="X161">
            <v>2087.1397163375759</v>
          </cell>
          <cell r="Y161">
            <v>2507.2989271036713</v>
          </cell>
          <cell r="Z161">
            <v>2055.374480557306</v>
          </cell>
          <cell r="AA161">
            <v>4092.4772015865592</v>
          </cell>
          <cell r="AO161">
            <v>2464.985606334948</v>
          </cell>
          <cell r="AP161">
            <v>4727.7929510260492</v>
          </cell>
          <cell r="AQ161">
            <v>6868.8414995159446</v>
          </cell>
          <cell r="AR161">
            <v>8596.8452889570781</v>
          </cell>
          <cell r="AS161">
            <v>11710.236194127074</v>
          </cell>
          <cell r="AT161">
            <v>14475.444934174247</v>
          </cell>
          <cell r="AU161">
            <v>16996.909374616574</v>
          </cell>
          <cell r="AV161">
            <v>18966.836594279612</v>
          </cell>
          <cell r="AW161">
            <v>21053.976310617189</v>
          </cell>
          <cell r="AX161">
            <v>23561.27523772086</v>
          </cell>
          <cell r="AY161">
            <v>25616.649718278168</v>
          </cell>
          <cell r="AZ161">
            <v>29709.126919864728</v>
          </cell>
        </row>
        <row r="162">
          <cell r="P162">
            <v>463.01151427939288</v>
          </cell>
          <cell r="Q162">
            <v>504.01641330221281</v>
          </cell>
          <cell r="R162">
            <v>666.19956943433954</v>
          </cell>
          <cell r="S162">
            <v>329.3894342744664</v>
          </cell>
          <cell r="T162">
            <v>639.36188311443971</v>
          </cell>
          <cell r="U162">
            <v>644.78984388050674</v>
          </cell>
          <cell r="V162">
            <v>458.17739907500572</v>
          </cell>
          <cell r="W162">
            <v>484.35844308693919</v>
          </cell>
          <cell r="X162">
            <v>644.09027672550974</v>
          </cell>
          <cell r="Y162">
            <v>475.22036181509043</v>
          </cell>
          <cell r="Z162">
            <v>517.46463019067107</v>
          </cell>
          <cell r="AA162">
            <v>609.32218302402578</v>
          </cell>
          <cell r="AO162">
            <v>463.01151427939288</v>
          </cell>
          <cell r="AP162">
            <v>967.0279275816057</v>
          </cell>
          <cell r="AQ162">
            <v>1633.2274970159451</v>
          </cell>
          <cell r="AR162">
            <v>1962.6169312904115</v>
          </cell>
          <cell r="AS162">
            <v>2601.9788144048512</v>
          </cell>
          <cell r="AT162">
            <v>3246.768658285358</v>
          </cell>
          <cell r="AU162">
            <v>3704.9460573603637</v>
          </cell>
          <cell r="AV162">
            <v>4189.3045004473033</v>
          </cell>
          <cell r="AW162">
            <v>4833.3947771728126</v>
          </cell>
          <cell r="AX162">
            <v>5308.6151389879033</v>
          </cell>
          <cell r="AY162">
            <v>5826.0797691785747</v>
          </cell>
          <cell r="AZ162">
            <v>6435.4019522026001</v>
          </cell>
        </row>
        <row r="163">
          <cell r="P163">
            <v>21.311404</v>
          </cell>
          <cell r="Q163">
            <v>35.338749999999997</v>
          </cell>
          <cell r="R163">
            <v>12.311667</v>
          </cell>
          <cell r="S163">
            <v>33.092694999999999</v>
          </cell>
          <cell r="T163">
            <v>237.52309599999998</v>
          </cell>
          <cell r="U163">
            <v>65.685422000000003</v>
          </cell>
          <cell r="V163">
            <v>28.250136999999999</v>
          </cell>
          <cell r="W163">
            <v>6.5899170000000007</v>
          </cell>
          <cell r="X163">
            <v>55.873761999999999</v>
          </cell>
          <cell r="Y163">
            <v>33.354485999999994</v>
          </cell>
          <cell r="Z163">
            <v>42.15270300000001</v>
          </cell>
          <cell r="AA163">
            <v>39.021857000000004</v>
          </cell>
          <cell r="AO163">
            <v>21.311404</v>
          </cell>
          <cell r="AP163">
            <v>56.650154000000001</v>
          </cell>
          <cell r="AQ163">
            <v>68.961821</v>
          </cell>
          <cell r="AR163">
            <v>102.05451600000001</v>
          </cell>
          <cell r="AS163">
            <v>339.57761199999999</v>
          </cell>
          <cell r="AT163">
            <v>405.263034</v>
          </cell>
          <cell r="AU163">
            <v>433.513171</v>
          </cell>
          <cell r="AV163">
            <v>440.10308800000001</v>
          </cell>
          <cell r="AW163">
            <v>495.97685000000001</v>
          </cell>
          <cell r="AX163">
            <v>529.33133599999996</v>
          </cell>
          <cell r="AY163">
            <v>571.48403899999994</v>
          </cell>
          <cell r="AZ163">
            <v>610.50589599999989</v>
          </cell>
        </row>
        <row r="164">
          <cell r="P164">
            <v>67.781716000000017</v>
          </cell>
          <cell r="Q164">
            <v>36.329620999999996</v>
          </cell>
          <cell r="R164">
            <v>37.337565000000012</v>
          </cell>
          <cell r="S164">
            <v>43.952909999999996</v>
          </cell>
          <cell r="T164">
            <v>67.149783999999997</v>
          </cell>
          <cell r="U164">
            <v>42.600614000000007</v>
          </cell>
          <cell r="V164">
            <v>46.134816000000008</v>
          </cell>
          <cell r="W164">
            <v>61.773969999999998</v>
          </cell>
          <cell r="X164">
            <v>33.082760999999998</v>
          </cell>
          <cell r="Y164">
            <v>39.83267399999999</v>
          </cell>
          <cell r="Z164">
            <v>48.663705000000007</v>
          </cell>
          <cell r="AA164">
            <v>55.053484000000012</v>
          </cell>
          <cell r="AO164">
            <v>67.781716000000017</v>
          </cell>
          <cell r="AP164">
            <v>104.11133700000002</v>
          </cell>
          <cell r="AQ164">
            <v>141.44890200000003</v>
          </cell>
          <cell r="AR164">
            <v>185.40181200000004</v>
          </cell>
          <cell r="AS164">
            <v>252.55159600000002</v>
          </cell>
          <cell r="AT164">
            <v>295.15221000000003</v>
          </cell>
          <cell r="AU164">
            <v>341.28702600000003</v>
          </cell>
          <cell r="AV164">
            <v>403.06099600000005</v>
          </cell>
          <cell r="AW164">
            <v>436.14375700000005</v>
          </cell>
          <cell r="AX164">
            <v>475.97643100000005</v>
          </cell>
          <cell r="AY164">
            <v>524.6401360000001</v>
          </cell>
          <cell r="AZ164">
            <v>579.69362000000012</v>
          </cell>
        </row>
        <row r="165"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217.41397000000001</v>
          </cell>
          <cell r="Q165">
            <v>104.39197900000001</v>
          </cell>
          <cell r="R165">
            <v>126.55271099999999</v>
          </cell>
          <cell r="S165">
            <v>143.618379</v>
          </cell>
          <cell r="T165">
            <v>234.10990500000003</v>
          </cell>
          <cell r="U165">
            <v>132.18363399999998</v>
          </cell>
          <cell r="V165">
            <v>160.825444</v>
          </cell>
          <cell r="W165">
            <v>155.75077999999999</v>
          </cell>
          <cell r="X165">
            <v>169.72463400000001</v>
          </cell>
          <cell r="Y165">
            <v>235.43344400000001</v>
          </cell>
          <cell r="Z165">
            <v>230.71498700000001</v>
          </cell>
          <cell r="AA165">
            <v>195.52952800000003</v>
          </cell>
          <cell r="AO165">
            <v>217.41397000000001</v>
          </cell>
          <cell r="AP165">
            <v>321.805949</v>
          </cell>
          <cell r="AQ165">
            <v>448.35865999999999</v>
          </cell>
          <cell r="AR165">
            <v>591.97703899999999</v>
          </cell>
          <cell r="AS165">
            <v>826.08694400000002</v>
          </cell>
          <cell r="AT165">
            <v>958.270578</v>
          </cell>
          <cell r="AU165">
            <v>1119.0960219999999</v>
          </cell>
          <cell r="AV165">
            <v>1274.846802</v>
          </cell>
          <cell r="AW165">
            <v>1444.5714359999999</v>
          </cell>
          <cell r="AX165">
            <v>1680.00488</v>
          </cell>
          <cell r="AY165">
            <v>1910.719867</v>
          </cell>
          <cell r="AZ165">
            <v>2106.2493949999998</v>
          </cell>
        </row>
        <row r="166">
          <cell r="P166">
            <v>95.105912000000018</v>
          </cell>
          <cell r="Q166">
            <v>53.156928000000001</v>
          </cell>
          <cell r="R166">
            <v>65.70950599999999</v>
          </cell>
          <cell r="S166">
            <v>71.144680000000008</v>
          </cell>
          <cell r="T166">
            <v>95.013766000000018</v>
          </cell>
          <cell r="U166">
            <v>56.793284999999997</v>
          </cell>
          <cell r="V166">
            <v>72.683002999999999</v>
          </cell>
          <cell r="W166">
            <v>63.81959599999999</v>
          </cell>
          <cell r="X166">
            <v>43.180577000000007</v>
          </cell>
          <cell r="Y166">
            <v>88.057672000000011</v>
          </cell>
          <cell r="Z166">
            <v>71.015047000000024</v>
          </cell>
          <cell r="AA166">
            <v>112.20052900000002</v>
          </cell>
          <cell r="AO166">
            <v>95.105912000000018</v>
          </cell>
          <cell r="AP166">
            <v>148.26284000000001</v>
          </cell>
          <cell r="AQ166">
            <v>213.97234600000002</v>
          </cell>
          <cell r="AR166">
            <v>285.11702600000001</v>
          </cell>
          <cell r="AS166">
            <v>380.13079200000004</v>
          </cell>
          <cell r="AT166">
            <v>436.92407700000001</v>
          </cell>
          <cell r="AU166">
            <v>509.60708</v>
          </cell>
          <cell r="AV166">
            <v>573.42667600000004</v>
          </cell>
          <cell r="AW166">
            <v>616.60725300000001</v>
          </cell>
          <cell r="AX166">
            <v>704.66492500000004</v>
          </cell>
          <cell r="AY166">
            <v>775.67997200000002</v>
          </cell>
          <cell r="AZ166">
            <v>887.88050100000009</v>
          </cell>
        </row>
        <row r="167">
          <cell r="P167">
            <v>122.30805799999997</v>
          </cell>
          <cell r="Q167">
            <v>51.235051000000006</v>
          </cell>
          <cell r="R167">
            <v>60.843205000000005</v>
          </cell>
          <cell r="S167">
            <v>72.473698999999982</v>
          </cell>
          <cell r="T167">
            <v>139.09613899999999</v>
          </cell>
          <cell r="U167">
            <v>75.390349000000001</v>
          </cell>
          <cell r="V167">
            <v>88.142441000000005</v>
          </cell>
          <cell r="W167">
            <v>91.931184000000002</v>
          </cell>
          <cell r="X167">
            <v>126.544057</v>
          </cell>
          <cell r="Y167">
            <v>147.37577199999998</v>
          </cell>
          <cell r="Z167">
            <v>159.69994</v>
          </cell>
          <cell r="AA167">
            <v>83.32899900000001</v>
          </cell>
          <cell r="AO167">
            <v>122.30805799999997</v>
          </cell>
          <cell r="AP167">
            <v>173.54310899999999</v>
          </cell>
          <cell r="AQ167">
            <v>234.386314</v>
          </cell>
          <cell r="AR167">
            <v>306.86001299999998</v>
          </cell>
          <cell r="AS167">
            <v>445.95615199999997</v>
          </cell>
          <cell r="AT167">
            <v>521.34650099999999</v>
          </cell>
          <cell r="AU167">
            <v>609.48894199999995</v>
          </cell>
          <cell r="AV167">
            <v>701.42012599999998</v>
          </cell>
          <cell r="AW167">
            <v>827.96418299999993</v>
          </cell>
          <cell r="AX167">
            <v>975.33995499999992</v>
          </cell>
          <cell r="AY167">
            <v>1135.0398949999999</v>
          </cell>
          <cell r="AZ167">
            <v>1218.368894</v>
          </cell>
        </row>
        <row r="168">
          <cell r="P168">
            <v>1898.9255195555556</v>
          </cell>
          <cell r="Q168">
            <v>1835.6423898888888</v>
          </cell>
          <cell r="R168">
            <v>1548.3072965555555</v>
          </cell>
          <cell r="S168">
            <v>1310.4721616666673</v>
          </cell>
          <cell r="T168">
            <v>2148.8272325555558</v>
          </cell>
          <cell r="U168">
            <v>2141.1902366666664</v>
          </cell>
          <cell r="V168">
            <v>1330.3103188673201</v>
          </cell>
          <cell r="W168">
            <v>1485.0973960760975</v>
          </cell>
          <cell r="X168">
            <v>1475.908057112066</v>
          </cell>
          <cell r="Y168">
            <v>1978.8544917885811</v>
          </cell>
          <cell r="Z168">
            <v>1508.6163148666351</v>
          </cell>
          <cell r="AA168">
            <v>3530.2243990625334</v>
          </cell>
          <cell r="AO168">
            <v>1898.9255195555556</v>
          </cell>
          <cell r="AP168">
            <v>3734.5679094444445</v>
          </cell>
          <cell r="AQ168">
            <v>5282.8752059999997</v>
          </cell>
          <cell r="AR168">
            <v>6593.3473676666672</v>
          </cell>
          <cell r="AS168">
            <v>8742.1746002222226</v>
          </cell>
          <cell r="AT168">
            <v>10883.36483688889</v>
          </cell>
          <cell r="AU168">
            <v>12213.675155756209</v>
          </cell>
          <cell r="AV168">
            <v>13698.772551832306</v>
          </cell>
          <cell r="AW168">
            <v>15174.680608944373</v>
          </cell>
          <cell r="AX168">
            <v>17153.535100732952</v>
          </cell>
          <cell r="AY168">
            <v>18662.151415599586</v>
          </cell>
          <cell r="AZ168">
            <v>22192.375814662119</v>
          </cell>
        </row>
        <row r="169"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-203.45851750000048</v>
          </cell>
          <cell r="Q169">
            <v>-252.91180850000001</v>
          </cell>
          <cell r="R169">
            <v>-249.66026049999999</v>
          </cell>
          <cell r="S169">
            <v>-132.52179050000001</v>
          </cell>
          <cell r="T169">
            <v>-213.5809955</v>
          </cell>
          <cell r="U169">
            <v>-261.24101050000002</v>
          </cell>
          <cell r="V169">
            <v>497.76632549999971</v>
          </cell>
          <cell r="W169">
            <v>-223.64328649999999</v>
          </cell>
          <cell r="X169">
            <v>-291.53977450000002</v>
          </cell>
          <cell r="Y169">
            <v>-255.39653049999998</v>
          </cell>
          <cell r="Z169">
            <v>-292.23785950000001</v>
          </cell>
          <cell r="AA169">
            <v>-336.67424949999997</v>
          </cell>
          <cell r="AO169">
            <v>-203.45851750000048</v>
          </cell>
          <cell r="AP169">
            <v>-456.37032600000049</v>
          </cell>
          <cell r="AQ169">
            <v>-706.03058650000048</v>
          </cell>
          <cell r="AR169">
            <v>-838.55237700000043</v>
          </cell>
          <cell r="AS169">
            <v>-1052.1333725000004</v>
          </cell>
          <cell r="AT169">
            <v>-1313.3743830000003</v>
          </cell>
          <cell r="AU169">
            <v>-815.60805750000054</v>
          </cell>
          <cell r="AV169">
            <v>-1039.2513440000005</v>
          </cell>
          <cell r="AW169">
            <v>-1330.7911185000005</v>
          </cell>
          <cell r="AX169">
            <v>-1586.1876490000004</v>
          </cell>
          <cell r="AY169">
            <v>-1878.4255085000004</v>
          </cell>
          <cell r="AZ169">
            <v>-2215.0997580000003</v>
          </cell>
        </row>
        <row r="170">
          <cell r="P170">
            <v>-31.538427500000004</v>
          </cell>
          <cell r="Q170">
            <v>-53.933667500000006</v>
          </cell>
          <cell r="R170">
            <v>-43.177107500000005</v>
          </cell>
          <cell r="S170">
            <v>-35.873107500000003</v>
          </cell>
          <cell r="T170">
            <v>-36.494517500000008</v>
          </cell>
          <cell r="U170">
            <v>-27.031947500000001</v>
          </cell>
          <cell r="V170">
            <v>-63.755957500000008</v>
          </cell>
          <cell r="W170">
            <v>-8.2152575000000052</v>
          </cell>
          <cell r="X170">
            <v>-78.5573275</v>
          </cell>
          <cell r="Y170">
            <v>-35.398897500000004</v>
          </cell>
          <cell r="Z170">
            <v>-56.694997500000007</v>
          </cell>
          <cell r="AA170">
            <v>-130.78878749999998</v>
          </cell>
          <cell r="AO170">
            <v>-31.538427500000004</v>
          </cell>
          <cell r="AP170">
            <v>-85.47209500000001</v>
          </cell>
          <cell r="AQ170">
            <v>-128.6492025</v>
          </cell>
          <cell r="AR170">
            <v>-164.52231</v>
          </cell>
          <cell r="AS170">
            <v>-201.01682750000001</v>
          </cell>
          <cell r="AT170">
            <v>-228.04877500000001</v>
          </cell>
          <cell r="AU170">
            <v>-291.8047325</v>
          </cell>
          <cell r="AV170">
            <v>-300.01999000000001</v>
          </cell>
          <cell r="AW170">
            <v>-378.57731749999999</v>
          </cell>
          <cell r="AX170">
            <v>-413.97621500000002</v>
          </cell>
          <cell r="AY170">
            <v>-470.67121250000002</v>
          </cell>
          <cell r="AZ170">
            <v>-601.46</v>
          </cell>
        </row>
        <row r="171">
          <cell r="P171">
            <v>-70.455699999999993</v>
          </cell>
          <cell r="Q171">
            <v>-72.446719999999999</v>
          </cell>
          <cell r="R171">
            <v>-68.658849999999987</v>
          </cell>
          <cell r="S171">
            <v>-73.331569999999999</v>
          </cell>
          <cell r="T171">
            <v>-67.693169999999995</v>
          </cell>
          <cell r="U171">
            <v>-77.403410000000008</v>
          </cell>
          <cell r="V171">
            <v>-76.114310000000003</v>
          </cell>
          <cell r="W171">
            <v>-76.505459999999999</v>
          </cell>
          <cell r="X171">
            <v>-77.125100000000003</v>
          </cell>
          <cell r="Y171">
            <v>-81.516800000000003</v>
          </cell>
          <cell r="Z171">
            <v>-86.580219999999997</v>
          </cell>
          <cell r="AA171">
            <v>-81.684269999999998</v>
          </cell>
          <cell r="AO171">
            <v>-70.455699999999993</v>
          </cell>
          <cell r="AP171">
            <v>-142.90242000000001</v>
          </cell>
          <cell r="AQ171">
            <v>-211.56126999999998</v>
          </cell>
          <cell r="AR171">
            <v>-284.89283999999998</v>
          </cell>
          <cell r="AS171">
            <v>-352.58600999999999</v>
          </cell>
          <cell r="AT171">
            <v>-429.98942</v>
          </cell>
          <cell r="AU171">
            <v>-506.10372999999998</v>
          </cell>
          <cell r="AV171">
            <v>-582.60919000000001</v>
          </cell>
          <cell r="AW171">
            <v>-659.73428999999999</v>
          </cell>
          <cell r="AX171">
            <v>-741.25108999999998</v>
          </cell>
          <cell r="AY171">
            <v>-827.83131000000003</v>
          </cell>
          <cell r="AZ171">
            <v>-909.51558</v>
          </cell>
        </row>
        <row r="172">
          <cell r="P172">
            <v>-101.46439000000049</v>
          </cell>
          <cell r="Q172">
            <v>-126.53142100000001</v>
          </cell>
          <cell r="R172">
            <v>-137.82430299999999</v>
          </cell>
          <cell r="S172">
            <v>-23.317112999999999</v>
          </cell>
          <cell r="T172">
            <v>-109.39330799999999</v>
          </cell>
          <cell r="U172">
            <v>-156.80565300000001</v>
          </cell>
          <cell r="V172">
            <v>637.63659299999972</v>
          </cell>
          <cell r="W172">
            <v>-138.92256899999998</v>
          </cell>
          <cell r="X172">
            <v>-135.857347</v>
          </cell>
          <cell r="Y172">
            <v>-138.48083299999996</v>
          </cell>
          <cell r="Z172">
            <v>-148.96264200000005</v>
          </cell>
          <cell r="AA172">
            <v>-124.20119200000001</v>
          </cell>
          <cell r="AO172">
            <v>-101.46439000000049</v>
          </cell>
          <cell r="AP172">
            <v>-227.99581100000051</v>
          </cell>
          <cell r="AQ172">
            <v>-365.8201140000005</v>
          </cell>
          <cell r="AR172">
            <v>-389.13722700000051</v>
          </cell>
          <cell r="AS172">
            <v>-498.5305350000005</v>
          </cell>
          <cell r="AT172">
            <v>-655.33618800000045</v>
          </cell>
          <cell r="AU172">
            <v>-17.699595000000727</v>
          </cell>
          <cell r="AV172">
            <v>-156.62216400000071</v>
          </cell>
          <cell r="AW172">
            <v>-292.47951100000068</v>
          </cell>
          <cell r="AX172">
            <v>-430.96034400000065</v>
          </cell>
          <cell r="AY172">
            <v>-579.92298600000072</v>
          </cell>
          <cell r="AZ172">
            <v>-704.12417800000071</v>
          </cell>
        </row>
        <row r="173"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222.88890106561558</v>
          </cell>
          <cell r="Q173">
            <v>186.75022182104607</v>
          </cell>
          <cell r="R173">
            <v>213.69516323403104</v>
          </cell>
          <cell r="S173">
            <v>221.32792069725241</v>
          </cell>
          <cell r="T173">
            <v>237.40449158104252</v>
          </cell>
          <cell r="U173">
            <v>181.74676813822046</v>
          </cell>
          <cell r="V173">
            <v>260.33510024928984</v>
          </cell>
          <cell r="W173">
            <v>198.07468950126264</v>
          </cell>
          <cell r="X173">
            <v>210.08771608994809</v>
          </cell>
          <cell r="Y173">
            <v>245.42243790303476</v>
          </cell>
          <cell r="Z173">
            <v>220.65905347274338</v>
          </cell>
          <cell r="AA173">
            <v>218.5663715178928</v>
          </cell>
          <cell r="AO173">
            <v>222.88890106561558</v>
          </cell>
          <cell r="AP173">
            <v>409.63912288666165</v>
          </cell>
          <cell r="AQ173">
            <v>623.3342861206927</v>
          </cell>
          <cell r="AR173">
            <v>844.66220681794516</v>
          </cell>
          <cell r="AS173">
            <v>1082.0666983989877</v>
          </cell>
          <cell r="AT173">
            <v>1263.8134665372081</v>
          </cell>
          <cell r="AU173">
            <v>1524.1485667864979</v>
          </cell>
          <cell r="AV173">
            <v>1722.2232562877605</v>
          </cell>
          <cell r="AW173">
            <v>1932.3109723777086</v>
          </cell>
          <cell r="AX173">
            <v>2177.7334102807436</v>
          </cell>
          <cell r="AY173">
            <v>2398.3924637534869</v>
          </cell>
          <cell r="AZ173">
            <v>2616.9588352713799</v>
          </cell>
        </row>
        <row r="174"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</row>
        <row r="175"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222.88890106561558</v>
          </cell>
          <cell r="Q175">
            <v>186.75022182104607</v>
          </cell>
          <cell r="R175">
            <v>213.69516323403104</v>
          </cell>
          <cell r="S175">
            <v>221.32792069725241</v>
          </cell>
          <cell r="T175">
            <v>237.40449158104252</v>
          </cell>
          <cell r="U175">
            <v>181.74676813822046</v>
          </cell>
          <cell r="V175">
            <v>260.33510024928984</v>
          </cell>
          <cell r="W175">
            <v>198.07468950126264</v>
          </cell>
          <cell r="X175">
            <v>210.08771608994809</v>
          </cell>
          <cell r="Y175">
            <v>245.42243790303476</v>
          </cell>
          <cell r="Z175">
            <v>220.65905347274338</v>
          </cell>
          <cell r="AA175">
            <v>218.5663715178928</v>
          </cell>
          <cell r="AO175">
            <v>222.88890106561558</v>
          </cell>
          <cell r="AP175">
            <v>409.63912288666165</v>
          </cell>
          <cell r="AQ175">
            <v>623.3342861206927</v>
          </cell>
          <cell r="AR175">
            <v>844.66220681794516</v>
          </cell>
          <cell r="AS175">
            <v>1082.0666983989877</v>
          </cell>
          <cell r="AT175">
            <v>1263.8134665372081</v>
          </cell>
          <cell r="AU175">
            <v>1524.1485667864979</v>
          </cell>
          <cell r="AV175">
            <v>1722.2232562877605</v>
          </cell>
          <cell r="AW175">
            <v>1932.3109723777086</v>
          </cell>
          <cell r="AX175">
            <v>2177.7334102807436</v>
          </cell>
          <cell r="AY175">
            <v>2398.3924637534869</v>
          </cell>
          <cell r="AZ175">
            <v>2616.9588352713799</v>
          </cell>
        </row>
        <row r="176">
          <cell r="P176">
            <v>-64.925400866654755</v>
          </cell>
          <cell r="Q176">
            <v>-67.562020347355414</v>
          </cell>
          <cell r="R176">
            <v>-62.155826519717372</v>
          </cell>
          <cell r="S176">
            <v>-68.577371857922387</v>
          </cell>
          <cell r="T176">
            <v>-67.420499305705661</v>
          </cell>
          <cell r="U176">
            <v>-67.700363188715727</v>
          </cell>
          <cell r="V176">
            <v>-66.058494261819405</v>
          </cell>
          <cell r="W176">
            <v>-69.945419463524374</v>
          </cell>
          <cell r="X176">
            <v>-67.102339331408615</v>
          </cell>
          <cell r="Y176">
            <v>-67.824923777414909</v>
          </cell>
          <cell r="Z176">
            <v>-65.944387553826104</v>
          </cell>
          <cell r="AA176">
            <v>-64.350851306024623</v>
          </cell>
          <cell r="AO176">
            <v>-64.925400866654755</v>
          </cell>
          <cell r="AP176">
            <v>-132.48742121401017</v>
          </cell>
          <cell r="AQ176">
            <v>-194.64324773372755</v>
          </cell>
          <cell r="AR176">
            <v>-263.22061959164995</v>
          </cell>
          <cell r="AS176">
            <v>-330.64111889735562</v>
          </cell>
          <cell r="AT176">
            <v>-398.34148208607132</v>
          </cell>
          <cell r="AU176">
            <v>-464.39997634789074</v>
          </cell>
          <cell r="AV176">
            <v>-534.34539581141507</v>
          </cell>
          <cell r="AW176">
            <v>-601.44773514282372</v>
          </cell>
          <cell r="AX176">
            <v>-669.27265892023865</v>
          </cell>
          <cell r="AY176">
            <v>-735.21704647406477</v>
          </cell>
          <cell r="AZ176">
            <v>-799.56789778008942</v>
          </cell>
        </row>
        <row r="177">
          <cell r="P177">
            <v>287.81430193227033</v>
          </cell>
          <cell r="Q177">
            <v>254.3122421684015</v>
          </cell>
          <cell r="R177">
            <v>275.85098975374842</v>
          </cell>
          <cell r="S177">
            <v>289.90529255517481</v>
          </cell>
          <cell r="T177">
            <v>304.8249908867482</v>
          </cell>
          <cell r="U177">
            <v>249.44713132693619</v>
          </cell>
          <cell r="V177">
            <v>326.39359451110926</v>
          </cell>
          <cell r="W177">
            <v>268.02010896478703</v>
          </cell>
          <cell r="X177">
            <v>277.1900554213567</v>
          </cell>
          <cell r="Y177">
            <v>313.24736168044967</v>
          </cell>
          <cell r="Z177">
            <v>286.6034410265695</v>
          </cell>
          <cell r="AA177">
            <v>282.91722282391743</v>
          </cell>
          <cell r="AO177">
            <v>287.81430193227033</v>
          </cell>
          <cell r="AP177">
            <v>542.12654410067182</v>
          </cell>
          <cell r="AQ177">
            <v>817.97753385442024</v>
          </cell>
          <cell r="AR177">
            <v>1107.8828264095951</v>
          </cell>
          <cell r="AS177">
            <v>1412.7078172963434</v>
          </cell>
          <cell r="AT177">
            <v>1662.1549486232796</v>
          </cell>
          <cell r="AU177">
            <v>1988.5485431343889</v>
          </cell>
          <cell r="AV177">
            <v>2256.5686520991758</v>
          </cell>
          <cell r="AW177">
            <v>2533.7587075205324</v>
          </cell>
          <cell r="AX177">
            <v>2847.006069200982</v>
          </cell>
          <cell r="AY177">
            <v>3133.6095102275513</v>
          </cell>
          <cell r="AZ177">
            <v>3416.5267330514689</v>
          </cell>
        </row>
        <row r="178"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</row>
        <row r="179"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227.50584199999997</v>
          </cell>
          <cell r="Q179">
            <v>248.80561399999996</v>
          </cell>
          <cell r="R179">
            <v>154.7447545</v>
          </cell>
          <cell r="S179">
            <v>238.37486349999998</v>
          </cell>
          <cell r="T179">
            <v>234.02667500000004</v>
          </cell>
          <cell r="U179">
            <v>226.6044685</v>
          </cell>
          <cell r="V179">
            <v>277.27119900000002</v>
          </cell>
          <cell r="W179">
            <v>212.81079349999996</v>
          </cell>
          <cell r="X179">
            <v>225.92595999999995</v>
          </cell>
          <cell r="Y179">
            <v>243.21802350000002</v>
          </cell>
          <cell r="Z179">
            <v>211.18531350000006</v>
          </cell>
          <cell r="AA179">
            <v>252.23500599999997</v>
          </cell>
          <cell r="AO179">
            <v>227.50584199999997</v>
          </cell>
          <cell r="AP179">
            <v>476.31145599999991</v>
          </cell>
          <cell r="AQ179">
            <v>631.05621049999991</v>
          </cell>
          <cell r="AR179">
            <v>869.43107399999985</v>
          </cell>
          <cell r="AS179">
            <v>1103.4577489999999</v>
          </cell>
          <cell r="AT179">
            <v>1330.0622174999999</v>
          </cell>
          <cell r="AU179">
            <v>1607.3334164999999</v>
          </cell>
          <cell r="AV179">
            <v>1820.1442099999999</v>
          </cell>
          <cell r="AW179">
            <v>2046.07017</v>
          </cell>
          <cell r="AX179">
            <v>2289.2881935</v>
          </cell>
          <cell r="AY179">
            <v>2500.4735070000002</v>
          </cell>
          <cell r="AZ179">
            <v>2752.708513</v>
          </cell>
        </row>
        <row r="180">
          <cell r="P180">
            <v>228.74643049999997</v>
          </cell>
          <cell r="Q180">
            <v>249.97906999999995</v>
          </cell>
          <cell r="R180">
            <v>158.0201385</v>
          </cell>
          <cell r="S180">
            <v>239.82248499999997</v>
          </cell>
          <cell r="T180">
            <v>250.60265200000003</v>
          </cell>
          <cell r="U180">
            <v>228.74637250000001</v>
          </cell>
          <cell r="V180">
            <v>278.09926350000001</v>
          </cell>
          <cell r="W180">
            <v>215.04935699999996</v>
          </cell>
          <cell r="X180">
            <v>228.41400899999994</v>
          </cell>
          <cell r="Y180">
            <v>244.34069050000002</v>
          </cell>
          <cell r="Z180">
            <v>212.28837400000006</v>
          </cell>
          <cell r="AA180">
            <v>255.59158649999998</v>
          </cell>
          <cell r="AO180">
            <v>228.74643049999997</v>
          </cell>
          <cell r="AP180">
            <v>478.72550049999995</v>
          </cell>
          <cell r="AQ180">
            <v>636.74563899999998</v>
          </cell>
          <cell r="AR180">
            <v>876.5681239999999</v>
          </cell>
          <cell r="AS180">
            <v>1127.1707759999999</v>
          </cell>
          <cell r="AT180">
            <v>1355.9171484999999</v>
          </cell>
          <cell r="AU180">
            <v>1634.0164119999999</v>
          </cell>
          <cell r="AV180">
            <v>1849.0657689999998</v>
          </cell>
          <cell r="AW180">
            <v>2077.4797779999999</v>
          </cell>
          <cell r="AX180">
            <v>2321.8204685000001</v>
          </cell>
          <cell r="AY180">
            <v>2534.1088425000003</v>
          </cell>
          <cell r="AZ180">
            <v>2789.7004290000004</v>
          </cell>
        </row>
        <row r="181">
          <cell r="P181">
            <v>-1.2405885000000003</v>
          </cell>
          <cell r="Q181">
            <v>-1.1734559999999998</v>
          </cell>
          <cell r="R181">
            <v>-3.2753839999999994</v>
          </cell>
          <cell r="S181">
            <v>-1.4476215000000001</v>
          </cell>
          <cell r="T181">
            <v>-16.575977000000002</v>
          </cell>
          <cell r="U181">
            <v>-2.1419039999999994</v>
          </cell>
          <cell r="V181">
            <v>-0.8280645000000002</v>
          </cell>
          <cell r="W181">
            <v>-2.2385635000000002</v>
          </cell>
          <cell r="X181">
            <v>-2.4880490000000002</v>
          </cell>
          <cell r="Y181">
            <v>-1.1226669999999999</v>
          </cell>
          <cell r="Z181">
            <v>-1.1030605</v>
          </cell>
          <cell r="AA181">
            <v>-3.3565805000000002</v>
          </cell>
          <cell r="AO181">
            <v>-1.2405885000000003</v>
          </cell>
          <cell r="AP181">
            <v>-2.4140445000000001</v>
          </cell>
          <cell r="AQ181">
            <v>-5.6894285</v>
          </cell>
          <cell r="AR181">
            <v>-7.1370500000000003</v>
          </cell>
          <cell r="AS181">
            <v>-23.713027000000004</v>
          </cell>
          <cell r="AT181">
            <v>-25.854931000000004</v>
          </cell>
          <cell r="AU181">
            <v>-26.682995500000004</v>
          </cell>
          <cell r="AV181">
            <v>-28.921559000000006</v>
          </cell>
          <cell r="AW181">
            <v>-31.409608000000006</v>
          </cell>
          <cell r="AX181">
            <v>-32.532275000000006</v>
          </cell>
          <cell r="AY181">
            <v>-33.635335500000004</v>
          </cell>
          <cell r="AZ181">
            <v>-36.991916000000003</v>
          </cell>
        </row>
        <row r="182">
          <cell r="P182">
            <v>8.9980099999999883</v>
          </cell>
          <cell r="Q182">
            <v>6.6131800000000007</v>
          </cell>
          <cell r="R182">
            <v>8.9212199999999946</v>
          </cell>
          <cell r="S182">
            <v>6.170549999999996</v>
          </cell>
          <cell r="T182">
            <v>2.4818599999999935</v>
          </cell>
          <cell r="U182">
            <v>3.1060999999999988</v>
          </cell>
          <cell r="V182">
            <v>5.1799599999999995</v>
          </cell>
          <cell r="W182">
            <v>5.1587479999999921</v>
          </cell>
          <cell r="X182">
            <v>3.1075909999999967</v>
          </cell>
          <cell r="Y182">
            <v>2.3000849999999993</v>
          </cell>
          <cell r="Z182">
            <v>2.1812800000000063</v>
          </cell>
          <cell r="AA182">
            <v>1.8477560000000013</v>
          </cell>
          <cell r="AO182">
            <v>8.9980099999999883</v>
          </cell>
          <cell r="AP182">
            <v>15.61118999999999</v>
          </cell>
          <cell r="AQ182">
            <v>24.532409999999985</v>
          </cell>
          <cell r="AR182">
            <v>30.70295999999998</v>
          </cell>
          <cell r="AS182">
            <v>33.184819999999974</v>
          </cell>
          <cell r="AT182">
            <v>36.290919999999971</v>
          </cell>
          <cell r="AU182">
            <v>41.470879999999973</v>
          </cell>
          <cell r="AV182">
            <v>46.629627999999968</v>
          </cell>
          <cell r="AW182">
            <v>49.737218999999968</v>
          </cell>
          <cell r="AX182">
            <v>52.037303999999963</v>
          </cell>
          <cell r="AY182">
            <v>54.218583999999971</v>
          </cell>
          <cell r="AZ182">
            <v>56.066339999999975</v>
          </cell>
        </row>
        <row r="183"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234.8921480783373</v>
          </cell>
          <cell r="Q183">
            <v>117.7881130783373</v>
          </cell>
          <cell r="R183">
            <v>62.474828078337289</v>
          </cell>
          <cell r="S183">
            <v>34.637602078337288</v>
          </cell>
          <cell r="T183">
            <v>22.86407507833729</v>
          </cell>
          <cell r="U183">
            <v>18.952513</v>
          </cell>
          <cell r="V183">
            <v>24.237721000000001</v>
          </cell>
          <cell r="W183">
            <v>12.033185000000001</v>
          </cell>
          <cell r="X183">
            <v>9.2668280000000021</v>
          </cell>
          <cell r="Y183">
            <v>20.107327000000002</v>
          </cell>
          <cell r="Z183">
            <v>12.690549000000001</v>
          </cell>
          <cell r="AA183">
            <v>15.665052000000001</v>
          </cell>
          <cell r="AO183">
            <v>234.8921480783373</v>
          </cell>
          <cell r="AP183">
            <v>352.68026115667459</v>
          </cell>
          <cell r="AQ183">
            <v>415.15508923501187</v>
          </cell>
          <cell r="AR183">
            <v>449.79269131334917</v>
          </cell>
          <cell r="AS183">
            <v>472.65676639168646</v>
          </cell>
          <cell r="AT183">
            <v>491.60927939168647</v>
          </cell>
          <cell r="AU183">
            <v>515.84700039168649</v>
          </cell>
          <cell r="AV183">
            <v>527.8801853916865</v>
          </cell>
          <cell r="AW183">
            <v>537.14701339168653</v>
          </cell>
          <cell r="AX183">
            <v>557.25434039168658</v>
          </cell>
          <cell r="AY183">
            <v>569.94488939168662</v>
          </cell>
          <cell r="AZ183">
            <v>585.60994139168656</v>
          </cell>
        </row>
        <row r="184">
          <cell r="P184">
            <v>231.50722507833731</v>
          </cell>
          <cell r="Q184">
            <v>115.71446707833731</v>
          </cell>
          <cell r="R184">
            <v>60.93051107833729</v>
          </cell>
          <cell r="S184">
            <v>32.019246078337289</v>
          </cell>
          <cell r="T184">
            <v>19.906307078337289</v>
          </cell>
          <cell r="U184">
            <v>17.997116999999999</v>
          </cell>
          <cell r="V184">
            <v>21.993170000000003</v>
          </cell>
          <cell r="W184">
            <v>10.276275000000002</v>
          </cell>
          <cell r="X184">
            <v>8.6693280000000019</v>
          </cell>
          <cell r="Y184">
            <v>17.312896000000002</v>
          </cell>
          <cell r="Z184">
            <v>11.435513</v>
          </cell>
          <cell r="AA184">
            <v>14.734366000000001</v>
          </cell>
          <cell r="AO184">
            <v>231.50722507833731</v>
          </cell>
          <cell r="AP184">
            <v>347.22169215667464</v>
          </cell>
          <cell r="AQ184">
            <v>408.15220323501194</v>
          </cell>
          <cell r="AR184">
            <v>440.17144931334923</v>
          </cell>
          <cell r="AS184">
            <v>460.07775639168653</v>
          </cell>
          <cell r="AT184">
            <v>478.07487339168654</v>
          </cell>
          <cell r="AU184">
            <v>500.06804339168656</v>
          </cell>
          <cell r="AV184">
            <v>510.34431839168656</v>
          </cell>
          <cell r="AW184">
            <v>519.01364639168651</v>
          </cell>
          <cell r="AX184">
            <v>536.32654239168653</v>
          </cell>
          <cell r="AY184">
            <v>547.76205539168654</v>
          </cell>
          <cell r="AZ184">
            <v>562.49642139168657</v>
          </cell>
        </row>
        <row r="185">
          <cell r="P185">
            <v>3.3849229999999997</v>
          </cell>
          <cell r="Q185">
            <v>2.0736459999999997</v>
          </cell>
          <cell r="R185">
            <v>1.5443169999999999</v>
          </cell>
          <cell r="S185">
            <v>2.6183560000000003</v>
          </cell>
          <cell r="T185">
            <v>2.9577680000000002</v>
          </cell>
          <cell r="U185">
            <v>0.95539600000000002</v>
          </cell>
          <cell r="V185">
            <v>2.2445509999999995</v>
          </cell>
          <cell r="W185">
            <v>1.75691</v>
          </cell>
          <cell r="X185">
            <v>0.59750000000000003</v>
          </cell>
          <cell r="Y185">
            <v>2.7944310000000003</v>
          </cell>
          <cell r="Z185">
            <v>1.255036</v>
          </cell>
          <cell r="AA185">
            <v>0.93068600000000001</v>
          </cell>
          <cell r="AO185">
            <v>3.3849229999999997</v>
          </cell>
          <cell r="AP185">
            <v>5.4585689999999989</v>
          </cell>
          <cell r="AQ185">
            <v>7.0028859999999984</v>
          </cell>
          <cell r="AR185">
            <v>9.6212419999999987</v>
          </cell>
          <cell r="AS185">
            <v>12.579009999999998</v>
          </cell>
          <cell r="AT185">
            <v>13.534405999999999</v>
          </cell>
          <cell r="AU185">
            <v>15.778956999999998</v>
          </cell>
          <cell r="AV185">
            <v>17.535867</v>
          </cell>
          <cell r="AW185">
            <v>18.133367</v>
          </cell>
          <cell r="AX185">
            <v>20.927797999999999</v>
          </cell>
          <cell r="AY185">
            <v>22.182834</v>
          </cell>
          <cell r="AZ185">
            <v>23.113520000000001</v>
          </cell>
        </row>
        <row r="186">
          <cell r="P186">
            <v>58.25660193246862</v>
          </cell>
          <cell r="Q186">
            <v>56.948984406401678</v>
          </cell>
          <cell r="R186">
            <v>61.33820864221758</v>
          </cell>
          <cell r="S186">
            <v>57.59896912606694</v>
          </cell>
          <cell r="T186">
            <v>60.248988914895392</v>
          </cell>
          <cell r="U186">
            <v>50.924163177824276</v>
          </cell>
          <cell r="V186">
            <v>50.266435273640163</v>
          </cell>
          <cell r="W186">
            <v>43.823684447489534</v>
          </cell>
          <cell r="X186">
            <v>41.143961803096239</v>
          </cell>
          <cell r="Y186">
            <v>53.811304971631799</v>
          </cell>
          <cell r="Z186">
            <v>48.844948265523016</v>
          </cell>
          <cell r="AA186">
            <v>43.381077999999995</v>
          </cell>
          <cell r="AO186">
            <v>58.25660193246862</v>
          </cell>
          <cell r="AP186">
            <v>115.20558633887029</v>
          </cell>
          <cell r="AQ186">
            <v>176.54379498108787</v>
          </cell>
          <cell r="AR186">
            <v>234.14276410715482</v>
          </cell>
          <cell r="AS186">
            <v>294.39175302205024</v>
          </cell>
          <cell r="AT186">
            <v>345.31591619987449</v>
          </cell>
          <cell r="AU186">
            <v>395.58235147351468</v>
          </cell>
          <cell r="AV186">
            <v>439.40603592100422</v>
          </cell>
          <cell r="AW186">
            <v>480.54999772410048</v>
          </cell>
          <cell r="AX186">
            <v>534.36130269573232</v>
          </cell>
          <cell r="AY186">
            <v>583.20625096125536</v>
          </cell>
          <cell r="AZ186">
            <v>626.58732896125537</v>
          </cell>
        </row>
        <row r="187">
          <cell r="P187">
            <v>1516.2422713333706</v>
          </cell>
          <cell r="Q187">
            <v>481.19706945001224</v>
          </cell>
          <cell r="R187">
            <v>630.89998279981501</v>
          </cell>
          <cell r="S187">
            <v>492.21958377464</v>
          </cell>
          <cell r="T187">
            <v>1544.7744977890623</v>
          </cell>
          <cell r="U187">
            <v>2879.410768498029</v>
          </cell>
          <cell r="V187">
            <v>567.8940497778151</v>
          </cell>
          <cell r="W187">
            <v>517.77964946648171</v>
          </cell>
          <cell r="X187">
            <v>576.63853649802877</v>
          </cell>
          <cell r="Y187">
            <v>432.69327877781507</v>
          </cell>
          <cell r="Z187">
            <v>1514.6132723869177</v>
          </cell>
          <cell r="AA187">
            <v>2083.2236735775919</v>
          </cell>
          <cell r="AO187">
            <v>1516.2422713333706</v>
          </cell>
          <cell r="AP187">
            <v>1997.4393407833827</v>
          </cell>
          <cell r="AQ187">
            <v>2628.3393235831977</v>
          </cell>
          <cell r="AR187">
            <v>3120.5589073578376</v>
          </cell>
          <cell r="AS187">
            <v>4665.3334051469001</v>
          </cell>
          <cell r="AT187">
            <v>7544.7441736449291</v>
          </cell>
          <cell r="AU187">
            <v>8112.638223422744</v>
          </cell>
          <cell r="AV187">
            <v>8630.4178728892257</v>
          </cell>
          <cell r="AW187">
            <v>9207.0564093872545</v>
          </cell>
          <cell r="AX187">
            <v>9639.7496881650695</v>
          </cell>
          <cell r="AY187">
            <v>11154.362960551987</v>
          </cell>
          <cell r="AZ187">
            <v>13237.586634129579</v>
          </cell>
        </row>
        <row r="188"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1362.6910049417299</v>
          </cell>
          <cell r="Q188">
            <v>1305.6934881679731</v>
          </cell>
          <cell r="R188">
            <v>1385.0605441166724</v>
          </cell>
          <cell r="S188">
            <v>1346.9597922984958</v>
          </cell>
          <cell r="T188">
            <v>1399.0062178694752</v>
          </cell>
          <cell r="U188">
            <v>1372.506898168293</v>
          </cell>
          <cell r="V188">
            <v>1421.4270053902421</v>
          </cell>
          <cell r="W188">
            <v>1431.3968888725467</v>
          </cell>
          <cell r="X188">
            <v>1403.5725418941674</v>
          </cell>
          <cell r="Y188">
            <v>1455.7476830081953</v>
          </cell>
          <cell r="Z188">
            <v>1422.3302980128876</v>
          </cell>
          <cell r="AA188">
            <v>1483.3695697063697</v>
          </cell>
          <cell r="AO188">
            <v>1362.6910049417299</v>
          </cell>
          <cell r="AP188">
            <v>2668.3844931097028</v>
          </cell>
          <cell r="AQ188">
            <v>4053.4450372263755</v>
          </cell>
          <cell r="AR188">
            <v>5400.4048295248713</v>
          </cell>
          <cell r="AS188">
            <v>6799.4110473943465</v>
          </cell>
          <cell r="AT188">
            <v>8171.9179455626399</v>
          </cell>
          <cell r="AU188">
            <v>9593.3449509528818</v>
          </cell>
          <cell r="AV188">
            <v>11024.741839825429</v>
          </cell>
          <cell r="AW188">
            <v>12428.314381719596</v>
          </cell>
          <cell r="AX188">
            <v>13884.062064727792</v>
          </cell>
          <cell r="AY188">
            <v>15306.39236274068</v>
          </cell>
          <cell r="AZ188">
            <v>16789.761932447051</v>
          </cell>
        </row>
        <row r="189">
          <cell r="P189">
            <v>1260.6148449417299</v>
          </cell>
          <cell r="Q189">
            <v>1147.7189781679731</v>
          </cell>
          <cell r="R189">
            <v>1280.9015741166725</v>
          </cell>
          <cell r="S189">
            <v>1249.6011622984959</v>
          </cell>
          <cell r="T189">
            <v>1301.7506878694751</v>
          </cell>
          <cell r="U189">
            <v>1270.0545081682931</v>
          </cell>
          <cell r="V189">
            <v>1323.1749653902423</v>
          </cell>
          <cell r="W189">
            <v>1334.0239588725467</v>
          </cell>
          <cell r="X189">
            <v>1301.5426518941674</v>
          </cell>
          <cell r="Y189">
            <v>1357.0935030081953</v>
          </cell>
          <cell r="Z189">
            <v>1325.0939380128877</v>
          </cell>
          <cell r="AA189">
            <v>1381.5856197063697</v>
          </cell>
          <cell r="AO189">
            <v>1260.6148449417299</v>
          </cell>
          <cell r="AP189">
            <v>2408.3338231097032</v>
          </cell>
          <cell r="AQ189">
            <v>3689.2353972263754</v>
          </cell>
          <cell r="AR189">
            <v>4938.8365595248715</v>
          </cell>
          <cell r="AS189">
            <v>6240.5872473943464</v>
          </cell>
          <cell r="AT189">
            <v>7510.6417555626394</v>
          </cell>
          <cell r="AU189">
            <v>8833.816720952882</v>
          </cell>
          <cell r="AV189">
            <v>10167.840679825429</v>
          </cell>
          <cell r="AW189">
            <v>11469.383331719597</v>
          </cell>
          <cell r="AX189">
            <v>12826.476834727791</v>
          </cell>
          <cell r="AY189">
            <v>14151.570772740679</v>
          </cell>
          <cell r="AZ189">
            <v>15533.156392447048</v>
          </cell>
        </row>
        <row r="190">
          <cell r="P190">
            <v>0.66549999999999998</v>
          </cell>
          <cell r="Q190">
            <v>0.76928999999999992</v>
          </cell>
          <cell r="R190">
            <v>0.23804</v>
          </cell>
          <cell r="S190">
            <v>0.11478999999999999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O190">
            <v>0.66549999999999998</v>
          </cell>
          <cell r="AP190">
            <v>1.43479</v>
          </cell>
          <cell r="AQ190">
            <v>1.67283</v>
          </cell>
          <cell r="AR190">
            <v>1.78762</v>
          </cell>
          <cell r="AS190">
            <v>1.78762</v>
          </cell>
          <cell r="AT190">
            <v>1.78762</v>
          </cell>
          <cell r="AU190">
            <v>1.78762</v>
          </cell>
          <cell r="AV190">
            <v>1.78762</v>
          </cell>
          <cell r="AW190">
            <v>1.78762</v>
          </cell>
          <cell r="AX190">
            <v>1.78762</v>
          </cell>
          <cell r="AY190">
            <v>1.78762</v>
          </cell>
          <cell r="AZ190">
            <v>1.78762</v>
          </cell>
        </row>
        <row r="191">
          <cell r="P191">
            <v>96.948180000000008</v>
          </cell>
          <cell r="Q191">
            <v>156.71323999999998</v>
          </cell>
          <cell r="R191">
            <v>96.709419999999994</v>
          </cell>
          <cell r="S191">
            <v>96.804510000000008</v>
          </cell>
          <cell r="T191">
            <v>96.919629999999998</v>
          </cell>
          <cell r="U191">
            <v>96.458699999999993</v>
          </cell>
          <cell r="V191">
            <v>97.743799999999993</v>
          </cell>
          <cell r="W191">
            <v>97.163099999999986</v>
          </cell>
          <cell r="X191">
            <v>96.513890000000004</v>
          </cell>
          <cell r="Y191">
            <v>97.993620000000007</v>
          </cell>
          <cell r="Z191">
            <v>96.945189999999997</v>
          </cell>
          <cell r="AA191">
            <v>96.359440000000006</v>
          </cell>
          <cell r="AO191">
            <v>96.948180000000008</v>
          </cell>
          <cell r="AP191">
            <v>253.66141999999999</v>
          </cell>
          <cell r="AQ191">
            <v>350.37083999999999</v>
          </cell>
          <cell r="AR191">
            <v>447.17534999999998</v>
          </cell>
          <cell r="AS191">
            <v>544.09497999999996</v>
          </cell>
          <cell r="AT191">
            <v>640.55367999999999</v>
          </cell>
          <cell r="AU191">
            <v>738.29747999999995</v>
          </cell>
          <cell r="AV191">
            <v>835.46057999999994</v>
          </cell>
          <cell r="AW191">
            <v>931.97446999999988</v>
          </cell>
          <cell r="AX191">
            <v>1029.9680899999998</v>
          </cell>
          <cell r="AY191">
            <v>1126.9132799999998</v>
          </cell>
          <cell r="AZ191">
            <v>1223.2727199999997</v>
          </cell>
        </row>
        <row r="192">
          <cell r="P192">
            <v>4.4624799999999993</v>
          </cell>
          <cell r="Q192">
            <v>0.49198000000000003</v>
          </cell>
          <cell r="R192">
            <v>7.2115100000000005</v>
          </cell>
          <cell r="S192">
            <v>0.43933000000000005</v>
          </cell>
          <cell r="T192">
            <v>0.33589999999999998</v>
          </cell>
          <cell r="U192">
            <v>5.9936900000000009</v>
          </cell>
          <cell r="V192">
            <v>0.50824000000000003</v>
          </cell>
          <cell r="W192">
            <v>0.20982999999999999</v>
          </cell>
          <cell r="X192">
            <v>5.516</v>
          </cell>
          <cell r="Y192">
            <v>0.66055999999999993</v>
          </cell>
          <cell r="Z192">
            <v>0.29117000000000004</v>
          </cell>
          <cell r="AA192">
            <v>5.4245099999999997</v>
          </cell>
          <cell r="AO192">
            <v>4.4624799999999993</v>
          </cell>
          <cell r="AP192">
            <v>4.9544599999999992</v>
          </cell>
          <cell r="AQ192">
            <v>12.16597</v>
          </cell>
          <cell r="AR192">
            <v>12.6053</v>
          </cell>
          <cell r="AS192">
            <v>12.9412</v>
          </cell>
          <cell r="AT192">
            <v>18.934890000000003</v>
          </cell>
          <cell r="AU192">
            <v>19.443130000000004</v>
          </cell>
          <cell r="AV192">
            <v>19.652960000000004</v>
          </cell>
          <cell r="AW192">
            <v>25.168960000000006</v>
          </cell>
          <cell r="AX192">
            <v>25.829520000000006</v>
          </cell>
          <cell r="AY192">
            <v>26.120690000000007</v>
          </cell>
          <cell r="AZ192">
            <v>31.545200000000008</v>
          </cell>
        </row>
        <row r="193"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7788.0224209360222</v>
          </cell>
          <cell r="Q193">
            <v>7619.5490835759238</v>
          </cell>
          <cell r="R193">
            <v>7867.3372444497963</v>
          </cell>
          <cell r="S193">
            <v>7832.1221374605193</v>
          </cell>
          <cell r="T193">
            <v>7933.7064128596321</v>
          </cell>
          <cell r="U193">
            <v>7907.0237894805887</v>
          </cell>
          <cell r="V193">
            <v>8018.4755219569597</v>
          </cell>
          <cell r="W193">
            <v>8019.2813395798548</v>
          </cell>
          <cell r="X193">
            <v>7957.9416170792865</v>
          </cell>
          <cell r="Y193">
            <v>8054.5136201756486</v>
          </cell>
          <cell r="Z193">
            <v>8001.3899696141834</v>
          </cell>
          <cell r="AA193">
            <v>8087.2567621135177</v>
          </cell>
          <cell r="AO193">
            <v>7788.0224209360222</v>
          </cell>
          <cell r="AP193">
            <v>15407.571504511947</v>
          </cell>
          <cell r="AQ193">
            <v>23274.908748961745</v>
          </cell>
          <cell r="AR193">
            <v>31107.030886422264</v>
          </cell>
          <cell r="AS193">
            <v>39040.7372992819</v>
          </cell>
          <cell r="AT193">
            <v>46947.761088762491</v>
          </cell>
          <cell r="AU193">
            <v>54966.236610719454</v>
          </cell>
          <cell r="AV193">
            <v>62985.517950299312</v>
          </cell>
          <cell r="AW193">
            <v>70943.459567378595</v>
          </cell>
          <cell r="AX193">
            <v>78997.973187554249</v>
          </cell>
          <cell r="AY193">
            <v>86999.363157168438</v>
          </cell>
          <cell r="AZ193">
            <v>95086.619919281962</v>
          </cell>
        </row>
        <row r="194">
          <cell r="P194">
            <v>2882.6809859842556</v>
          </cell>
          <cell r="Q194">
            <v>2641.2615624592117</v>
          </cell>
          <cell r="R194">
            <v>2839.4905949267768</v>
          </cell>
          <cell r="S194">
            <v>2757.9253679461108</v>
          </cell>
          <cell r="T194">
            <v>2807.3191416979739</v>
          </cell>
          <cell r="U194">
            <v>2729.366235213718</v>
          </cell>
          <cell r="V194">
            <v>2791.4968356491859</v>
          </cell>
          <cell r="W194">
            <v>2741.0644116173339</v>
          </cell>
          <cell r="X194">
            <v>2625.6543057909703</v>
          </cell>
          <cell r="Y194">
            <v>2673.8876556003815</v>
          </cell>
          <cell r="Z194">
            <v>2571.9153465527988</v>
          </cell>
          <cell r="AA194">
            <v>2609.1822381157644</v>
          </cell>
          <cell r="AO194">
            <v>2882.6809859842556</v>
          </cell>
          <cell r="AP194">
            <v>5523.9425484434669</v>
          </cell>
          <cell r="AQ194">
            <v>8363.4331433702428</v>
          </cell>
          <cell r="AR194">
            <v>11121.358511316354</v>
          </cell>
          <cell r="AS194">
            <v>13928.677653014327</v>
          </cell>
          <cell r="AT194">
            <v>16658.043888228043</v>
          </cell>
          <cell r="AU194">
            <v>19449.540723877228</v>
          </cell>
          <cell r="AV194">
            <v>22190.605135494563</v>
          </cell>
          <cell r="AW194">
            <v>24816.259441285532</v>
          </cell>
          <cell r="AX194">
            <v>27490.147096885914</v>
          </cell>
          <cell r="AY194">
            <v>30062.062443438714</v>
          </cell>
          <cell r="AZ194">
            <v>32671.244681554479</v>
          </cell>
        </row>
        <row r="195"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4905.341434951767</v>
          </cell>
          <cell r="Q195">
            <v>4978.287521116712</v>
          </cell>
          <cell r="R195">
            <v>5027.8466495230196</v>
          </cell>
          <cell r="S195">
            <v>5074.1967695144085</v>
          </cell>
          <cell r="T195">
            <v>5126.3872711616586</v>
          </cell>
          <cell r="U195">
            <v>5177.6575542668706</v>
          </cell>
          <cell r="V195">
            <v>5226.9786863077743</v>
          </cell>
          <cell r="W195">
            <v>5278.2169279625205</v>
          </cell>
          <cell r="X195">
            <v>5332.2873112883162</v>
          </cell>
          <cell r="Y195">
            <v>5380.6259645752671</v>
          </cell>
          <cell r="Z195">
            <v>5429.4746230613846</v>
          </cell>
          <cell r="AA195">
            <v>5478.0745239977532</v>
          </cell>
          <cell r="AO195">
            <v>4905.341434951767</v>
          </cell>
          <cell r="AP195">
            <v>9883.6289560684781</v>
          </cell>
          <cell r="AQ195">
            <v>14911.475605591499</v>
          </cell>
          <cell r="AR195">
            <v>19985.672375105907</v>
          </cell>
          <cell r="AS195">
            <v>25112.059646267568</v>
          </cell>
          <cell r="AT195">
            <v>30289.71720053444</v>
          </cell>
          <cell r="AU195">
            <v>35516.695886842215</v>
          </cell>
          <cell r="AV195">
            <v>40794.912814804738</v>
          </cell>
          <cell r="AW195">
            <v>46127.200126093056</v>
          </cell>
          <cell r="AX195">
            <v>51507.826090668321</v>
          </cell>
          <cell r="AY195">
            <v>56937.300713729703</v>
          </cell>
          <cell r="AZ195">
            <v>62415.375237727458</v>
          </cell>
        </row>
        <row r="196">
          <cell r="P196">
            <v>1.1176126690770615E-13</v>
          </cell>
          <cell r="Q196">
            <v>1.1176126690770615E-13</v>
          </cell>
          <cell r="R196">
            <v>1.1176126690770615E-13</v>
          </cell>
          <cell r="S196">
            <v>1.1176126690770615E-13</v>
          </cell>
          <cell r="T196">
            <v>5.5884186167531881E-14</v>
          </cell>
          <cell r="U196">
            <v>1.1176126690770615E-13</v>
          </cell>
          <cell r="V196">
            <v>3.9116088146329277E-13</v>
          </cell>
          <cell r="W196">
            <v>3.539071258273907E-13</v>
          </cell>
          <cell r="X196">
            <v>3.539071258273907E-13</v>
          </cell>
          <cell r="Y196">
            <v>3.539071258273907E-13</v>
          </cell>
          <cell r="Z196">
            <v>3.539071258273907E-13</v>
          </cell>
          <cell r="AA196">
            <v>3.539071258273907E-13</v>
          </cell>
          <cell r="AO196">
            <v>1.1176126690770615E-13</v>
          </cell>
          <cell r="AP196">
            <v>2.2352253381541231E-13</v>
          </cell>
          <cell r="AQ196">
            <v>3.3528380072311846E-13</v>
          </cell>
          <cell r="AR196">
            <v>4.4704506763082461E-13</v>
          </cell>
          <cell r="AS196">
            <v>5.0292925379835645E-13</v>
          </cell>
          <cell r="AT196">
            <v>6.1469052070606261E-13</v>
          </cell>
          <cell r="AU196">
            <v>1.0058514021693553E-12</v>
          </cell>
          <cell r="AV196">
            <v>1.3597585279967459E-12</v>
          </cell>
          <cell r="AW196">
            <v>1.7136656538241366E-12</v>
          </cell>
          <cell r="AX196">
            <v>2.0675727796515272E-12</v>
          </cell>
          <cell r="AY196">
            <v>2.4214799054789179E-12</v>
          </cell>
          <cell r="AZ196">
            <v>2.7753870313063085E-12</v>
          </cell>
        </row>
        <row r="197"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</row>
        <row r="198"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</row>
        <row r="199">
          <cell r="P199">
            <v>0</v>
          </cell>
          <cell r="Q199">
            <v>0</v>
          </cell>
          <cell r="R199">
            <v>3.4923175462608924E-15</v>
          </cell>
          <cell r="S199">
            <v>3.4923175462608924E-15</v>
          </cell>
          <cell r="T199">
            <v>3.4923175462608924E-15</v>
          </cell>
          <cell r="U199">
            <v>0</v>
          </cell>
          <cell r="V199">
            <v>6.9846350925217847E-15</v>
          </cell>
          <cell r="W199">
            <v>3.4923175462608924E-15</v>
          </cell>
          <cell r="X199">
            <v>3.4923175462608924E-15</v>
          </cell>
          <cell r="Y199">
            <v>3.4923175462608924E-15</v>
          </cell>
          <cell r="Z199">
            <v>3.4923175462608924E-15</v>
          </cell>
          <cell r="AA199">
            <v>3.4923175462608924E-15</v>
          </cell>
          <cell r="AO199">
            <v>0</v>
          </cell>
          <cell r="AP199">
            <v>0</v>
          </cell>
          <cell r="AQ199">
            <v>3.4923175462608924E-15</v>
          </cell>
          <cell r="AR199">
            <v>6.9846350925217847E-15</v>
          </cell>
          <cell r="AS199">
            <v>1.0476952638782677E-14</v>
          </cell>
          <cell r="AT199">
            <v>1.0476952638782677E-14</v>
          </cell>
          <cell r="AU199">
            <v>1.7461587731304462E-14</v>
          </cell>
          <cell r="AV199">
            <v>2.0953905277565353E-14</v>
          </cell>
          <cell r="AW199">
            <v>2.4446222823826245E-14</v>
          </cell>
          <cell r="AX199">
            <v>2.7938540370087136E-14</v>
          </cell>
          <cell r="AY199">
            <v>3.143085791634803E-14</v>
          </cell>
          <cell r="AZ199">
            <v>3.4923175462608924E-14</v>
          </cell>
        </row>
        <row r="200">
          <cell r="P200">
            <v>1.8626877817951028E-14</v>
          </cell>
          <cell r="Q200">
            <v>1.8626877817951028E-14</v>
          </cell>
          <cell r="R200">
            <v>1.8626877817951028E-14</v>
          </cell>
          <cell r="S200">
            <v>1.8626877817951028E-14</v>
          </cell>
          <cell r="T200">
            <v>1.8626877817951028E-14</v>
          </cell>
          <cell r="U200">
            <v>1.8626877817951028E-14</v>
          </cell>
          <cell r="V200">
            <v>1.1176126690770615E-13</v>
          </cell>
          <cell r="W200">
            <v>3.7253755635902055E-14</v>
          </cell>
          <cell r="X200">
            <v>3.7253755635902055E-14</v>
          </cell>
          <cell r="Y200">
            <v>1.1176126690770615E-13</v>
          </cell>
          <cell r="Z200">
            <v>7.450751127180411E-14</v>
          </cell>
          <cell r="AA200">
            <v>1.8626877817951028E-14</v>
          </cell>
          <cell r="AO200">
            <v>1.8626877817951028E-14</v>
          </cell>
          <cell r="AP200">
            <v>3.7253755635902055E-14</v>
          </cell>
          <cell r="AQ200">
            <v>5.5880633453853083E-14</v>
          </cell>
          <cell r="AR200">
            <v>7.450751127180411E-14</v>
          </cell>
          <cell r="AS200">
            <v>9.3134389089755144E-14</v>
          </cell>
          <cell r="AT200">
            <v>1.1176126690770618E-13</v>
          </cell>
          <cell r="AU200">
            <v>2.2352253381541233E-13</v>
          </cell>
          <cell r="AV200">
            <v>2.6077628945131437E-13</v>
          </cell>
          <cell r="AW200">
            <v>2.9803004508721644E-13</v>
          </cell>
          <cell r="AX200">
            <v>4.0979131199492259E-13</v>
          </cell>
          <cell r="AY200">
            <v>4.8429882326672673E-13</v>
          </cell>
          <cell r="AZ200">
            <v>5.0292570108467774E-13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4905.341434951767</v>
          </cell>
          <cell r="Q201">
            <v>4978.287521116712</v>
          </cell>
          <cell r="R201">
            <v>5027.8466495230196</v>
          </cell>
          <cell r="S201">
            <v>5074.1967695144085</v>
          </cell>
          <cell r="T201">
            <v>5126.3872711616586</v>
          </cell>
          <cell r="U201">
            <v>5177.6575542668706</v>
          </cell>
          <cell r="V201">
            <v>5226.9786863077734</v>
          </cell>
          <cell r="W201">
            <v>5278.2169279625205</v>
          </cell>
          <cell r="X201">
            <v>5332.2873112883162</v>
          </cell>
          <cell r="Y201">
            <v>5380.6259645752662</v>
          </cell>
          <cell r="Z201">
            <v>5429.4746230613846</v>
          </cell>
          <cell r="AA201">
            <v>5478.0745239977532</v>
          </cell>
          <cell r="AO201">
            <v>4905.341434951767</v>
          </cell>
          <cell r="AP201">
            <v>9883.6289560684781</v>
          </cell>
          <cell r="AQ201">
            <v>14911.475605591499</v>
          </cell>
          <cell r="AR201">
            <v>19985.672375105907</v>
          </cell>
          <cell r="AS201">
            <v>25112.059646267568</v>
          </cell>
          <cell r="AT201">
            <v>30289.71720053444</v>
          </cell>
          <cell r="AU201">
            <v>35516.695886842215</v>
          </cell>
          <cell r="AV201">
            <v>40794.912814804738</v>
          </cell>
          <cell r="AW201">
            <v>46127.200126093056</v>
          </cell>
          <cell r="AX201">
            <v>51507.826090668321</v>
          </cell>
          <cell r="AY201">
            <v>56937.300713729703</v>
          </cell>
          <cell r="AZ201">
            <v>62415.375237727458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-826.2833371833334</v>
          </cell>
          <cell r="Q202">
            <v>-1250.1122661833335</v>
          </cell>
          <cell r="R202">
            <v>-1513.2343734833332</v>
          </cell>
          <cell r="S202">
            <v>-1177.8574342833335</v>
          </cell>
          <cell r="T202">
            <v>-1461.0631444833352</v>
          </cell>
          <cell r="U202">
            <v>-1134.0077556833335</v>
          </cell>
          <cell r="V202">
            <v>-1143.0547804833334</v>
          </cell>
          <cell r="W202">
            <v>-2160.087390083333</v>
          </cell>
          <cell r="X202">
            <v>-1157.9599836833333</v>
          </cell>
          <cell r="Y202">
            <v>-1134.2970683833335</v>
          </cell>
          <cell r="Z202">
            <v>-976.68781268333339</v>
          </cell>
          <cell r="AA202">
            <v>-304.84201358333348</v>
          </cell>
          <cell r="AO202">
            <v>-826.2833371833334</v>
          </cell>
          <cell r="AP202">
            <v>-2076.3956033666668</v>
          </cell>
          <cell r="AQ202">
            <v>-3589.6299768500003</v>
          </cell>
          <cell r="AR202">
            <v>-4767.4874111333338</v>
          </cell>
          <cell r="AS202">
            <v>-6228.550555616669</v>
          </cell>
          <cell r="AT202">
            <v>-7362.558311300003</v>
          </cell>
          <cell r="AU202">
            <v>-8505.6130917833361</v>
          </cell>
          <cell r="AV202">
            <v>-10665.700481866668</v>
          </cell>
          <cell r="AW202">
            <v>-11823.660465550001</v>
          </cell>
          <cell r="AX202">
            <v>-12957.957533933335</v>
          </cell>
          <cell r="AY202">
            <v>-13934.645346616668</v>
          </cell>
          <cell r="AZ202">
            <v>-14239.487360200001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86.269985899999995</v>
          </cell>
          <cell r="Q203">
            <v>48.857918399999988</v>
          </cell>
          <cell r="R203">
            <v>49.957485599999998</v>
          </cell>
          <cell r="S203">
            <v>63.565084299999995</v>
          </cell>
          <cell r="T203">
            <v>139.48051709999996</v>
          </cell>
          <cell r="U203">
            <v>64.934260399999999</v>
          </cell>
          <cell r="V203">
            <v>82.582934099999989</v>
          </cell>
          <cell r="W203">
            <v>69.967587999999992</v>
          </cell>
          <cell r="X203">
            <v>69.5360759</v>
          </cell>
          <cell r="Y203">
            <v>87.524441199999984</v>
          </cell>
          <cell r="Z203">
            <v>71.922571399999995</v>
          </cell>
          <cell r="AA203">
            <v>88.863365999999999</v>
          </cell>
          <cell r="AO203">
            <v>86.269985899999995</v>
          </cell>
          <cell r="AP203">
            <v>135.12790429999998</v>
          </cell>
          <cell r="AQ203">
            <v>185.0853899</v>
          </cell>
          <cell r="AR203">
            <v>248.65047419999999</v>
          </cell>
          <cell r="AS203">
            <v>388.13099129999995</v>
          </cell>
          <cell r="AT203">
            <v>453.06525169999998</v>
          </cell>
          <cell r="AU203">
            <v>535.64818579999996</v>
          </cell>
          <cell r="AV203">
            <v>605.61577379999994</v>
          </cell>
          <cell r="AW203">
            <v>675.15184969999996</v>
          </cell>
          <cell r="AX203">
            <v>762.67629089999991</v>
          </cell>
          <cell r="AY203">
            <v>834.59886229999995</v>
          </cell>
          <cell r="AZ203">
            <v>923.46222829999999</v>
          </cell>
        </row>
        <row r="204">
          <cell r="P204">
            <v>56.560669899999994</v>
          </cell>
          <cell r="Q204">
            <v>28.768181399999996</v>
          </cell>
          <cell r="R204">
            <v>39.316363599999995</v>
          </cell>
          <cell r="S204">
            <v>52.706068299999991</v>
          </cell>
          <cell r="T204">
            <v>55.697081100000005</v>
          </cell>
          <cell r="U204">
            <v>48.413811400000007</v>
          </cell>
          <cell r="V204">
            <v>57.947669099999992</v>
          </cell>
          <cell r="W204">
            <v>60.911947999999995</v>
          </cell>
          <cell r="X204">
            <v>57.983994900000006</v>
          </cell>
          <cell r="Y204">
            <v>64.802074199999993</v>
          </cell>
          <cell r="Z204">
            <v>57.761301400000001</v>
          </cell>
          <cell r="AA204">
            <v>60.255468999999998</v>
          </cell>
          <cell r="AO204">
            <v>56.560669899999994</v>
          </cell>
          <cell r="AP204">
            <v>85.328851299999997</v>
          </cell>
          <cell r="AQ204">
            <v>124.64521489999998</v>
          </cell>
          <cell r="AR204">
            <v>177.35128319999998</v>
          </cell>
          <cell r="AS204">
            <v>233.0483643</v>
          </cell>
          <cell r="AT204">
            <v>281.46217569999999</v>
          </cell>
          <cell r="AU204">
            <v>339.40984479999997</v>
          </cell>
          <cell r="AV204">
            <v>400.32179279999997</v>
          </cell>
          <cell r="AW204">
            <v>458.3057877</v>
          </cell>
          <cell r="AX204">
            <v>523.10786189999999</v>
          </cell>
          <cell r="AY204">
            <v>580.86916329999997</v>
          </cell>
          <cell r="AZ204">
            <v>641.12463229999992</v>
          </cell>
        </row>
        <row r="205">
          <cell r="P205">
            <v>29.709316000000005</v>
          </cell>
          <cell r="Q205">
            <v>20.089736999999996</v>
          </cell>
          <cell r="R205">
            <v>10.641121999999999</v>
          </cell>
          <cell r="S205">
            <v>10.859016</v>
          </cell>
          <cell r="T205">
            <v>83.783435999999952</v>
          </cell>
          <cell r="U205">
            <v>16.520448999999999</v>
          </cell>
          <cell r="V205">
            <v>24.635264999999993</v>
          </cell>
          <cell r="W205">
            <v>9.0556399999999986</v>
          </cell>
          <cell r="X205">
            <v>11.552080999999999</v>
          </cell>
          <cell r="Y205">
            <v>22.722366999999995</v>
          </cell>
          <cell r="Z205">
            <v>14.16127</v>
          </cell>
          <cell r="AA205">
            <v>28.607897000000005</v>
          </cell>
          <cell r="AO205">
            <v>29.709316000000005</v>
          </cell>
          <cell r="AP205">
            <v>49.799053000000001</v>
          </cell>
          <cell r="AQ205">
            <v>60.440174999999996</v>
          </cell>
          <cell r="AR205">
            <v>71.299190999999993</v>
          </cell>
          <cell r="AS205">
            <v>155.08262699999995</v>
          </cell>
          <cell r="AT205">
            <v>171.60307599999993</v>
          </cell>
          <cell r="AU205">
            <v>196.23834099999993</v>
          </cell>
          <cell r="AV205">
            <v>205.29398099999995</v>
          </cell>
          <cell r="AW205">
            <v>216.84606199999993</v>
          </cell>
          <cell r="AX205">
            <v>239.56842899999992</v>
          </cell>
          <cell r="AY205">
            <v>253.72969899999993</v>
          </cell>
          <cell r="AZ205">
            <v>282.33759599999991</v>
          </cell>
        </row>
        <row r="206">
          <cell r="P206">
            <v>-57.273384999999998</v>
          </cell>
          <cell r="Q206">
            <v>-43.658759999999994</v>
          </cell>
          <cell r="R206">
            <v>-59.567980000000006</v>
          </cell>
          <cell r="S206">
            <v>-71.06895999999999</v>
          </cell>
          <cell r="T206">
            <v>-55.828949999999999</v>
          </cell>
          <cell r="U206">
            <v>-44.494351999999999</v>
          </cell>
          <cell r="V206">
            <v>-77.219829000000004</v>
          </cell>
          <cell r="W206">
            <v>-56.791762000000006</v>
          </cell>
          <cell r="X206">
            <v>-42.597414000000001</v>
          </cell>
          <cell r="Y206">
            <v>-64.780803000000006</v>
          </cell>
          <cell r="Z206">
            <v>-50.132652999999998</v>
          </cell>
          <cell r="AA206">
            <v>-43.769892999999996</v>
          </cell>
          <cell r="AO206">
            <v>-57.273384999999998</v>
          </cell>
          <cell r="AP206">
            <v>-100.93214499999999</v>
          </cell>
          <cell r="AQ206">
            <v>-160.500125</v>
          </cell>
          <cell r="AR206">
            <v>-231.56908499999997</v>
          </cell>
          <cell r="AS206">
            <v>-287.39803499999999</v>
          </cell>
          <cell r="AT206">
            <v>-331.89238699999999</v>
          </cell>
          <cell r="AU206">
            <v>-409.11221599999999</v>
          </cell>
          <cell r="AV206">
            <v>-465.903978</v>
          </cell>
          <cell r="AW206">
            <v>-508.50139200000001</v>
          </cell>
          <cell r="AX206">
            <v>-573.282195</v>
          </cell>
          <cell r="AY206">
            <v>-623.41484800000001</v>
          </cell>
          <cell r="AZ206">
            <v>-667.18474100000003</v>
          </cell>
        </row>
        <row r="207">
          <cell r="P207">
            <v>-8.9242800000000013</v>
          </cell>
          <cell r="Q207">
            <v>0</v>
          </cell>
          <cell r="R207">
            <v>0</v>
          </cell>
          <cell r="S207">
            <v>-10.821950000000001</v>
          </cell>
          <cell r="T207">
            <v>-57.193280000000001</v>
          </cell>
          <cell r="U207">
            <v>-19.55133</v>
          </cell>
          <cell r="V207">
            <v>0</v>
          </cell>
          <cell r="W207">
            <v>-7.8208299999999999</v>
          </cell>
          <cell r="X207">
            <v>-15.751340000000001</v>
          </cell>
          <cell r="Y207">
            <v>-4.5035800000000004</v>
          </cell>
          <cell r="Z207">
            <v>-9.4094999999999995</v>
          </cell>
          <cell r="AA207">
            <v>-78.353859999999997</v>
          </cell>
          <cell r="AO207">
            <v>-8.9242800000000013</v>
          </cell>
          <cell r="AP207">
            <v>-8.9242800000000013</v>
          </cell>
          <cell r="AQ207">
            <v>-8.9242800000000013</v>
          </cell>
          <cell r="AR207">
            <v>-19.746230000000004</v>
          </cell>
          <cell r="AS207">
            <v>-76.939510000000013</v>
          </cell>
          <cell r="AT207">
            <v>-96.49084000000002</v>
          </cell>
          <cell r="AU207">
            <v>-96.49084000000002</v>
          </cell>
          <cell r="AV207">
            <v>-104.31167000000002</v>
          </cell>
          <cell r="AW207">
            <v>-120.06301000000002</v>
          </cell>
          <cell r="AX207">
            <v>-124.56659000000002</v>
          </cell>
          <cell r="AY207">
            <v>-133.97609000000003</v>
          </cell>
          <cell r="AZ207">
            <v>-212.32995000000003</v>
          </cell>
        </row>
        <row r="208">
          <cell r="P208">
            <v>-104.37864900000001</v>
          </cell>
          <cell r="Q208">
            <v>-63.516010999999956</v>
          </cell>
          <cell r="R208">
            <v>-88.143054000000006</v>
          </cell>
          <cell r="S208">
            <v>-45.866851000000011</v>
          </cell>
          <cell r="T208">
            <v>-39.880298000000003</v>
          </cell>
          <cell r="U208">
            <v>-50.876832000000029</v>
          </cell>
          <cell r="V208">
            <v>-36.388790000000022</v>
          </cell>
          <cell r="W208">
            <v>-41.388610000000007</v>
          </cell>
          <cell r="X208">
            <v>-61.439478999999992</v>
          </cell>
          <cell r="Y208">
            <v>-36.217248000000019</v>
          </cell>
          <cell r="Z208">
            <v>-14.494404999999979</v>
          </cell>
          <cell r="AA208">
            <v>-21.384756000000007</v>
          </cell>
          <cell r="AO208">
            <v>-104.37864900000001</v>
          </cell>
          <cell r="AP208">
            <v>-167.89465999999996</v>
          </cell>
          <cell r="AQ208">
            <v>-256.03771399999994</v>
          </cell>
          <cell r="AR208">
            <v>-301.90456499999993</v>
          </cell>
          <cell r="AS208">
            <v>-341.78486299999992</v>
          </cell>
          <cell r="AT208">
            <v>-392.66169499999995</v>
          </cell>
          <cell r="AU208">
            <v>-429.05048499999998</v>
          </cell>
          <cell r="AV208">
            <v>-470.43909500000001</v>
          </cell>
          <cell r="AW208">
            <v>-531.87857399999996</v>
          </cell>
          <cell r="AX208">
            <v>-568.095822</v>
          </cell>
          <cell r="AY208">
            <v>-582.59022700000003</v>
          </cell>
          <cell r="AZ208">
            <v>-603.97498300000007</v>
          </cell>
        </row>
        <row r="209">
          <cell r="P209">
            <v>-305.35035916666669</v>
          </cell>
          <cell r="Q209">
            <v>-305.35035916666669</v>
          </cell>
          <cell r="R209">
            <v>-305.35473916666672</v>
          </cell>
          <cell r="S209">
            <v>-305.3494091666667</v>
          </cell>
          <cell r="T209">
            <v>-323.73053916666669</v>
          </cell>
          <cell r="U209">
            <v>-287.89235916666667</v>
          </cell>
          <cell r="V209">
            <v>-305.38107916666667</v>
          </cell>
          <cell r="W209">
            <v>-305.35017916666669</v>
          </cell>
          <cell r="X209">
            <v>-295.27255916666672</v>
          </cell>
          <cell r="Y209">
            <v>-298.93815916666665</v>
          </cell>
          <cell r="Z209">
            <v>-227.19680916666667</v>
          </cell>
          <cell r="AA209">
            <v>-122.82744916666667</v>
          </cell>
          <cell r="AO209">
            <v>-305.35035916666669</v>
          </cell>
          <cell r="AP209">
            <v>-610.70071833333338</v>
          </cell>
          <cell r="AQ209">
            <v>-916.0554575000001</v>
          </cell>
          <cell r="AR209">
            <v>-1221.4048666666667</v>
          </cell>
          <cell r="AS209">
            <v>-1545.1354058333334</v>
          </cell>
          <cell r="AT209">
            <v>-1833.027765</v>
          </cell>
          <cell r="AU209">
            <v>-2138.4088441666668</v>
          </cell>
          <cell r="AV209">
            <v>-2443.7590233333335</v>
          </cell>
          <cell r="AW209">
            <v>-2739.0315825000002</v>
          </cell>
          <cell r="AX209">
            <v>-3037.9697416666668</v>
          </cell>
          <cell r="AY209">
            <v>-3265.1665508333335</v>
          </cell>
          <cell r="AZ209">
            <v>-3387.9940000000001</v>
          </cell>
        </row>
        <row r="210">
          <cell r="P210">
            <v>-67.150000833333323</v>
          </cell>
          <cell r="Q210">
            <v>-66.80017083333334</v>
          </cell>
          <cell r="R210">
            <v>-66.418970833333319</v>
          </cell>
          <cell r="S210">
            <v>-66.927280833333327</v>
          </cell>
          <cell r="T210">
            <v>-65.192460833333328</v>
          </cell>
          <cell r="U210">
            <v>-64.923070833333327</v>
          </cell>
          <cell r="V210">
            <v>-65.650080833333334</v>
          </cell>
          <cell r="W210">
            <v>-66.353800833333338</v>
          </cell>
          <cell r="X210">
            <v>-65.833040833333328</v>
          </cell>
          <cell r="Y210">
            <v>-66.119040833333329</v>
          </cell>
          <cell r="Z210">
            <v>-66.338160833333333</v>
          </cell>
          <cell r="AA210">
            <v>-65.89992083333334</v>
          </cell>
          <cell r="AO210">
            <v>-67.150000833333323</v>
          </cell>
          <cell r="AP210">
            <v>-133.95017166666668</v>
          </cell>
          <cell r="AQ210">
            <v>-200.36914250000001</v>
          </cell>
          <cell r="AR210">
            <v>-267.29642333333334</v>
          </cell>
          <cell r="AS210">
            <v>-332.48888416666665</v>
          </cell>
          <cell r="AT210">
            <v>-397.41195499999998</v>
          </cell>
          <cell r="AU210">
            <v>-463.06203583333331</v>
          </cell>
          <cell r="AV210">
            <v>-529.41583666666668</v>
          </cell>
          <cell r="AW210">
            <v>-595.24887750000005</v>
          </cell>
          <cell r="AX210">
            <v>-661.36791833333336</v>
          </cell>
          <cell r="AY210">
            <v>-727.70607916666665</v>
          </cell>
          <cell r="AZ210">
            <v>-793.60599999999999</v>
          </cell>
        </row>
        <row r="211">
          <cell r="P211">
            <v>-225</v>
          </cell>
          <cell r="Q211">
            <v>-225</v>
          </cell>
          <cell r="R211">
            <v>-225</v>
          </cell>
          <cell r="S211">
            <v>-225</v>
          </cell>
          <cell r="T211">
            <v>-225</v>
          </cell>
          <cell r="U211">
            <v>-225</v>
          </cell>
          <cell r="V211">
            <v>-225</v>
          </cell>
          <cell r="W211">
            <v>-225</v>
          </cell>
          <cell r="X211">
            <v>-225</v>
          </cell>
          <cell r="Y211">
            <v>-225</v>
          </cell>
          <cell r="Z211">
            <v>-225</v>
          </cell>
          <cell r="AA211">
            <v>-225</v>
          </cell>
          <cell r="AO211">
            <v>-225</v>
          </cell>
          <cell r="AP211">
            <v>-450</v>
          </cell>
          <cell r="AQ211">
            <v>-675</v>
          </cell>
          <cell r="AR211">
            <v>-900</v>
          </cell>
          <cell r="AS211">
            <v>-1125</v>
          </cell>
          <cell r="AT211">
            <v>-1350</v>
          </cell>
          <cell r="AU211">
            <v>-1575</v>
          </cell>
          <cell r="AV211">
            <v>-1800</v>
          </cell>
          <cell r="AW211">
            <v>-2025</v>
          </cell>
          <cell r="AX211">
            <v>-2250</v>
          </cell>
          <cell r="AY211">
            <v>-2475</v>
          </cell>
          <cell r="AZ211">
            <v>-2700</v>
          </cell>
        </row>
        <row r="212">
          <cell r="P212">
            <v>-76.51396033333333</v>
          </cell>
          <cell r="Q212">
            <v>-76.596776333333338</v>
          </cell>
          <cell r="R212">
            <v>-76.477788333333336</v>
          </cell>
          <cell r="S212">
            <v>0.90034766666666943</v>
          </cell>
          <cell r="T212">
            <v>-153.42409833333332</v>
          </cell>
          <cell r="U212">
            <v>-76.157528333333332</v>
          </cell>
          <cell r="V212">
            <v>-75.39224733333333</v>
          </cell>
          <cell r="W212">
            <v>-75.383676333333341</v>
          </cell>
          <cell r="X212">
            <v>-75.367174333333324</v>
          </cell>
          <cell r="Y212">
            <v>-72.152728333333329</v>
          </cell>
          <cell r="Z212">
            <v>-72.253514333333328</v>
          </cell>
          <cell r="AA212">
            <v>-72.170855333333321</v>
          </cell>
          <cell r="AO212">
            <v>-76.51396033333333</v>
          </cell>
          <cell r="AP212">
            <v>-153.11073666666667</v>
          </cell>
          <cell r="AQ212">
            <v>-229.588525</v>
          </cell>
          <cell r="AR212">
            <v>-228.68817733333333</v>
          </cell>
          <cell r="AS212">
            <v>-382.11227566666662</v>
          </cell>
          <cell r="AT212">
            <v>-458.26980399999997</v>
          </cell>
          <cell r="AU212">
            <v>-533.66205133333324</v>
          </cell>
          <cell r="AV212">
            <v>-609.04572766666661</v>
          </cell>
          <cell r="AW212">
            <v>-684.41290199999992</v>
          </cell>
          <cell r="AX212">
            <v>-756.56563033333327</v>
          </cell>
          <cell r="AY212">
            <v>-828.8191446666666</v>
          </cell>
          <cell r="AZ212">
            <v>-900.9899999999999</v>
          </cell>
        </row>
        <row r="213">
          <cell r="P213">
            <v>-23.114023333333318</v>
          </cell>
          <cell r="Q213">
            <v>-169.38698333333332</v>
          </cell>
          <cell r="R213">
            <v>-268.21310333333327</v>
          </cell>
          <cell r="S213">
            <v>-125.71324333333332</v>
          </cell>
          <cell r="T213">
            <v>-99.776523333333316</v>
          </cell>
          <cell r="U213">
            <v>-114.85047333333331</v>
          </cell>
          <cell r="V213">
            <v>-33.372383333333318</v>
          </cell>
          <cell r="W213">
            <v>-47.445273333333319</v>
          </cell>
          <cell r="X213">
            <v>-122.81252333333332</v>
          </cell>
          <cell r="Y213">
            <v>16.688606666666683</v>
          </cell>
          <cell r="Z213">
            <v>-251.49623333333332</v>
          </cell>
          <cell r="AA213">
            <v>-92.840493333333313</v>
          </cell>
          <cell r="AO213">
            <v>-23.114023333333318</v>
          </cell>
          <cell r="AP213">
            <v>-192.50100666666663</v>
          </cell>
          <cell r="AQ213">
            <v>-460.71410999999989</v>
          </cell>
          <cell r="AR213">
            <v>-586.42735333333326</v>
          </cell>
          <cell r="AS213">
            <v>-686.20387666666659</v>
          </cell>
          <cell r="AT213">
            <v>-801.05434999999989</v>
          </cell>
          <cell r="AU213">
            <v>-834.42673333333323</v>
          </cell>
          <cell r="AV213">
            <v>-881.87200666666649</v>
          </cell>
          <cell r="AW213">
            <v>-1004.6845299999998</v>
          </cell>
          <cell r="AX213">
            <v>-987.99592333333305</v>
          </cell>
          <cell r="AY213">
            <v>-1239.4921566666665</v>
          </cell>
          <cell r="AZ213">
            <v>-1332.3326499999998</v>
          </cell>
        </row>
        <row r="214">
          <cell r="P214">
            <v>2.8698449999999958</v>
          </cell>
          <cell r="Q214">
            <v>17.028027000000002</v>
          </cell>
          <cell r="R214">
            <v>37.152301000000001</v>
          </cell>
          <cell r="S214">
            <v>8.2230949999999989</v>
          </cell>
          <cell r="T214">
            <v>11.103147000000002</v>
          </cell>
          <cell r="U214">
            <v>16.890806999999999</v>
          </cell>
          <cell r="V214">
            <v>17.888167000000003</v>
          </cell>
          <cell r="W214">
            <v>2.4682379999999973</v>
          </cell>
          <cell r="X214">
            <v>5.8982890000000028</v>
          </cell>
          <cell r="Y214">
            <v>15.038830000000001</v>
          </cell>
          <cell r="Z214">
            <v>63.730108000000001</v>
          </cell>
          <cell r="AA214">
            <v>1.3479369999999997</v>
          </cell>
          <cell r="AO214">
            <v>2.8698449999999958</v>
          </cell>
          <cell r="AP214">
            <v>19.897871999999996</v>
          </cell>
          <cell r="AQ214">
            <v>57.050173000000001</v>
          </cell>
          <cell r="AR214">
            <v>65.273268000000002</v>
          </cell>
          <cell r="AS214">
            <v>76.376415000000009</v>
          </cell>
          <cell r="AT214">
            <v>93.267222000000004</v>
          </cell>
          <cell r="AU214">
            <v>111.15538900000001</v>
          </cell>
          <cell r="AV214">
            <v>113.62362700000001</v>
          </cell>
          <cell r="AW214">
            <v>119.52191600000002</v>
          </cell>
          <cell r="AX214">
            <v>134.56074600000002</v>
          </cell>
          <cell r="AY214">
            <v>198.29085400000002</v>
          </cell>
          <cell r="AZ214">
            <v>199.63879100000003</v>
          </cell>
        </row>
        <row r="215">
          <cell r="P215">
            <v>-6.659389</v>
          </cell>
          <cell r="Q215">
            <v>-7.9658980000000001</v>
          </cell>
          <cell r="R215">
            <v>-12.721399999999999</v>
          </cell>
          <cell r="S215">
            <v>-11.717264999999999</v>
          </cell>
          <cell r="T215">
            <v>-9.2245879999999989</v>
          </cell>
          <cell r="U215">
            <v>0</v>
          </cell>
          <cell r="V215">
            <v>-15.077123</v>
          </cell>
          <cell r="W215">
            <v>-35.092157</v>
          </cell>
          <cell r="X215">
            <v>-31.688725999999999</v>
          </cell>
          <cell r="Y215">
            <v>-21.669923999999998</v>
          </cell>
          <cell r="Z215">
            <v>-15.533953</v>
          </cell>
          <cell r="AA215">
            <v>-11.429516</v>
          </cell>
          <cell r="AO215">
            <v>-6.659389</v>
          </cell>
          <cell r="AP215">
            <v>-14.625287</v>
          </cell>
          <cell r="AQ215">
            <v>-27.346686999999999</v>
          </cell>
          <cell r="AR215">
            <v>-39.063952</v>
          </cell>
          <cell r="AS215">
            <v>-48.288539999999998</v>
          </cell>
          <cell r="AT215">
            <v>-48.288539999999998</v>
          </cell>
          <cell r="AU215">
            <v>-63.365662999999998</v>
          </cell>
          <cell r="AV215">
            <v>-98.457819999999998</v>
          </cell>
          <cell r="AW215">
            <v>-130.146546</v>
          </cell>
          <cell r="AX215">
            <v>-151.81647000000001</v>
          </cell>
          <cell r="AY215">
            <v>-167.35042300000001</v>
          </cell>
          <cell r="AZ215">
            <v>-178.77993900000001</v>
          </cell>
        </row>
        <row r="216">
          <cell r="P216">
            <v>-41.05912141666672</v>
          </cell>
          <cell r="Q216">
            <v>-357.72325291666687</v>
          </cell>
          <cell r="R216">
            <v>-498.44712441666661</v>
          </cell>
          <cell r="S216">
            <v>-388.08100191666676</v>
          </cell>
          <cell r="T216">
            <v>-582.39607091666858</v>
          </cell>
          <cell r="U216">
            <v>-332.08687741666682</v>
          </cell>
          <cell r="V216">
            <v>-410.04434891666665</v>
          </cell>
          <cell r="W216">
            <v>-1371.8969274166661</v>
          </cell>
          <cell r="X216">
            <v>-297.6320919166667</v>
          </cell>
          <cell r="Y216">
            <v>-464.16746291666669</v>
          </cell>
          <cell r="Z216">
            <v>-180.48526341666675</v>
          </cell>
          <cell r="AA216">
            <v>338.62342708333324</v>
          </cell>
          <cell r="AO216">
            <v>-41.05912141666672</v>
          </cell>
          <cell r="AP216">
            <v>-398.78237433333356</v>
          </cell>
          <cell r="AQ216">
            <v>-897.22949875000018</v>
          </cell>
          <cell r="AR216">
            <v>-1285.3105006666669</v>
          </cell>
          <cell r="AS216">
            <v>-1867.7065715833355</v>
          </cell>
          <cell r="AT216">
            <v>-2199.7934490000025</v>
          </cell>
          <cell r="AU216">
            <v>-2609.8377979166689</v>
          </cell>
          <cell r="AV216">
            <v>-3981.7347253333351</v>
          </cell>
          <cell r="AW216">
            <v>-4279.366817250002</v>
          </cell>
          <cell r="AX216">
            <v>-4743.5342801666684</v>
          </cell>
          <cell r="AY216">
            <v>-4924.0195435833348</v>
          </cell>
          <cell r="AZ216">
            <v>-4585.3961165000019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</row>
        <row r="218"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1437.1981062156287</v>
          </cell>
          <cell r="Q218">
            <v>1437.1981062156287</v>
          </cell>
          <cell r="R218">
            <v>1437.1981062156287</v>
          </cell>
          <cell r="S218">
            <v>1437.1981062156287</v>
          </cell>
          <cell r="T218">
            <v>1437.1981062156287</v>
          </cell>
          <cell r="U218">
            <v>1437.1981062156287</v>
          </cell>
          <cell r="V218">
            <v>1437.1981062156287</v>
          </cell>
          <cell r="W218">
            <v>1437.1981062156287</v>
          </cell>
          <cell r="X218">
            <v>1437.1981062156287</v>
          </cell>
          <cell r="Y218">
            <v>1437.1550142156289</v>
          </cell>
          <cell r="Z218">
            <v>1437.1833747156288</v>
          </cell>
          <cell r="AA218">
            <v>1467.7878922156283</v>
          </cell>
          <cell r="AO218">
            <v>1437.1981062156287</v>
          </cell>
          <cell r="AP218">
            <v>2874.3962124312575</v>
          </cell>
          <cell r="AQ218">
            <v>4311.5943186468867</v>
          </cell>
          <cell r="AR218">
            <v>5748.792424862515</v>
          </cell>
          <cell r="AS218">
            <v>7185.9905310781432</v>
          </cell>
          <cell r="AT218">
            <v>8623.1886372937715</v>
          </cell>
          <cell r="AU218">
            <v>10060.3867435094</v>
          </cell>
          <cell r="AV218">
            <v>11497.584849725028</v>
          </cell>
          <cell r="AW218">
            <v>12934.782955940656</v>
          </cell>
          <cell r="AX218">
            <v>14371.937970156285</v>
          </cell>
          <cell r="AY218">
            <v>15809.121344871914</v>
          </cell>
          <cell r="AZ218">
            <v>17276.909237087541</v>
          </cell>
        </row>
        <row r="219">
          <cell r="P219">
            <v>1437.1981062156287</v>
          </cell>
          <cell r="Q219">
            <v>1437.1981062156287</v>
          </cell>
          <cell r="R219">
            <v>1437.1981062156287</v>
          </cell>
          <cell r="S219">
            <v>1437.1981062156287</v>
          </cell>
          <cell r="T219">
            <v>1437.1981062156287</v>
          </cell>
          <cell r="U219">
            <v>1437.1981062156287</v>
          </cell>
          <cell r="V219">
            <v>1437.1981062156287</v>
          </cell>
          <cell r="W219">
            <v>1437.1981062156287</v>
          </cell>
          <cell r="X219">
            <v>1437.1981062156287</v>
          </cell>
          <cell r="Y219">
            <v>1437.1981062156287</v>
          </cell>
          <cell r="Z219">
            <v>1437.1981062156287</v>
          </cell>
          <cell r="AA219">
            <v>1468.1981062156283</v>
          </cell>
          <cell r="AO219">
            <v>1437.1981062156287</v>
          </cell>
          <cell r="AP219">
            <v>2874.3962124312575</v>
          </cell>
          <cell r="AQ219">
            <v>4311.5943186468867</v>
          </cell>
          <cell r="AR219">
            <v>5748.792424862515</v>
          </cell>
          <cell r="AS219">
            <v>7185.9905310781432</v>
          </cell>
          <cell r="AT219">
            <v>8623.1886372937715</v>
          </cell>
          <cell r="AU219">
            <v>10060.3867435094</v>
          </cell>
          <cell r="AV219">
            <v>11497.584849725028</v>
          </cell>
          <cell r="AW219">
            <v>12934.782955940656</v>
          </cell>
          <cell r="AX219">
            <v>14371.981062156285</v>
          </cell>
          <cell r="AY219">
            <v>15809.179168371913</v>
          </cell>
          <cell r="AZ219">
            <v>17277.377274587539</v>
          </cell>
        </row>
        <row r="220"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</row>
        <row r="221"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</row>
        <row r="222"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-4.3091999999999998E-2</v>
          </cell>
          <cell r="Z222">
            <v>-1.47315E-2</v>
          </cell>
          <cell r="AA222">
            <v>-0.41021400000000002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-4.3091999999999998E-2</v>
          </cell>
          <cell r="AY222">
            <v>-5.78235E-2</v>
          </cell>
          <cell r="AZ222">
            <v>-0.4680375</v>
          </cell>
        </row>
        <row r="223"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</row>
        <row r="224"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</row>
        <row r="225"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</row>
        <row r="226">
          <cell r="P226">
            <v>431.08575325201207</v>
          </cell>
          <cell r="Q226">
            <v>417.56964844038617</v>
          </cell>
          <cell r="R226">
            <v>516.1370225673129</v>
          </cell>
          <cell r="S226">
            <v>407.75250463630022</v>
          </cell>
          <cell r="T226">
            <v>477.31735707666627</v>
          </cell>
          <cell r="U226">
            <v>373.95870438650309</v>
          </cell>
          <cell r="V226">
            <v>374.79836914374198</v>
          </cell>
          <cell r="W226">
            <v>468.52329737141969</v>
          </cell>
          <cell r="X226">
            <v>351.6248702668899</v>
          </cell>
          <cell r="Y226">
            <v>354.47714191473705</v>
          </cell>
          <cell r="Z226">
            <v>440.6635244351267</v>
          </cell>
          <cell r="AA226">
            <v>334.90798128809024</v>
          </cell>
          <cell r="AO226">
            <v>431.08575325201207</v>
          </cell>
          <cell r="AP226">
            <v>848.6554016923983</v>
          </cell>
          <cell r="AQ226">
            <v>1364.7924242597112</v>
          </cell>
          <cell r="AR226">
            <v>1772.5449288960115</v>
          </cell>
          <cell r="AS226">
            <v>2249.8622859726779</v>
          </cell>
          <cell r="AT226">
            <v>2623.820990359181</v>
          </cell>
          <cell r="AU226">
            <v>2998.6193595029231</v>
          </cell>
          <cell r="AV226">
            <v>3467.1426568743427</v>
          </cell>
          <cell r="AW226">
            <v>3818.7675271412327</v>
          </cell>
          <cell r="AX226">
            <v>4173.24466905597</v>
          </cell>
          <cell r="AY226">
            <v>4613.9081934910964</v>
          </cell>
          <cell r="AZ226">
            <v>4948.8161747791864</v>
          </cell>
        </row>
        <row r="227"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</row>
        <row r="228"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</row>
        <row r="229"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</row>
        <row r="230"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</row>
        <row r="231"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</row>
        <row r="232">
          <cell r="P232">
            <v>145.71210228922996</v>
          </cell>
          <cell r="Q232">
            <v>144.03822378922996</v>
          </cell>
          <cell r="R232">
            <v>135.35470278922995</v>
          </cell>
          <cell r="S232">
            <v>153.70203528922994</v>
          </cell>
          <cell r="T232">
            <v>140.00836578922994</v>
          </cell>
          <cell r="U232">
            <v>145.81428828922998</v>
          </cell>
          <cell r="V232">
            <v>142.11687078922992</v>
          </cell>
          <cell r="W232">
            <v>141.64022328922997</v>
          </cell>
          <cell r="X232">
            <v>144.36371328922996</v>
          </cell>
          <cell r="Y232">
            <v>147.51621828922995</v>
          </cell>
          <cell r="Z232">
            <v>142.75137078922995</v>
          </cell>
          <cell r="AA232">
            <v>149.30945028922994</v>
          </cell>
          <cell r="AO232">
            <v>145.71210228922996</v>
          </cell>
          <cell r="AP232">
            <v>289.75032607845992</v>
          </cell>
          <cell r="AQ232">
            <v>425.10502886768984</v>
          </cell>
          <cell r="AR232">
            <v>578.80706415691975</v>
          </cell>
          <cell r="AS232">
            <v>718.81542994614972</v>
          </cell>
          <cell r="AT232">
            <v>864.62971823537964</v>
          </cell>
          <cell r="AU232">
            <v>1006.7465890246095</v>
          </cell>
          <cell r="AV232">
            <v>1148.3868123138395</v>
          </cell>
          <cell r="AW232">
            <v>1292.7505256030695</v>
          </cell>
          <cell r="AX232">
            <v>1440.2667438922995</v>
          </cell>
          <cell r="AY232">
            <v>1583.0181146815294</v>
          </cell>
          <cell r="AZ232">
            <v>1732.3275649707593</v>
          </cell>
        </row>
        <row r="233"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</row>
        <row r="234">
          <cell r="P234">
            <v>276.29497491458056</v>
          </cell>
          <cell r="Q234">
            <v>277.00563741458058</v>
          </cell>
          <cell r="R234">
            <v>274.47572741458055</v>
          </cell>
          <cell r="S234">
            <v>283.35234541458067</v>
          </cell>
          <cell r="T234">
            <v>279.74004191458062</v>
          </cell>
          <cell r="U234">
            <v>275.42755991458063</v>
          </cell>
          <cell r="V234">
            <v>283.07416391458048</v>
          </cell>
          <cell r="W234">
            <v>279.09959241458063</v>
          </cell>
          <cell r="X234">
            <v>277.19671791458052</v>
          </cell>
          <cell r="Y234">
            <v>278.92120991458063</v>
          </cell>
          <cell r="Z234">
            <v>278.69948141458053</v>
          </cell>
          <cell r="AA234">
            <v>279.81254441458054</v>
          </cell>
          <cell r="AO234">
            <v>276.29497491458056</v>
          </cell>
          <cell r="AP234">
            <v>553.30061232916114</v>
          </cell>
          <cell r="AQ234">
            <v>827.77633974374169</v>
          </cell>
          <cell r="AR234">
            <v>1111.1286851583222</v>
          </cell>
          <cell r="AS234">
            <v>1390.8687270729029</v>
          </cell>
          <cell r="AT234">
            <v>1666.2962869874834</v>
          </cell>
          <cell r="AU234">
            <v>1949.370450902064</v>
          </cell>
          <cell r="AV234">
            <v>2228.4700433166445</v>
          </cell>
          <cell r="AW234">
            <v>2505.6667612312249</v>
          </cell>
          <cell r="AX234">
            <v>2784.5879711458056</v>
          </cell>
          <cell r="AY234">
            <v>3063.2874525603861</v>
          </cell>
          <cell r="AZ234">
            <v>3343.0999969749664</v>
          </cell>
        </row>
        <row r="235"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</row>
        <row r="236">
          <cell r="P236">
            <v>29.372600499999997</v>
          </cell>
          <cell r="Q236">
            <v>30.3274805</v>
          </cell>
          <cell r="R236">
            <v>34.112325500000004</v>
          </cell>
          <cell r="S236">
            <v>28.345852000000004</v>
          </cell>
          <cell r="T236">
            <v>33.300089499999999</v>
          </cell>
          <cell r="U236">
            <v>32.261883000000005</v>
          </cell>
          <cell r="V236">
            <v>33.076369000000007</v>
          </cell>
          <cell r="W236">
            <v>32.6139115</v>
          </cell>
          <cell r="X236">
            <v>30.308462499999997</v>
          </cell>
          <cell r="Y236">
            <v>34.178199500000005</v>
          </cell>
          <cell r="Z236">
            <v>31.565742999999998</v>
          </cell>
          <cell r="AA236">
            <v>32.645559499999997</v>
          </cell>
          <cell r="AO236">
            <v>29.372600499999997</v>
          </cell>
          <cell r="AP236">
            <v>59.700080999999997</v>
          </cell>
          <cell r="AQ236">
            <v>93.812406500000009</v>
          </cell>
          <cell r="AR236">
            <v>122.15825850000002</v>
          </cell>
          <cell r="AS236">
            <v>155.458348</v>
          </cell>
          <cell r="AT236">
            <v>187.72023100000001</v>
          </cell>
          <cell r="AU236">
            <v>220.79660000000001</v>
          </cell>
          <cell r="AV236">
            <v>253.41051150000001</v>
          </cell>
          <cell r="AW236">
            <v>283.718974</v>
          </cell>
          <cell r="AX236">
            <v>317.89717350000001</v>
          </cell>
          <cell r="AY236">
            <v>349.46291650000001</v>
          </cell>
          <cell r="AZ236">
            <v>382.108476</v>
          </cell>
        </row>
        <row r="237"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</row>
        <row r="238">
          <cell r="P238">
            <v>28.9374985</v>
          </cell>
          <cell r="Q238">
            <v>27.361309500000004</v>
          </cell>
          <cell r="R238">
            <v>43.415372499999997</v>
          </cell>
          <cell r="S238">
            <v>29.282528999999997</v>
          </cell>
          <cell r="T238">
            <v>31.237046500000002</v>
          </cell>
          <cell r="U238">
            <v>31.019005999999997</v>
          </cell>
          <cell r="V238">
            <v>33.617036500000005</v>
          </cell>
          <cell r="W238">
            <v>30.276721500000004</v>
          </cell>
          <cell r="X238">
            <v>29.781759000000001</v>
          </cell>
          <cell r="Y238">
            <v>31.634987999999996</v>
          </cell>
          <cell r="Z238">
            <v>29.975703999999997</v>
          </cell>
          <cell r="AA238">
            <v>29.790323999999998</v>
          </cell>
          <cell r="AO238">
            <v>28.9374985</v>
          </cell>
          <cell r="AP238">
            <v>56.298808000000008</v>
          </cell>
          <cell r="AQ238">
            <v>99.714180499999998</v>
          </cell>
          <cell r="AR238">
            <v>128.99670950000001</v>
          </cell>
          <cell r="AS238">
            <v>160.233756</v>
          </cell>
          <cell r="AT238">
            <v>191.25276199999999</v>
          </cell>
          <cell r="AU238">
            <v>224.8697985</v>
          </cell>
          <cell r="AV238">
            <v>255.14652000000001</v>
          </cell>
          <cell r="AW238">
            <v>284.92827900000003</v>
          </cell>
          <cell r="AX238">
            <v>316.56326700000005</v>
          </cell>
          <cell r="AY238">
            <v>346.53897100000006</v>
          </cell>
          <cell r="AZ238">
            <v>376.32929500000006</v>
          </cell>
        </row>
        <row r="239"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</row>
        <row r="240">
          <cell r="P240">
            <v>62.182145973729838</v>
          </cell>
          <cell r="Q240">
            <v>60.08164943946047</v>
          </cell>
          <cell r="R240">
            <v>82.667342140599061</v>
          </cell>
          <cell r="S240">
            <v>61.524718687297373</v>
          </cell>
          <cell r="T240">
            <v>66.953281474551233</v>
          </cell>
          <cell r="U240">
            <v>80.447873103494445</v>
          </cell>
          <cell r="V240">
            <v>71.380282383277574</v>
          </cell>
          <cell r="W240">
            <v>67.182351178061836</v>
          </cell>
          <cell r="X240">
            <v>64.176096468459491</v>
          </cell>
          <cell r="Y240">
            <v>69.542914054913055</v>
          </cell>
          <cell r="Z240">
            <v>65.254951553050901</v>
          </cell>
          <cell r="AA240">
            <v>67.328351001037603</v>
          </cell>
          <cell r="AO240">
            <v>62.182145973729838</v>
          </cell>
          <cell r="AP240">
            <v>122.26379541319031</v>
          </cell>
          <cell r="AQ240">
            <v>204.93113755378937</v>
          </cell>
          <cell r="AR240">
            <v>266.45585624108674</v>
          </cell>
          <cell r="AS240">
            <v>333.40913771563794</v>
          </cell>
          <cell r="AT240">
            <v>413.85701081913237</v>
          </cell>
          <cell r="AU240">
            <v>485.23729320240994</v>
          </cell>
          <cell r="AV240">
            <v>552.41964438047182</v>
          </cell>
          <cell r="AW240">
            <v>616.59574084893131</v>
          </cell>
          <cell r="AX240">
            <v>686.13865490384433</v>
          </cell>
          <cell r="AY240">
            <v>751.39360645689521</v>
          </cell>
          <cell r="AZ240">
            <v>818.72195745793283</v>
          </cell>
        </row>
        <row r="241"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</row>
        <row r="242">
          <cell r="P242">
            <v>24.469596123066836</v>
          </cell>
          <cell r="Q242">
            <v>25.379108064855178</v>
          </cell>
          <cell r="R242">
            <v>37.236751663919641</v>
          </cell>
          <cell r="S242">
            <v>27.030558583433852</v>
          </cell>
          <cell r="T242">
            <v>27.901500159457679</v>
          </cell>
          <cell r="U242">
            <v>35.522787348534379</v>
          </cell>
          <cell r="V242">
            <v>33.058053772323959</v>
          </cell>
          <cell r="W242">
            <v>28.932853269311721</v>
          </cell>
          <cell r="X242">
            <v>27.9213723727336</v>
          </cell>
          <cell r="Y242">
            <v>29.313391573940685</v>
          </cell>
          <cell r="Z242">
            <v>28.006230894242414</v>
          </cell>
          <cell r="AA242">
            <v>31.09273102980546</v>
          </cell>
          <cell r="AO242">
            <v>24.469596123066836</v>
          </cell>
          <cell r="AP242">
            <v>49.84870418792201</v>
          </cell>
          <cell r="AQ242">
            <v>87.085455851841658</v>
          </cell>
          <cell r="AR242">
            <v>114.1160144352755</v>
          </cell>
          <cell r="AS242">
            <v>142.01751459473317</v>
          </cell>
          <cell r="AT242">
            <v>177.54030194326754</v>
          </cell>
          <cell r="AU242">
            <v>210.59835571559148</v>
          </cell>
          <cell r="AV242">
            <v>239.5312089849032</v>
          </cell>
          <cell r="AW242">
            <v>267.4525813576368</v>
          </cell>
          <cell r="AX242">
            <v>296.76597293157749</v>
          </cell>
          <cell r="AY242">
            <v>324.77220382581993</v>
          </cell>
          <cell r="AZ242">
            <v>355.86493485562539</v>
          </cell>
        </row>
        <row r="243"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</row>
        <row r="244">
          <cell r="P244">
            <v>32.285558000000002</v>
          </cell>
          <cell r="Q244">
            <v>15.653999000000001</v>
          </cell>
          <cell r="R244">
            <v>42.646888500000003</v>
          </cell>
          <cell r="S244">
            <v>30.252909500000001</v>
          </cell>
          <cell r="T244">
            <v>24.613076</v>
          </cell>
          <cell r="U244">
            <v>22.0767545</v>
          </cell>
          <cell r="V244">
            <v>23.460191500000001</v>
          </cell>
          <cell r="W244">
            <v>22.5227225</v>
          </cell>
          <cell r="X244">
            <v>21.9440095</v>
          </cell>
          <cell r="Y244">
            <v>24.040731999999998</v>
          </cell>
          <cell r="Z244">
            <v>23.826517499999998</v>
          </cell>
          <cell r="AA244">
            <v>17.301736000000005</v>
          </cell>
          <cell r="AO244">
            <v>32.285558000000002</v>
          </cell>
          <cell r="AP244">
            <v>47.939557000000001</v>
          </cell>
          <cell r="AQ244">
            <v>90.586445499999996</v>
          </cell>
          <cell r="AR244">
            <v>120.839355</v>
          </cell>
          <cell r="AS244">
            <v>145.45243099999999</v>
          </cell>
          <cell r="AT244">
            <v>167.52918549999998</v>
          </cell>
          <cell r="AU244">
            <v>190.98937699999999</v>
          </cell>
          <cell r="AV244">
            <v>213.51209949999998</v>
          </cell>
          <cell r="AW244">
            <v>235.45610899999997</v>
          </cell>
          <cell r="AX244">
            <v>259.49684099999996</v>
          </cell>
          <cell r="AY244">
            <v>283.32335849999998</v>
          </cell>
          <cell r="AZ244">
            <v>300.62509449999999</v>
          </cell>
        </row>
        <row r="245"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</row>
        <row r="246"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</row>
        <row r="247">
          <cell r="P247">
            <v>2882.681037039632</v>
          </cell>
          <cell r="Q247">
            <v>2641.2615775699992</v>
          </cell>
          <cell r="R247">
            <v>2839.4905987595725</v>
          </cell>
          <cell r="S247">
            <v>2757.9253646120833</v>
          </cell>
          <cell r="T247">
            <v>2807.3191383081885</v>
          </cell>
          <cell r="U247">
            <v>2729.3661952126768</v>
          </cell>
          <cell r="V247">
            <v>2791.4968050368207</v>
          </cell>
          <cell r="W247">
            <v>2741.0643623936771</v>
          </cell>
          <cell r="X247">
            <v>2625.655720789408</v>
          </cell>
          <cell r="Y247">
            <v>2673.8891091541441</v>
          </cell>
          <cell r="Z247">
            <v>2571.9167448842227</v>
          </cell>
          <cell r="AA247">
            <v>2609.183674446946</v>
          </cell>
          <cell r="AO247">
            <v>2882.681037039632</v>
          </cell>
          <cell r="AP247">
            <v>5523.9426146096312</v>
          </cell>
          <cell r="AQ247">
            <v>8363.4332133692042</v>
          </cell>
          <cell r="AR247">
            <v>11121.358577981287</v>
          </cell>
          <cell r="AS247">
            <v>13928.677716289476</v>
          </cell>
          <cell r="AT247">
            <v>16658.043911502151</v>
          </cell>
          <cell r="AU247">
            <v>19449.54071653897</v>
          </cell>
          <cell r="AV247">
            <v>22190.605078932647</v>
          </cell>
          <cell r="AW247">
            <v>24816.260799722055</v>
          </cell>
          <cell r="AX247">
            <v>27490.149908876199</v>
          </cell>
          <cell r="AY247">
            <v>30062.066653760423</v>
          </cell>
          <cell r="AZ247">
            <v>32671.25032820737</v>
          </cell>
        </row>
        <row r="248">
          <cell r="P248">
            <v>4.367288752860077E-13</v>
          </cell>
          <cell r="Q248">
            <v>-1.2376943914205185E-13</v>
          </cell>
          <cell r="R248">
            <v>4.367288752860077E-13</v>
          </cell>
          <cell r="S248">
            <v>-4.4859405079478165E-13</v>
          </cell>
          <cell r="T248">
            <v>4.367288752860077E-13</v>
          </cell>
          <cell r="U248">
            <v>-4.4859405079478165E-13</v>
          </cell>
          <cell r="V248">
            <v>4.367288752860077E-13</v>
          </cell>
          <cell r="W248">
            <v>4.367288752860077E-13</v>
          </cell>
          <cell r="X248">
            <v>1.7067236512957607E-14</v>
          </cell>
          <cell r="Y248">
            <v>1.8816326274873064E-13</v>
          </cell>
          <cell r="Z248">
            <v>1.0336620448470057E-13</v>
          </cell>
          <cell r="AA248">
            <v>-2.6921576079530496E-14</v>
          </cell>
          <cell r="AO248">
            <v>4.367288752860077E-13</v>
          </cell>
          <cell r="AP248">
            <v>3.1295943614395582E-13</v>
          </cell>
          <cell r="AQ248">
            <v>7.4968831142996357E-13</v>
          </cell>
          <cell r="AR248">
            <v>3.0109426063518191E-13</v>
          </cell>
          <cell r="AS248">
            <v>7.3782313592118966E-13</v>
          </cell>
          <cell r="AT248">
            <v>2.8922908512640801E-13</v>
          </cell>
          <cell r="AU248">
            <v>7.2595796041241576E-13</v>
          </cell>
          <cell r="AV248">
            <v>1.1626868356984234E-12</v>
          </cell>
          <cell r="AW248">
            <v>1.1797540722113809E-12</v>
          </cell>
          <cell r="AX248">
            <v>1.3679173349601116E-12</v>
          </cell>
          <cell r="AY248">
            <v>1.4712835394448121E-12</v>
          </cell>
          <cell r="AZ248">
            <v>1.4443619633652816E-12</v>
          </cell>
        </row>
        <row r="249"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</row>
        <row r="250"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</row>
        <row r="251"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</row>
        <row r="252"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</row>
        <row r="253"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</row>
        <row r="254"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</row>
        <row r="255"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</row>
        <row r="256"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</row>
        <row r="257"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</row>
        <row r="258"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</row>
        <row r="259"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</row>
        <row r="260"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</row>
        <row r="261"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</row>
        <row r="262"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</row>
        <row r="263"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</row>
        <row r="264"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</row>
        <row r="265"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</row>
        <row r="267"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</row>
        <row r="268"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</row>
        <row r="269"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</row>
        <row r="270"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</row>
        <row r="271"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</row>
        <row r="272"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</row>
        <row r="273"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</row>
        <row r="274"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</row>
        <row r="275"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</row>
        <row r="276"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</row>
        <row r="277"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</row>
        <row r="278"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</row>
        <row r="279"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</row>
        <row r="280"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</row>
        <row r="281"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</row>
        <row r="282"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</row>
        <row r="283"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</row>
        <row r="284"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</row>
        <row r="285"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</row>
        <row r="286"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</row>
        <row r="287"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</row>
        <row r="288"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</row>
        <row r="289"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</row>
        <row r="290"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</row>
        <row r="291"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</row>
        <row r="293"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</row>
        <row r="294"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</row>
        <row r="295"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</row>
        <row r="296"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</row>
        <row r="297"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</row>
        <row r="298"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</row>
        <row r="299"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</row>
        <row r="300"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</row>
        <row r="301"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</row>
        <row r="302"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</row>
        <row r="303"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</row>
        <row r="304"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</row>
        <row r="305"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</row>
        <row r="306"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</row>
        <row r="307"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</row>
        <row r="308"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</row>
        <row r="309"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</row>
        <row r="310"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</row>
        <row r="311"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</row>
        <row r="312"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</row>
        <row r="313"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</row>
        <row r="314"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</row>
        <row r="315"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</row>
        <row r="316"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</row>
        <row r="317"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</row>
        <row r="318"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</row>
        <row r="319"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</row>
        <row r="320"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</row>
        <row r="321"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</row>
        <row r="322"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</row>
        <row r="323"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</row>
        <row r="324"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</row>
        <row r="325"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</row>
        <row r="326"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</row>
        <row r="327"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</row>
        <row r="328"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</row>
        <row r="330"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</row>
        <row r="331"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</row>
        <row r="333"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</row>
        <row r="334"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</row>
        <row r="335"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</row>
        <row r="336"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</row>
        <row r="337"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</row>
        <row r="338"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</row>
        <row r="339"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</row>
        <row r="340"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</row>
        <row r="341"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</row>
        <row r="342"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</row>
        <row r="343"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</row>
        <row r="344"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</row>
        <row r="345"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</row>
        <row r="346"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</row>
        <row r="347"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</row>
        <row r="348"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</row>
        <row r="349"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</row>
        <row r="350"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</row>
        <row r="351"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</row>
        <row r="352"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</row>
        <row r="353"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</row>
        <row r="354"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</row>
        <row r="356"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</row>
        <row r="357"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</row>
        <row r="358"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</row>
        <row r="359"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</row>
        <row r="360"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</row>
        <row r="361"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</row>
        <row r="362"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</row>
        <row r="363"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</row>
        <row r="364"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</row>
        <row r="365"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</row>
        <row r="366"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</row>
        <row r="367"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</row>
        <row r="368"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</row>
        <row r="369"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</row>
        <row r="370"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</row>
        <row r="371"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</row>
        <row r="372"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</row>
        <row r="373"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</row>
        <row r="374"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</row>
        <row r="375"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</row>
        <row r="376"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</row>
        <row r="377"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</row>
        <row r="378"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</row>
        <row r="379"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</row>
        <row r="380"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</row>
        <row r="381"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</row>
        <row r="382"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</row>
        <row r="383"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</row>
        <row r="384"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</row>
        <row r="385"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</row>
        <row r="386"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</row>
        <row r="387"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</row>
        <row r="388"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</row>
        <row r="389"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</row>
        <row r="390"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</row>
        <row r="392"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</row>
        <row r="393"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</row>
        <row r="394"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</row>
        <row r="395"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</row>
        <row r="396"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</row>
        <row r="397"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</row>
        <row r="398"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</row>
        <row r="399"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</row>
        <row r="400"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</row>
        <row r="401"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</row>
        <row r="402"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</row>
        <row r="404"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</row>
        <row r="406"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</row>
        <row r="407"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</row>
        <row r="408"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</row>
        <row r="409"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</row>
        <row r="410"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</row>
        <row r="411"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</row>
        <row r="412"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</row>
        <row r="413"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</row>
        <row r="414"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</row>
        <row r="416"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</row>
        <row r="417"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</row>
        <row r="418"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</row>
        <row r="419"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</row>
        <row r="420"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</row>
        <row r="421"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</row>
        <row r="422"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</row>
        <row r="423"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</row>
        <row r="424"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</row>
        <row r="425"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</row>
        <row r="426"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</row>
        <row r="427"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</row>
        <row r="428"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</row>
        <row r="429"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</row>
        <row r="430"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</row>
        <row r="431"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</row>
        <row r="432"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</row>
        <row r="433"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</row>
        <row r="434"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</row>
        <row r="435"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</row>
        <row r="436"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</row>
        <row r="438"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</row>
        <row r="439"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</row>
        <row r="440"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</row>
        <row r="441"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</row>
        <row r="442"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</row>
        <row r="443"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</row>
        <row r="444"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</row>
        <row r="445"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</row>
        <row r="446"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</row>
        <row r="447"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</row>
        <row r="448"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</row>
        <row r="449"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</row>
        <row r="450"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</row>
        <row r="451"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</row>
        <row r="452"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</row>
        <row r="453"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</row>
        <row r="454"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</row>
        <row r="455"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</row>
        <row r="456"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</row>
        <row r="457"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</row>
        <row r="458"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</row>
        <row r="459"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</row>
        <row r="460"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</row>
        <row r="461"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</row>
        <row r="462"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</row>
        <row r="463"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</row>
        <row r="464"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</row>
        <row r="465"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</row>
        <row r="466"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</row>
        <row r="468"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</row>
        <row r="469"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</row>
        <row r="470"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</row>
        <row r="471"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</row>
        <row r="472"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</row>
        <row r="473"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</row>
        <row r="474"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</row>
        <row r="475"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</row>
        <row r="476"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</row>
        <row r="477"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</row>
        <row r="478"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</row>
        <row r="479"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</row>
        <row r="480"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</row>
        <row r="481"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</row>
        <row r="482"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</row>
        <row r="483"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</row>
        <row r="484"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</row>
        <row r="485"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</row>
        <row r="486"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</row>
        <row r="487"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</row>
        <row r="488"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</row>
        <row r="489"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</row>
        <row r="490"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</row>
        <row r="491"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</row>
        <row r="492"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</row>
        <row r="493"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</row>
        <row r="494"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</row>
        <row r="495"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</row>
        <row r="496"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</row>
        <row r="497"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</row>
        <row r="498"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</row>
        <row r="499"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</row>
        <row r="500"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</row>
        <row r="501"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</row>
        <row r="502"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</row>
        <row r="503"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33928820.02905269</v>
          </cell>
          <cell r="Q503">
            <v>32266877.9916288</v>
          </cell>
          <cell r="R503">
            <v>33999502.331081964</v>
          </cell>
          <cell r="S503">
            <v>34102203.416339822</v>
          </cell>
          <cell r="T503">
            <v>37806551.111691624</v>
          </cell>
          <cell r="U503">
            <v>32595289.318254184</v>
          </cell>
          <cell r="V503">
            <v>35958735.658024698</v>
          </cell>
          <cell r="W503">
            <v>33105353.009443607</v>
          </cell>
          <cell r="X503">
            <v>32399109.810476661</v>
          </cell>
          <cell r="Y503">
            <v>35003768.268841006</v>
          </cell>
          <cell r="Z503">
            <v>33571381.182847843</v>
          </cell>
          <cell r="AA503">
            <v>32067405.346097294</v>
          </cell>
          <cell r="AO503">
            <v>33928820.02905269</v>
          </cell>
          <cell r="AP503">
            <v>66195698.020681486</v>
          </cell>
          <cell r="AQ503">
            <v>100195200.35176346</v>
          </cell>
          <cell r="AR503">
            <v>134297403.76810327</v>
          </cell>
          <cell r="AS503">
            <v>172103954.8797949</v>
          </cell>
          <cell r="AT503">
            <v>204699244.19804907</v>
          </cell>
          <cell r="AU503">
            <v>240657979.85607377</v>
          </cell>
          <cell r="AV503">
            <v>273763332.86551738</v>
          </cell>
          <cell r="AW503">
            <v>306162442.67599404</v>
          </cell>
          <cell r="AX503">
            <v>341166210.94483507</v>
          </cell>
          <cell r="AY503">
            <v>374737592.12768292</v>
          </cell>
          <cell r="AZ503">
            <v>406804997.47378021</v>
          </cell>
        </row>
        <row r="504"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109484.85893849999</v>
          </cell>
          <cell r="Q504">
            <v>69592.344919500014</v>
          </cell>
          <cell r="R504">
            <v>63278.98322799999</v>
          </cell>
          <cell r="S504">
            <v>104697.17474349997</v>
          </cell>
          <cell r="T504">
            <v>77996.821175000019</v>
          </cell>
          <cell r="U504">
            <v>56964.580896500003</v>
          </cell>
          <cell r="V504">
            <v>117969.23545199999</v>
          </cell>
          <cell r="W504">
            <v>90940.892484499986</v>
          </cell>
          <cell r="X504">
            <v>70589.742617499985</v>
          </cell>
          <cell r="Y504">
            <v>99046.282783000017</v>
          </cell>
          <cell r="Z504">
            <v>383437.01180100004</v>
          </cell>
          <cell r="AA504">
            <v>110247.62700100002</v>
          </cell>
          <cell r="AO504">
            <v>109484.85893849999</v>
          </cell>
          <cell r="AP504">
            <v>179077.20385799999</v>
          </cell>
          <cell r="AQ504">
            <v>242356.18708599999</v>
          </cell>
          <cell r="AR504">
            <v>347053.36182949995</v>
          </cell>
          <cell r="AS504">
            <v>425050.1830045</v>
          </cell>
          <cell r="AT504">
            <v>482014.76390100003</v>
          </cell>
          <cell r="AU504">
            <v>599983.99935299996</v>
          </cell>
          <cell r="AV504">
            <v>690924.89183749992</v>
          </cell>
          <cell r="AW504">
            <v>761514.63445499993</v>
          </cell>
          <cell r="AX504">
            <v>860560.91723799997</v>
          </cell>
          <cell r="AY504">
            <v>1243997.9290390001</v>
          </cell>
          <cell r="AZ504">
            <v>1354245.5560400002</v>
          </cell>
        </row>
        <row r="505"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47834.329582999984</v>
          </cell>
          <cell r="Q505">
            <v>16124.967587999998</v>
          </cell>
          <cell r="R505">
            <v>2097.2271344999999</v>
          </cell>
          <cell r="S505">
            <v>43325.086869999992</v>
          </cell>
          <cell r="T505">
            <v>10628.949644000002</v>
          </cell>
          <cell r="U505">
            <v>4826.5705200000002</v>
          </cell>
          <cell r="V505">
            <v>45625.141901499992</v>
          </cell>
          <cell r="W505">
            <v>27851.557618499995</v>
          </cell>
          <cell r="X505">
            <v>6206.7419300000001</v>
          </cell>
          <cell r="Y505">
            <v>34794.640387000007</v>
          </cell>
          <cell r="Z505">
            <v>320992.45332600002</v>
          </cell>
          <cell r="AA505">
            <v>31833.859045000001</v>
          </cell>
          <cell r="AO505">
            <v>47834.329582999984</v>
          </cell>
          <cell r="AP505">
            <v>63959.297170999984</v>
          </cell>
          <cell r="AQ505">
            <v>66056.524305499988</v>
          </cell>
          <cell r="AR505">
            <v>109381.61117549997</v>
          </cell>
          <cell r="AS505">
            <v>120010.56081949998</v>
          </cell>
          <cell r="AT505">
            <v>124837.13133949997</v>
          </cell>
          <cell r="AU505">
            <v>170462.27324099996</v>
          </cell>
          <cell r="AV505">
            <v>198313.83085949995</v>
          </cell>
          <cell r="AW505">
            <v>204520.57278949994</v>
          </cell>
          <cell r="AX505">
            <v>239315.21317649994</v>
          </cell>
          <cell r="AY505">
            <v>560307.66650249995</v>
          </cell>
          <cell r="AZ505">
            <v>592141.5255475</v>
          </cell>
        </row>
        <row r="506">
          <cell r="P506">
            <v>47390.41655899999</v>
          </cell>
          <cell r="Q506">
            <v>15615.964883999997</v>
          </cell>
          <cell r="R506">
            <v>1576.600831</v>
          </cell>
          <cell r="S506">
            <v>42802.615789999996</v>
          </cell>
          <cell r="T506">
            <v>10112.023710000001</v>
          </cell>
          <cell r="U506">
            <v>4336.05285</v>
          </cell>
          <cell r="V506">
            <v>45084.919299999987</v>
          </cell>
          <cell r="W506">
            <v>27320.079499999996</v>
          </cell>
          <cell r="X506">
            <v>5701.6166299999995</v>
          </cell>
          <cell r="Y506">
            <v>34281.561659999999</v>
          </cell>
          <cell r="Z506">
            <v>320458.36330000008</v>
          </cell>
          <cell r="AA506">
            <v>31314.288470000003</v>
          </cell>
          <cell r="AO506">
            <v>47390.41655899999</v>
          </cell>
          <cell r="AP506">
            <v>63006.381442999991</v>
          </cell>
          <cell r="AQ506">
            <v>64582.982273999995</v>
          </cell>
          <cell r="AR506">
            <v>107385.59806399999</v>
          </cell>
          <cell r="AS506">
            <v>117497.621774</v>
          </cell>
          <cell r="AT506">
            <v>121833.67462400001</v>
          </cell>
          <cell r="AU506">
            <v>166918.59392399999</v>
          </cell>
          <cell r="AV506">
            <v>194238.67342399998</v>
          </cell>
          <cell r="AW506">
            <v>199940.29005399998</v>
          </cell>
          <cell r="AX506">
            <v>234221.85171399999</v>
          </cell>
          <cell r="AY506">
            <v>554680.21501400007</v>
          </cell>
          <cell r="AZ506">
            <v>585994.5034840001</v>
          </cell>
        </row>
        <row r="507">
          <cell r="P507">
            <v>4.4878100000000005</v>
          </cell>
          <cell r="Q507">
            <v>3.1993499999999999</v>
          </cell>
          <cell r="R507">
            <v>3.0317899999999995</v>
          </cell>
          <cell r="S507">
            <v>3.1285199999999995</v>
          </cell>
          <cell r="T507">
            <v>3.0541199999999993</v>
          </cell>
          <cell r="U507">
            <v>2.6410800000000001</v>
          </cell>
          <cell r="V507">
            <v>3.7347700000000001</v>
          </cell>
          <cell r="W507">
            <v>3.1991699999999992</v>
          </cell>
          <cell r="X507">
            <v>3.9206699999999994</v>
          </cell>
          <cell r="Y507">
            <v>4.0510699999999993</v>
          </cell>
          <cell r="Z507">
            <v>3.7571599999999998</v>
          </cell>
          <cell r="AA507">
            <v>3.7261300000000004</v>
          </cell>
          <cell r="AO507">
            <v>4.4878100000000005</v>
          </cell>
          <cell r="AP507">
            <v>7.6871600000000004</v>
          </cell>
          <cell r="AQ507">
            <v>10.71895</v>
          </cell>
          <cell r="AR507">
            <v>13.84747</v>
          </cell>
          <cell r="AS507">
            <v>16.901589999999999</v>
          </cell>
          <cell r="AT507">
            <v>19.542669999999998</v>
          </cell>
          <cell r="AU507">
            <v>23.277439999999999</v>
          </cell>
          <cell r="AV507">
            <v>26.476609999999997</v>
          </cell>
          <cell r="AW507">
            <v>30.397279999999995</v>
          </cell>
          <cell r="AX507">
            <v>34.448349999999991</v>
          </cell>
          <cell r="AY507">
            <v>38.20550999999999</v>
          </cell>
          <cell r="AZ507">
            <v>41.931639999999987</v>
          </cell>
        </row>
        <row r="508">
          <cell r="P508">
            <v>99.002602499999995</v>
          </cell>
          <cell r="Q508">
            <v>91.518735000000007</v>
          </cell>
          <cell r="R508">
            <v>95.143254999999996</v>
          </cell>
          <cell r="S508">
            <v>108.69965499999999</v>
          </cell>
          <cell r="T508">
            <v>101.603875</v>
          </cell>
          <cell r="U508">
            <v>88.253269999999986</v>
          </cell>
          <cell r="V508">
            <v>113.40785750000001</v>
          </cell>
          <cell r="W508">
            <v>120.5727625</v>
          </cell>
          <cell r="X508">
            <v>96.293099999999981</v>
          </cell>
          <cell r="Y508">
            <v>101.69334249999999</v>
          </cell>
          <cell r="Z508">
            <v>95.03660499999998</v>
          </cell>
          <cell r="AA508">
            <v>105.70476499999998</v>
          </cell>
          <cell r="AO508">
            <v>99.002602499999995</v>
          </cell>
          <cell r="AP508">
            <v>190.52133750000002</v>
          </cell>
          <cell r="AQ508">
            <v>285.66459250000003</v>
          </cell>
          <cell r="AR508">
            <v>394.36424750000003</v>
          </cell>
          <cell r="AS508">
            <v>495.96812250000005</v>
          </cell>
          <cell r="AT508">
            <v>584.22139250000009</v>
          </cell>
          <cell r="AU508">
            <v>697.62925000000007</v>
          </cell>
          <cell r="AV508">
            <v>818.20201250000002</v>
          </cell>
          <cell r="AW508">
            <v>914.4951125</v>
          </cell>
          <cell r="AX508">
            <v>1016.188455</v>
          </cell>
          <cell r="AY508">
            <v>1111.22506</v>
          </cell>
          <cell r="AZ508">
            <v>1216.9298249999999</v>
          </cell>
        </row>
        <row r="509"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</row>
        <row r="510">
          <cell r="P510">
            <v>340.42261150000007</v>
          </cell>
          <cell r="Q510">
            <v>414.28461900000002</v>
          </cell>
          <cell r="R510">
            <v>422.45125850000011</v>
          </cell>
          <cell r="S510">
            <v>410.6429050000001</v>
          </cell>
          <cell r="T510">
            <v>412.26793900000001</v>
          </cell>
          <cell r="U510">
            <v>399.62332000000009</v>
          </cell>
          <cell r="V510">
            <v>423.07997400000011</v>
          </cell>
          <cell r="W510">
            <v>407.706186</v>
          </cell>
          <cell r="X510">
            <v>404.91153000000003</v>
          </cell>
          <cell r="Y510">
            <v>407.33431450000012</v>
          </cell>
          <cell r="Z510">
            <v>435.29626100000002</v>
          </cell>
          <cell r="AA510">
            <v>410.13968</v>
          </cell>
          <cell r="AO510">
            <v>340.42261150000007</v>
          </cell>
          <cell r="AP510">
            <v>754.70723050000015</v>
          </cell>
          <cell r="AQ510">
            <v>1177.1584890000004</v>
          </cell>
          <cell r="AR510">
            <v>1587.8013940000005</v>
          </cell>
          <cell r="AS510">
            <v>2000.0693330000006</v>
          </cell>
          <cell r="AT510">
            <v>2399.6926530000005</v>
          </cell>
          <cell r="AU510">
            <v>2822.7726270000007</v>
          </cell>
          <cell r="AV510">
            <v>3230.4788130000006</v>
          </cell>
          <cell r="AW510">
            <v>3635.3903430000005</v>
          </cell>
          <cell r="AX510">
            <v>4042.7246575000008</v>
          </cell>
          <cell r="AY510">
            <v>4478.0209185000012</v>
          </cell>
          <cell r="AZ510">
            <v>4888.1605985000015</v>
          </cell>
        </row>
        <row r="511"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61646.959911000005</v>
          </cell>
          <cell r="Q511">
            <v>53463.356326500019</v>
          </cell>
          <cell r="R511">
            <v>61174.264903999996</v>
          </cell>
          <cell r="S511">
            <v>61354.914145499984</v>
          </cell>
          <cell r="T511">
            <v>67352.032199000008</v>
          </cell>
          <cell r="U511">
            <v>52127.284982000005</v>
          </cell>
          <cell r="V511">
            <v>72338.147706500007</v>
          </cell>
          <cell r="W511">
            <v>63087.944261000004</v>
          </cell>
          <cell r="X511">
            <v>64379.525570499995</v>
          </cell>
          <cell r="Y511">
            <v>64235.561859500012</v>
          </cell>
          <cell r="Z511">
            <v>62115.285362500006</v>
          </cell>
          <cell r="AA511">
            <v>78109.874249500004</v>
          </cell>
          <cell r="AO511">
            <v>61646.959911000005</v>
          </cell>
          <cell r="AP511">
            <v>115110.31623750002</v>
          </cell>
          <cell r="AQ511">
            <v>176284.58114150004</v>
          </cell>
          <cell r="AR511">
            <v>237639.49528700003</v>
          </cell>
          <cell r="AS511">
            <v>304991.52748600004</v>
          </cell>
          <cell r="AT511">
            <v>357118.81246800005</v>
          </cell>
          <cell r="AU511">
            <v>429456.96017450007</v>
          </cell>
          <cell r="AV511">
            <v>492544.9044355001</v>
          </cell>
          <cell r="AW511">
            <v>556924.4300060001</v>
          </cell>
          <cell r="AX511">
            <v>621159.99186550011</v>
          </cell>
          <cell r="AY511">
            <v>683275.27722800011</v>
          </cell>
          <cell r="AZ511">
            <v>761385.1514775001</v>
          </cell>
        </row>
        <row r="512">
          <cell r="P512">
            <v>61086.894823000002</v>
          </cell>
          <cell r="Q512">
            <v>52961.625874500023</v>
          </cell>
          <cell r="R512">
            <v>60656.948353500004</v>
          </cell>
          <cell r="S512">
            <v>60813.917151499991</v>
          </cell>
          <cell r="T512">
            <v>66806.505670500002</v>
          </cell>
          <cell r="U512">
            <v>51664.3369275</v>
          </cell>
          <cell r="V512">
            <v>71850.375860500018</v>
          </cell>
          <cell r="W512">
            <v>62712.443590000003</v>
          </cell>
          <cell r="X512">
            <v>64006.503660499999</v>
          </cell>
          <cell r="Y512">
            <v>63804.848235500009</v>
          </cell>
          <cell r="Z512">
            <v>61727.342884500002</v>
          </cell>
          <cell r="AA512">
            <v>77718.028950500011</v>
          </cell>
          <cell r="AO512">
            <v>61086.894823000002</v>
          </cell>
          <cell r="AP512">
            <v>114048.52069750003</v>
          </cell>
          <cell r="AQ512">
            <v>174705.46905100002</v>
          </cell>
          <cell r="AR512">
            <v>235519.38620250003</v>
          </cell>
          <cell r="AS512">
            <v>302325.89187300002</v>
          </cell>
          <cell r="AT512">
            <v>353990.22880050004</v>
          </cell>
          <cell r="AU512">
            <v>425840.60466100008</v>
          </cell>
          <cell r="AV512">
            <v>488553.04825100006</v>
          </cell>
          <cell r="AW512">
            <v>552559.55191150005</v>
          </cell>
          <cell r="AX512">
            <v>616364.40014700009</v>
          </cell>
          <cell r="AY512">
            <v>678091.74303150014</v>
          </cell>
          <cell r="AZ512">
            <v>755809.77198200021</v>
          </cell>
        </row>
        <row r="513">
          <cell r="P513">
            <v>18.315221500000003</v>
          </cell>
          <cell r="Q513">
            <v>16.98226</v>
          </cell>
          <cell r="R513">
            <v>19.780532000000001</v>
          </cell>
          <cell r="S513">
            <v>26.685555000000001</v>
          </cell>
          <cell r="T513">
            <v>23.6694405</v>
          </cell>
          <cell r="U513">
            <v>23.352528000000003</v>
          </cell>
          <cell r="V513">
            <v>24.058964</v>
          </cell>
          <cell r="W513">
            <v>21.710245999999994</v>
          </cell>
          <cell r="X513">
            <v>23.392098999999998</v>
          </cell>
          <cell r="Y513">
            <v>25.693313</v>
          </cell>
          <cell r="Z513">
            <v>23.619717999999999</v>
          </cell>
          <cell r="AA513">
            <v>23.788282500000001</v>
          </cell>
          <cell r="AO513">
            <v>18.315221500000003</v>
          </cell>
          <cell r="AP513">
            <v>35.297481500000004</v>
          </cell>
          <cell r="AQ513">
            <v>55.078013500000004</v>
          </cell>
          <cell r="AR513">
            <v>81.763568500000005</v>
          </cell>
          <cell r="AS513">
            <v>105.433009</v>
          </cell>
          <cell r="AT513">
            <v>128.78553700000001</v>
          </cell>
          <cell r="AU513">
            <v>152.84450100000001</v>
          </cell>
          <cell r="AV513">
            <v>174.55474699999999</v>
          </cell>
          <cell r="AW513">
            <v>197.94684599999999</v>
          </cell>
          <cell r="AX513">
            <v>223.64015899999998</v>
          </cell>
          <cell r="AY513">
            <v>247.25987699999999</v>
          </cell>
          <cell r="AZ513">
            <v>271.0481595</v>
          </cell>
        </row>
        <row r="514">
          <cell r="P514">
            <v>162.96457050000001</v>
          </cell>
          <cell r="Q514">
            <v>135.16490149999998</v>
          </cell>
          <cell r="R514">
            <v>133.90973549999998</v>
          </cell>
          <cell r="S514">
            <v>133.727296</v>
          </cell>
          <cell r="T514">
            <v>139.95788000000002</v>
          </cell>
          <cell r="U514">
            <v>117.1482625</v>
          </cell>
          <cell r="V514">
            <v>120.74488500000001</v>
          </cell>
          <cell r="W514">
            <v>91.171281499999992</v>
          </cell>
          <cell r="X514">
            <v>89.198834500000018</v>
          </cell>
          <cell r="Y514">
            <v>100.055032</v>
          </cell>
          <cell r="Z514">
            <v>83.978915000000001</v>
          </cell>
          <cell r="AA514">
            <v>88.193042000000005</v>
          </cell>
          <cell r="AO514">
            <v>162.96457050000001</v>
          </cell>
          <cell r="AP514">
            <v>298.12947199999996</v>
          </cell>
          <cell r="AQ514">
            <v>432.03920749999997</v>
          </cell>
          <cell r="AR514">
            <v>565.7665035</v>
          </cell>
          <cell r="AS514">
            <v>705.72438350000004</v>
          </cell>
          <cell r="AT514">
            <v>822.87264600000003</v>
          </cell>
          <cell r="AU514">
            <v>943.6175310000001</v>
          </cell>
          <cell r="AV514">
            <v>1034.7888125000002</v>
          </cell>
          <cell r="AW514">
            <v>1123.9876470000002</v>
          </cell>
          <cell r="AX514">
            <v>1224.0426790000001</v>
          </cell>
          <cell r="AY514">
            <v>1308.0215940000001</v>
          </cell>
          <cell r="AZ514">
            <v>1396.2146360000002</v>
          </cell>
        </row>
        <row r="515">
          <cell r="P515">
            <v>378.78529599999996</v>
          </cell>
          <cell r="Q515">
            <v>349.58329049999998</v>
          </cell>
          <cell r="R515">
            <v>363.62628299999994</v>
          </cell>
          <cell r="S515">
            <v>380.58414299999998</v>
          </cell>
          <cell r="T515">
            <v>381.89920799999999</v>
          </cell>
          <cell r="U515">
            <v>322.44726400000002</v>
          </cell>
          <cell r="V515">
            <v>342.96799699999997</v>
          </cell>
          <cell r="W515">
            <v>262.61914350000001</v>
          </cell>
          <cell r="X515">
            <v>260.43097650000004</v>
          </cell>
          <cell r="Y515">
            <v>304.96527900000007</v>
          </cell>
          <cell r="Z515">
            <v>280.3438450000001</v>
          </cell>
          <cell r="AA515">
            <v>279.86397449999998</v>
          </cell>
          <cell r="AO515">
            <v>378.78529599999996</v>
          </cell>
          <cell r="AP515">
            <v>728.36858649999999</v>
          </cell>
          <cell r="AQ515">
            <v>1091.9948694999998</v>
          </cell>
          <cell r="AR515">
            <v>1472.5790124999999</v>
          </cell>
          <cell r="AS515">
            <v>1854.4782204999999</v>
          </cell>
          <cell r="AT515">
            <v>2176.9254845</v>
          </cell>
          <cell r="AU515">
            <v>2519.8934815000002</v>
          </cell>
          <cell r="AV515">
            <v>2782.5126250000003</v>
          </cell>
          <cell r="AW515">
            <v>3042.9436015000001</v>
          </cell>
          <cell r="AX515">
            <v>3347.9088805000001</v>
          </cell>
          <cell r="AY515">
            <v>3628.2527255000005</v>
          </cell>
          <cell r="AZ515">
            <v>3908.1167000000005</v>
          </cell>
        </row>
        <row r="516"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3.5694444999999995</v>
          </cell>
          <cell r="Q516">
            <v>4.0210049999999997</v>
          </cell>
          <cell r="R516">
            <v>7.4911895000000008</v>
          </cell>
          <cell r="S516">
            <v>17.173728000000001</v>
          </cell>
          <cell r="T516">
            <v>15.839332000000001</v>
          </cell>
          <cell r="U516">
            <v>10.7253945</v>
          </cell>
          <cell r="V516">
            <v>5.9458440000000001</v>
          </cell>
          <cell r="W516">
            <v>1.3906050000000001</v>
          </cell>
          <cell r="X516">
            <v>3.475117</v>
          </cell>
          <cell r="Y516">
            <v>16.080536500000001</v>
          </cell>
          <cell r="Z516">
            <v>329.27311249999997</v>
          </cell>
          <cell r="AA516">
            <v>303.89370650000006</v>
          </cell>
          <cell r="AO516">
            <v>3.5694444999999995</v>
          </cell>
          <cell r="AP516">
            <v>7.5904494999999992</v>
          </cell>
          <cell r="AQ516">
            <v>15.081638999999999</v>
          </cell>
          <cell r="AR516">
            <v>32.255367</v>
          </cell>
          <cell r="AS516">
            <v>48.094698999999999</v>
          </cell>
          <cell r="AT516">
            <v>58.820093499999999</v>
          </cell>
          <cell r="AU516">
            <v>64.765937499999993</v>
          </cell>
          <cell r="AV516">
            <v>66.156542499999986</v>
          </cell>
          <cell r="AW516">
            <v>69.631659499999984</v>
          </cell>
          <cell r="AX516">
            <v>85.712195999999977</v>
          </cell>
          <cell r="AY516">
            <v>414.98530849999997</v>
          </cell>
          <cell r="AZ516">
            <v>718.87901499999998</v>
          </cell>
        </row>
        <row r="517">
          <cell r="P517">
            <v>3.5694444999999995</v>
          </cell>
          <cell r="Q517">
            <v>4.0210049999999997</v>
          </cell>
          <cell r="R517">
            <v>7.4911895000000008</v>
          </cell>
          <cell r="S517">
            <v>17.173728000000001</v>
          </cell>
          <cell r="T517">
            <v>15.839332000000001</v>
          </cell>
          <cell r="U517">
            <v>10.7253945</v>
          </cell>
          <cell r="V517">
            <v>5.9458440000000001</v>
          </cell>
          <cell r="W517">
            <v>1.3906050000000001</v>
          </cell>
          <cell r="X517">
            <v>3.475117</v>
          </cell>
          <cell r="Y517">
            <v>1.30758</v>
          </cell>
          <cell r="Z517">
            <v>1.381875</v>
          </cell>
          <cell r="AA517">
            <v>1.01715</v>
          </cell>
          <cell r="AO517">
            <v>3.5694444999999995</v>
          </cell>
          <cell r="AP517">
            <v>7.5904494999999992</v>
          </cell>
          <cell r="AQ517">
            <v>15.081638999999999</v>
          </cell>
          <cell r="AR517">
            <v>32.255367</v>
          </cell>
          <cell r="AS517">
            <v>48.094698999999999</v>
          </cell>
          <cell r="AT517">
            <v>58.820093499999999</v>
          </cell>
          <cell r="AU517">
            <v>64.765937499999993</v>
          </cell>
          <cell r="AV517">
            <v>66.156542499999986</v>
          </cell>
          <cell r="AW517">
            <v>69.631659499999984</v>
          </cell>
          <cell r="AX517">
            <v>70.939239499999985</v>
          </cell>
          <cell r="AY517">
            <v>72.321114499999979</v>
          </cell>
          <cell r="AZ517">
            <v>73.33826449999998</v>
          </cell>
        </row>
        <row r="518"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14.772956499999999</v>
          </cell>
          <cell r="Z518">
            <v>327.89123749999999</v>
          </cell>
          <cell r="AA518">
            <v>302.87655650000005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14.772956499999999</v>
          </cell>
          <cell r="AY518">
            <v>342.66419400000001</v>
          </cell>
          <cell r="AZ518">
            <v>645.54075050000006</v>
          </cell>
        </row>
        <row r="519"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</row>
        <row r="520"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</row>
        <row r="521"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</row>
        <row r="522"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</row>
        <row r="523"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</row>
        <row r="526"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</row>
        <row r="527"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</row>
        <row r="529"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</row>
        <row r="530"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</row>
        <row r="531"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</row>
        <row r="532"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</row>
        <row r="533"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</row>
        <row r="534"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</row>
        <row r="535"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</row>
        <row r="536"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</row>
        <row r="537"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</row>
        <row r="538"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</row>
        <row r="539"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</row>
        <row r="540"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</row>
        <row r="541"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</row>
        <row r="542"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</row>
        <row r="543"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</row>
        <row r="544"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</row>
        <row r="545"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</row>
        <row r="546"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</row>
        <row r="547"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</row>
        <row r="548"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</row>
        <row r="549"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</row>
        <row r="550"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</row>
        <row r="551"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</row>
        <row r="552"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</row>
        <row r="553"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</row>
        <row r="554"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</row>
        <row r="555"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</row>
        <row r="556"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</row>
        <row r="557"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</row>
        <row r="558"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</row>
        <row r="559"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</row>
        <row r="560"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983110.46787884994</v>
          </cell>
          <cell r="Q560">
            <v>1056869.5132748999</v>
          </cell>
          <cell r="R560">
            <v>1337071.2718845501</v>
          </cell>
          <cell r="S560">
            <v>957364.37800559984</v>
          </cell>
          <cell r="T560">
            <v>1364868.6973051499</v>
          </cell>
          <cell r="U560">
            <v>1230312.0561151998</v>
          </cell>
          <cell r="V560">
            <v>1480518.0808224999</v>
          </cell>
          <cell r="W560">
            <v>1060110.4912179499</v>
          </cell>
          <cell r="X560">
            <v>1164398.97634355</v>
          </cell>
          <cell r="Y560">
            <v>1185898.1990794002</v>
          </cell>
          <cell r="Z560">
            <v>1245092.88794255</v>
          </cell>
          <cell r="AA560">
            <v>1652752.0614033998</v>
          </cell>
          <cell r="AO560">
            <v>983110.46787884994</v>
          </cell>
          <cell r="AP560">
            <v>2039979.9811537499</v>
          </cell>
          <cell r="AQ560">
            <v>3377051.2530383002</v>
          </cell>
          <cell r="AR560">
            <v>4334415.6310438998</v>
          </cell>
          <cell r="AS560">
            <v>5699284.3283490501</v>
          </cell>
          <cell r="AT560">
            <v>6929596.3844642499</v>
          </cell>
          <cell r="AU560">
            <v>8410114.4652867503</v>
          </cell>
          <cell r="AV560">
            <v>9470224.9565047007</v>
          </cell>
          <cell r="AW560">
            <v>10634623.93284825</v>
          </cell>
          <cell r="AX560">
            <v>11820522.13192765</v>
          </cell>
          <cell r="AY560">
            <v>13065615.019870201</v>
          </cell>
          <cell r="AZ560">
            <v>14718367.0812736</v>
          </cell>
        </row>
        <row r="561"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129776.66963749999</v>
          </cell>
          <cell r="Q561">
            <v>121371.92817299999</v>
          </cell>
          <cell r="R561">
            <v>178208.58958850004</v>
          </cell>
          <cell r="S561">
            <v>78868.515641999998</v>
          </cell>
          <cell r="T561">
            <v>78832.663988</v>
          </cell>
          <cell r="U561">
            <v>176528.42141899999</v>
          </cell>
          <cell r="V561">
            <v>283258.26114650001</v>
          </cell>
          <cell r="W561">
            <v>72958.572259000008</v>
          </cell>
          <cell r="X561">
            <v>113082.89037649998</v>
          </cell>
          <cell r="Y561">
            <v>79322.202936499991</v>
          </cell>
          <cell r="Z561">
            <v>137161.5059555</v>
          </cell>
          <cell r="AA561">
            <v>214200.77995200001</v>
          </cell>
          <cell r="AO561">
            <v>129776.66963749999</v>
          </cell>
          <cell r="AP561">
            <v>251148.59781049998</v>
          </cell>
          <cell r="AQ561">
            <v>429357.18739900005</v>
          </cell>
          <cell r="AR561">
            <v>508225.70304100006</v>
          </cell>
          <cell r="AS561">
            <v>587058.36702900007</v>
          </cell>
          <cell r="AT561">
            <v>763586.78844800009</v>
          </cell>
          <cell r="AU561">
            <v>1046845.0495945001</v>
          </cell>
          <cell r="AV561">
            <v>1119803.6218535001</v>
          </cell>
          <cell r="AW561">
            <v>1232886.5122300002</v>
          </cell>
          <cell r="AX561">
            <v>1312208.7151665003</v>
          </cell>
          <cell r="AY561">
            <v>1449370.2211220004</v>
          </cell>
          <cell r="AZ561">
            <v>1663571.0010740003</v>
          </cell>
        </row>
        <row r="562">
          <cell r="P562">
            <v>129776.66963749999</v>
          </cell>
          <cell r="Q562">
            <v>121371.92817299999</v>
          </cell>
          <cell r="R562">
            <v>178208.58958850004</v>
          </cell>
          <cell r="S562">
            <v>78868.515641999998</v>
          </cell>
          <cell r="T562">
            <v>78832.663988</v>
          </cell>
          <cell r="U562">
            <v>176528.42141899999</v>
          </cell>
          <cell r="V562">
            <v>283258.26114650001</v>
          </cell>
          <cell r="W562">
            <v>72958.572259000008</v>
          </cell>
          <cell r="X562">
            <v>113082.89037649998</v>
          </cell>
          <cell r="Y562">
            <v>79322.202936499991</v>
          </cell>
          <cell r="Z562">
            <v>137161.5059555</v>
          </cell>
          <cell r="AA562">
            <v>214200.77995200001</v>
          </cell>
          <cell r="AO562">
            <v>129776.66963749999</v>
          </cell>
          <cell r="AP562">
            <v>251148.59781049998</v>
          </cell>
          <cell r="AQ562">
            <v>429357.18739900005</v>
          </cell>
          <cell r="AR562">
            <v>508225.70304100006</v>
          </cell>
          <cell r="AS562">
            <v>587058.36702900007</v>
          </cell>
          <cell r="AT562">
            <v>763586.78844800009</v>
          </cell>
          <cell r="AU562">
            <v>1046845.0495945001</v>
          </cell>
          <cell r="AV562">
            <v>1119803.6218535001</v>
          </cell>
          <cell r="AW562">
            <v>1232886.5122300002</v>
          </cell>
          <cell r="AX562">
            <v>1312208.7151665003</v>
          </cell>
          <cell r="AY562">
            <v>1449370.2211220004</v>
          </cell>
          <cell r="AZ562">
            <v>1663571.0010740003</v>
          </cell>
        </row>
        <row r="563"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</row>
        <row r="564"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1043.97584095</v>
          </cell>
          <cell r="Q564">
            <v>996.42980840000007</v>
          </cell>
          <cell r="R564">
            <v>1152.83392185</v>
          </cell>
          <cell r="S564">
            <v>1004.4048314000001</v>
          </cell>
          <cell r="T564">
            <v>1094.5832196499998</v>
          </cell>
          <cell r="U564">
            <v>1052.0646419</v>
          </cell>
          <cell r="V564">
            <v>909.47207319999995</v>
          </cell>
          <cell r="W564">
            <v>1028.9913863500001</v>
          </cell>
          <cell r="X564">
            <v>1241.32969705</v>
          </cell>
          <cell r="Y564">
            <v>1182.435692</v>
          </cell>
          <cell r="Z564">
            <v>1095.94158425</v>
          </cell>
          <cell r="AA564">
            <v>1135.4868365000002</v>
          </cell>
          <cell r="AO564">
            <v>1043.97584095</v>
          </cell>
          <cell r="AP564">
            <v>2040.4056493500002</v>
          </cell>
          <cell r="AQ564">
            <v>3193.2395712000002</v>
          </cell>
          <cell r="AR564">
            <v>4197.6444026000008</v>
          </cell>
          <cell r="AS564">
            <v>5292.2276222500004</v>
          </cell>
          <cell r="AT564">
            <v>6344.2922641500008</v>
          </cell>
          <cell r="AU564">
            <v>7253.7643373500005</v>
          </cell>
          <cell r="AV564">
            <v>8282.7557237000001</v>
          </cell>
          <cell r="AW564">
            <v>9524.0854207499997</v>
          </cell>
          <cell r="AX564">
            <v>10706.521112750001</v>
          </cell>
          <cell r="AY564">
            <v>11802.462697000001</v>
          </cell>
          <cell r="AZ564">
            <v>12937.949533500001</v>
          </cell>
        </row>
        <row r="565">
          <cell r="P565">
            <v>1039.75465345</v>
          </cell>
          <cell r="Q565">
            <v>991.87250840000002</v>
          </cell>
          <cell r="R565">
            <v>1148.0542031</v>
          </cell>
          <cell r="S565">
            <v>1000.9215814000002</v>
          </cell>
          <cell r="T565">
            <v>1090.5685946499998</v>
          </cell>
          <cell r="U565">
            <v>1046.8746856499999</v>
          </cell>
          <cell r="V565">
            <v>886.49845089999997</v>
          </cell>
          <cell r="W565">
            <v>802.79018755000004</v>
          </cell>
          <cell r="X565">
            <v>975.08023134999996</v>
          </cell>
          <cell r="Y565">
            <v>887.90074640000012</v>
          </cell>
          <cell r="Z565">
            <v>846.56799010000009</v>
          </cell>
          <cell r="AA565">
            <v>860.44205935000014</v>
          </cell>
          <cell r="AO565">
            <v>1039.75465345</v>
          </cell>
          <cell r="AP565">
            <v>2031.62716185</v>
          </cell>
          <cell r="AQ565">
            <v>3179.68136495</v>
          </cell>
          <cell r="AR565">
            <v>4180.6029463499999</v>
          </cell>
          <cell r="AS565">
            <v>5271.1715409999997</v>
          </cell>
          <cell r="AT565">
            <v>6318.0462266499999</v>
          </cell>
          <cell r="AU565">
            <v>7204.5446775499995</v>
          </cell>
          <cell r="AV565">
            <v>8007.3348650999997</v>
          </cell>
          <cell r="AW565">
            <v>8982.4150964500004</v>
          </cell>
          <cell r="AX565">
            <v>9870.315842850001</v>
          </cell>
          <cell r="AY565">
            <v>10716.883832950001</v>
          </cell>
          <cell r="AZ565">
            <v>11577.325892300001</v>
          </cell>
        </row>
        <row r="566">
          <cell r="P566">
            <v>4.2211875000000001</v>
          </cell>
          <cell r="Q566">
            <v>4.5573000000000006</v>
          </cell>
          <cell r="R566">
            <v>4.7797187499999998</v>
          </cell>
          <cell r="S566">
            <v>3.48325</v>
          </cell>
          <cell r="T566">
            <v>4.0146249999999997</v>
          </cell>
          <cell r="U566">
            <v>5.1899562499999998</v>
          </cell>
          <cell r="V566">
            <v>2.5820625000000001</v>
          </cell>
          <cell r="W566">
            <v>3.2838750000000001</v>
          </cell>
          <cell r="X566">
            <v>5.3978842499999997</v>
          </cell>
          <cell r="Y566">
            <v>3.0447652499999998</v>
          </cell>
          <cell r="Z566">
            <v>6.5356249999999996</v>
          </cell>
          <cell r="AA566">
            <v>9.2250152500000002</v>
          </cell>
          <cell r="AO566">
            <v>4.2211875000000001</v>
          </cell>
          <cell r="AP566">
            <v>8.7784875000000007</v>
          </cell>
          <cell r="AQ566">
            <v>13.558206250000001</v>
          </cell>
          <cell r="AR566">
            <v>17.041456250000003</v>
          </cell>
          <cell r="AS566">
            <v>21.056081250000002</v>
          </cell>
          <cell r="AT566">
            <v>26.2460375</v>
          </cell>
          <cell r="AU566">
            <v>28.828099999999999</v>
          </cell>
          <cell r="AV566">
            <v>32.111975000000001</v>
          </cell>
          <cell r="AW566">
            <v>37.509859249999998</v>
          </cell>
          <cell r="AX566">
            <v>40.554624499999996</v>
          </cell>
          <cell r="AY566">
            <v>47.090249499999999</v>
          </cell>
          <cell r="AZ566">
            <v>56.315264749999997</v>
          </cell>
        </row>
        <row r="567"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20.3915598</v>
          </cell>
          <cell r="W567">
            <v>222.91732379999999</v>
          </cell>
          <cell r="X567">
            <v>260.85158145000003</v>
          </cell>
          <cell r="Y567">
            <v>291.49018035</v>
          </cell>
          <cell r="Z567">
            <v>242.83796915000002</v>
          </cell>
          <cell r="AA567">
            <v>265.8197619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20.3915598</v>
          </cell>
          <cell r="AV567">
            <v>243.3088836</v>
          </cell>
          <cell r="AW567">
            <v>504.16046505000003</v>
          </cell>
          <cell r="AX567">
            <v>795.65064540000003</v>
          </cell>
          <cell r="AY567">
            <v>1038.48861455</v>
          </cell>
          <cell r="AZ567">
            <v>1304.30837645</v>
          </cell>
        </row>
        <row r="568"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</row>
        <row r="569">
          <cell r="P569">
            <v>716.99454350000008</v>
          </cell>
          <cell r="Q569">
            <v>687.51116449999995</v>
          </cell>
          <cell r="R569">
            <v>768.09008400000005</v>
          </cell>
          <cell r="S569">
            <v>756.1075699999999</v>
          </cell>
          <cell r="T569">
            <v>853.72208050000006</v>
          </cell>
          <cell r="U569">
            <v>728.72783649999985</v>
          </cell>
          <cell r="V569">
            <v>772.98164600000007</v>
          </cell>
          <cell r="W569">
            <v>698.65913500000011</v>
          </cell>
          <cell r="X569">
            <v>714.15512060000003</v>
          </cell>
          <cell r="Y569">
            <v>654.29316399999993</v>
          </cell>
          <cell r="Z569">
            <v>3476.2860170999998</v>
          </cell>
          <cell r="AA569">
            <v>377.49142890000002</v>
          </cell>
          <cell r="AO569">
            <v>716.99454350000008</v>
          </cell>
          <cell r="AP569">
            <v>1404.5057080000001</v>
          </cell>
          <cell r="AQ569">
            <v>2172.5957920000001</v>
          </cell>
          <cell r="AR569">
            <v>2928.7033620000002</v>
          </cell>
          <cell r="AS569">
            <v>3782.4254425000004</v>
          </cell>
          <cell r="AT569">
            <v>4511.1532790000001</v>
          </cell>
          <cell r="AU569">
            <v>5284.1349250000003</v>
          </cell>
          <cell r="AV569">
            <v>5982.7940600000002</v>
          </cell>
          <cell r="AW569">
            <v>6696.9491806000005</v>
          </cell>
          <cell r="AX569">
            <v>7351.2423446000003</v>
          </cell>
          <cell r="AY569">
            <v>10827.5283617</v>
          </cell>
          <cell r="AZ569">
            <v>11205.019790600001</v>
          </cell>
        </row>
        <row r="570">
          <cell r="P570">
            <v>141199.13035310002</v>
          </cell>
          <cell r="Q570">
            <v>160243.07860989997</v>
          </cell>
          <cell r="R570">
            <v>299823.10511549993</v>
          </cell>
          <cell r="S570">
            <v>182318.16443540002</v>
          </cell>
          <cell r="T570">
            <v>184067.17416140001</v>
          </cell>
          <cell r="U570">
            <v>158768.9474528</v>
          </cell>
          <cell r="V570">
            <v>203590.4470361</v>
          </cell>
          <cell r="W570">
            <v>197999.18832020002</v>
          </cell>
          <cell r="X570">
            <v>268909.28493850003</v>
          </cell>
          <cell r="Y570">
            <v>289679.39896020008</v>
          </cell>
          <cell r="Z570">
            <v>242276.68008499997</v>
          </cell>
          <cell r="AA570">
            <v>252231.08850060002</v>
          </cell>
          <cell r="AO570">
            <v>141199.13035310002</v>
          </cell>
          <cell r="AP570">
            <v>301442.20896299998</v>
          </cell>
          <cell r="AQ570">
            <v>601265.31407849991</v>
          </cell>
          <cell r="AR570">
            <v>783583.47851389996</v>
          </cell>
          <cell r="AS570">
            <v>967650.65267529991</v>
          </cell>
          <cell r="AT570">
            <v>1126419.6001280998</v>
          </cell>
          <cell r="AU570">
            <v>1330010.0471641999</v>
          </cell>
          <cell r="AV570">
            <v>1528009.2354843998</v>
          </cell>
          <cell r="AW570">
            <v>1796918.5204228999</v>
          </cell>
          <cell r="AX570">
            <v>2086597.9193831</v>
          </cell>
          <cell r="AY570">
            <v>2328874.5994680999</v>
          </cell>
          <cell r="AZ570">
            <v>2581105.6879686997</v>
          </cell>
        </row>
        <row r="571"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142155.81132000001</v>
          </cell>
          <cell r="Q571">
            <v>119808.84527000002</v>
          </cell>
          <cell r="R571">
            <v>135331.13218000002</v>
          </cell>
          <cell r="S571">
            <v>123669.38146</v>
          </cell>
          <cell r="T571">
            <v>130630.04608999999</v>
          </cell>
          <cell r="U571">
            <v>120123.31818999999</v>
          </cell>
          <cell r="V571">
            <v>116591.21107</v>
          </cell>
          <cell r="W571">
            <v>111401.04926</v>
          </cell>
          <cell r="X571">
            <v>119807.69057999999</v>
          </cell>
          <cell r="Y571">
            <v>140880.75701</v>
          </cell>
          <cell r="Z571">
            <v>129470.76962000001</v>
          </cell>
          <cell r="AA571">
            <v>150573.77486999996</v>
          </cell>
          <cell r="AO571">
            <v>142155.81132000001</v>
          </cell>
          <cell r="AP571">
            <v>261964.65659000003</v>
          </cell>
          <cell r="AQ571">
            <v>397295.78877000004</v>
          </cell>
          <cell r="AR571">
            <v>520965.17023000005</v>
          </cell>
          <cell r="AS571">
            <v>651595.21632000001</v>
          </cell>
          <cell r="AT571">
            <v>771718.53451000003</v>
          </cell>
          <cell r="AU571">
            <v>888309.74557999999</v>
          </cell>
          <cell r="AV571">
            <v>999710.79483999999</v>
          </cell>
          <cell r="AW571">
            <v>1119518.48542</v>
          </cell>
          <cell r="AX571">
            <v>1260399.2424300001</v>
          </cell>
          <cell r="AY571">
            <v>1389870.01205</v>
          </cell>
          <cell r="AZ571">
            <v>1540443.7869199999</v>
          </cell>
        </row>
        <row r="572"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38188.949870000004</v>
          </cell>
          <cell r="Q572">
            <v>33670.982069999998</v>
          </cell>
          <cell r="R572">
            <v>34991.619690000007</v>
          </cell>
          <cell r="S572">
            <v>33611.45177</v>
          </cell>
          <cell r="T572">
            <v>34675.864500000003</v>
          </cell>
          <cell r="U572">
            <v>32006.055509999998</v>
          </cell>
          <cell r="V572">
            <v>32667.589360000005</v>
          </cell>
          <cell r="W572">
            <v>28963.610410000001</v>
          </cell>
          <cell r="X572">
            <v>28411.286399999994</v>
          </cell>
          <cell r="Y572">
            <v>29318.313649999996</v>
          </cell>
          <cell r="Z572">
            <v>29392.746010000003</v>
          </cell>
          <cell r="AA572">
            <v>31469.237550000005</v>
          </cell>
          <cell r="AO572">
            <v>38188.949870000004</v>
          </cell>
          <cell r="AP572">
            <v>71859.931940000009</v>
          </cell>
          <cell r="AQ572">
            <v>106851.55163000002</v>
          </cell>
          <cell r="AR572">
            <v>140463.00340000002</v>
          </cell>
          <cell r="AS572">
            <v>175138.86790000001</v>
          </cell>
          <cell r="AT572">
            <v>207144.92341000002</v>
          </cell>
          <cell r="AU572">
            <v>239812.51277000003</v>
          </cell>
          <cell r="AV572">
            <v>268776.12318000005</v>
          </cell>
          <cell r="AW572">
            <v>297187.40958000004</v>
          </cell>
          <cell r="AX572">
            <v>326505.72323</v>
          </cell>
          <cell r="AY572">
            <v>355898.46924000001</v>
          </cell>
          <cell r="AZ572">
            <v>387367.70679000003</v>
          </cell>
        </row>
        <row r="573"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25874.39112</v>
          </cell>
          <cell r="Q573">
            <v>22914.048150000002</v>
          </cell>
          <cell r="R573">
            <v>24254.702980000005</v>
          </cell>
          <cell r="S573">
            <v>22745.286200000002</v>
          </cell>
          <cell r="T573">
            <v>24242.852810000004</v>
          </cell>
          <cell r="U573">
            <v>23130.150269999998</v>
          </cell>
          <cell r="V573">
            <v>23640.305920000003</v>
          </cell>
          <cell r="W573">
            <v>21731.72392</v>
          </cell>
          <cell r="X573">
            <v>20714.032529999993</v>
          </cell>
          <cell r="Y573">
            <v>20628.233429999997</v>
          </cell>
          <cell r="Z573">
            <v>22460.048930000001</v>
          </cell>
          <cell r="AA573">
            <v>23220.458090000004</v>
          </cell>
          <cell r="AO573">
            <v>25874.39112</v>
          </cell>
          <cell r="AP573">
            <v>48788.439270000003</v>
          </cell>
          <cell r="AQ573">
            <v>73043.142250000004</v>
          </cell>
          <cell r="AR573">
            <v>95788.428450000007</v>
          </cell>
          <cell r="AS573">
            <v>120031.28126000002</v>
          </cell>
          <cell r="AT573">
            <v>143161.43153</v>
          </cell>
          <cell r="AU573">
            <v>166801.73745000002</v>
          </cell>
          <cell r="AV573">
            <v>188533.46137</v>
          </cell>
          <cell r="AW573">
            <v>209247.4939</v>
          </cell>
          <cell r="AX573">
            <v>229875.72732999999</v>
          </cell>
          <cell r="AY573">
            <v>252335.77625999998</v>
          </cell>
          <cell r="AZ573">
            <v>275556.23434999998</v>
          </cell>
        </row>
        <row r="574">
          <cell r="P574">
            <v>25874.39112</v>
          </cell>
          <cell r="Q574">
            <v>22914.048150000002</v>
          </cell>
          <cell r="R574">
            <v>24254.702980000005</v>
          </cell>
          <cell r="S574">
            <v>22745.286200000002</v>
          </cell>
          <cell r="T574">
            <v>24242.852810000004</v>
          </cell>
          <cell r="U574">
            <v>23130.150269999998</v>
          </cell>
          <cell r="V574">
            <v>23640.305920000003</v>
          </cell>
          <cell r="W574">
            <v>21731.72392</v>
          </cell>
          <cell r="X574">
            <v>20714.032529999993</v>
          </cell>
          <cell r="Y574">
            <v>20628.233429999997</v>
          </cell>
          <cell r="Z574">
            <v>22460.048930000001</v>
          </cell>
          <cell r="AA574">
            <v>23220.458090000004</v>
          </cell>
          <cell r="AO574">
            <v>25874.39112</v>
          </cell>
          <cell r="AP574">
            <v>48788.439270000003</v>
          </cell>
          <cell r="AQ574">
            <v>73043.142250000004</v>
          </cell>
          <cell r="AR574">
            <v>95788.428450000007</v>
          </cell>
          <cell r="AS574">
            <v>120031.28126000002</v>
          </cell>
          <cell r="AT574">
            <v>143161.43153</v>
          </cell>
          <cell r="AU574">
            <v>166801.73745000002</v>
          </cell>
          <cell r="AV574">
            <v>188533.46137</v>
          </cell>
          <cell r="AW574">
            <v>209247.4939</v>
          </cell>
          <cell r="AX574">
            <v>229875.72732999999</v>
          </cell>
          <cell r="AY574">
            <v>252335.77625999998</v>
          </cell>
          <cell r="AZ574">
            <v>275556.23434999998</v>
          </cell>
        </row>
        <row r="575"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</row>
        <row r="576">
          <cell r="P576">
            <v>12314.558750000002</v>
          </cell>
          <cell r="Q576">
            <v>10756.933919999998</v>
          </cell>
          <cell r="R576">
            <v>10736.916710000001</v>
          </cell>
          <cell r="S576">
            <v>10866.165570000001</v>
          </cell>
          <cell r="T576">
            <v>10433.011689999999</v>
          </cell>
          <cell r="U576">
            <v>8875.90524</v>
          </cell>
          <cell r="V576">
            <v>9027.2834400000011</v>
          </cell>
          <cell r="W576">
            <v>7231.8864899999999</v>
          </cell>
          <cell r="X576">
            <v>7697.2538700000005</v>
          </cell>
          <cell r="Y576">
            <v>8690.080219999998</v>
          </cell>
          <cell r="Z576">
            <v>6932.6970799999999</v>
          </cell>
          <cell r="AA576">
            <v>8248.7794599999997</v>
          </cell>
          <cell r="AO576">
            <v>12314.558750000002</v>
          </cell>
          <cell r="AP576">
            <v>23071.49267</v>
          </cell>
          <cell r="AQ576">
            <v>33808.409379999997</v>
          </cell>
          <cell r="AR576">
            <v>44674.574949999995</v>
          </cell>
          <cell r="AS576">
            <v>55107.586639999994</v>
          </cell>
          <cell r="AT576">
            <v>63983.491879999994</v>
          </cell>
          <cell r="AU576">
            <v>73010.775320000001</v>
          </cell>
          <cell r="AV576">
            <v>80242.661810000005</v>
          </cell>
          <cell r="AW576">
            <v>87939.915680000006</v>
          </cell>
          <cell r="AX576">
            <v>96629.995900000009</v>
          </cell>
          <cell r="AY576">
            <v>103562.69298000001</v>
          </cell>
          <cell r="AZ576">
            <v>111811.47244000001</v>
          </cell>
        </row>
        <row r="577">
          <cell r="P577">
            <v>93672.887579999995</v>
          </cell>
          <cell r="Q577">
            <v>77529.859730000011</v>
          </cell>
          <cell r="R577">
            <v>89925.732490000009</v>
          </cell>
          <cell r="S577">
            <v>77544.357019999996</v>
          </cell>
          <cell r="T577">
            <v>81887.659319999992</v>
          </cell>
          <cell r="U577">
            <v>75634.22206</v>
          </cell>
          <cell r="V577">
            <v>71921.639769999994</v>
          </cell>
          <cell r="W577">
            <v>69101.644450000007</v>
          </cell>
          <cell r="X577">
            <v>71893.335480000009</v>
          </cell>
          <cell r="Y577">
            <v>91249.130500000014</v>
          </cell>
          <cell r="Z577">
            <v>77835.146049999996</v>
          </cell>
          <cell r="AA577">
            <v>92383.347769999978</v>
          </cell>
          <cell r="AO577">
            <v>93672.887579999995</v>
          </cell>
          <cell r="AP577">
            <v>171202.74731000001</v>
          </cell>
          <cell r="AQ577">
            <v>261128.47980000003</v>
          </cell>
          <cell r="AR577">
            <v>338672.83682000003</v>
          </cell>
          <cell r="AS577">
            <v>420560.49614</v>
          </cell>
          <cell r="AT577">
            <v>496194.7182</v>
          </cell>
          <cell r="AU577">
            <v>568116.35797000001</v>
          </cell>
          <cell r="AV577">
            <v>637218.00242000003</v>
          </cell>
          <cell r="AW577">
            <v>709111.33790000004</v>
          </cell>
          <cell r="AX577">
            <v>800360.46840000001</v>
          </cell>
          <cell r="AY577">
            <v>878195.61444999999</v>
          </cell>
          <cell r="AZ577">
            <v>970578.96221999999</v>
          </cell>
        </row>
        <row r="578">
          <cell r="P578">
            <v>10293.973870000002</v>
          </cell>
          <cell r="Q578">
            <v>8608.0034700000015</v>
          </cell>
          <cell r="R578">
            <v>10413.780000000001</v>
          </cell>
          <cell r="S578">
            <v>12513.57267</v>
          </cell>
          <cell r="T578">
            <v>14066.522269999999</v>
          </cell>
          <cell r="U578">
            <v>12483.040620000002</v>
          </cell>
          <cell r="V578">
            <v>12001.981940000001</v>
          </cell>
          <cell r="W578">
            <v>13335.794400000001</v>
          </cell>
          <cell r="X578">
            <v>19503.0687</v>
          </cell>
          <cell r="Y578">
            <v>20313.312859999998</v>
          </cell>
          <cell r="Z578">
            <v>22242.877560000001</v>
          </cell>
          <cell r="AA578">
            <v>26721.189549999996</v>
          </cell>
          <cell r="AO578">
            <v>10293.973870000002</v>
          </cell>
          <cell r="AP578">
            <v>18901.977340000005</v>
          </cell>
          <cell r="AQ578">
            <v>29315.757340000004</v>
          </cell>
          <cell r="AR578">
            <v>41829.330010000005</v>
          </cell>
          <cell r="AS578">
            <v>55895.852280000006</v>
          </cell>
          <cell r="AT578">
            <v>68378.892900000006</v>
          </cell>
          <cell r="AU578">
            <v>80380.874840000004</v>
          </cell>
          <cell r="AV578">
            <v>93716.669240000003</v>
          </cell>
          <cell r="AW578">
            <v>113219.73794000001</v>
          </cell>
          <cell r="AX578">
            <v>133533.0508</v>
          </cell>
          <cell r="AY578">
            <v>155775.92835999999</v>
          </cell>
          <cell r="AZ578">
            <v>182497.11790999997</v>
          </cell>
        </row>
        <row r="579"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49.813834999999997</v>
          </cell>
          <cell r="Q579">
            <v>46.240760000000002</v>
          </cell>
          <cell r="R579">
            <v>43.472594999999998</v>
          </cell>
          <cell r="S579">
            <v>42.515470000000001</v>
          </cell>
          <cell r="T579">
            <v>44.572744999999998</v>
          </cell>
          <cell r="U579">
            <v>34.687825000000004</v>
          </cell>
          <cell r="V579">
            <v>38.080814999999994</v>
          </cell>
          <cell r="W579">
            <v>21.903855</v>
          </cell>
          <cell r="X579">
            <v>25.787714999999999</v>
          </cell>
          <cell r="Y579">
            <v>1073.6396050000001</v>
          </cell>
          <cell r="Z579">
            <v>1286.7989469999998</v>
          </cell>
          <cell r="AA579">
            <v>1269.9829224999999</v>
          </cell>
          <cell r="AO579">
            <v>49.813834999999997</v>
          </cell>
          <cell r="AP579">
            <v>96.054595000000006</v>
          </cell>
          <cell r="AQ579">
            <v>139.52719000000002</v>
          </cell>
          <cell r="AR579">
            <v>182.04266000000001</v>
          </cell>
          <cell r="AS579">
            <v>226.61540500000001</v>
          </cell>
          <cell r="AT579">
            <v>261.30322999999999</v>
          </cell>
          <cell r="AU579">
            <v>299.38404499999996</v>
          </cell>
          <cell r="AV579">
            <v>321.28789999999998</v>
          </cell>
          <cell r="AW579">
            <v>347.07561499999997</v>
          </cell>
          <cell r="AX579">
            <v>1420.71522</v>
          </cell>
          <cell r="AY579">
            <v>2707.5141669999998</v>
          </cell>
          <cell r="AZ579">
            <v>3977.4970894999997</v>
          </cell>
        </row>
        <row r="580">
          <cell r="P580">
            <v>46.133469999999996</v>
          </cell>
          <cell r="Q580">
            <v>43.404209999999999</v>
          </cell>
          <cell r="R580">
            <v>40.245829999999998</v>
          </cell>
          <cell r="S580">
            <v>39.014330000000001</v>
          </cell>
          <cell r="T580">
            <v>41.240989999999996</v>
          </cell>
          <cell r="U580">
            <v>31.466530000000002</v>
          </cell>
          <cell r="V580">
            <v>35.438489999999994</v>
          </cell>
          <cell r="W580">
            <v>18.500070000000001</v>
          </cell>
          <cell r="X580">
            <v>24.01146</v>
          </cell>
          <cell r="Y580">
            <v>1070.40948</v>
          </cell>
          <cell r="Z580">
            <v>1283.6813399999999</v>
          </cell>
          <cell r="AA580">
            <v>1267.9141399999999</v>
          </cell>
          <cell r="AO580">
            <v>46.133469999999996</v>
          </cell>
          <cell r="AP580">
            <v>89.537679999999995</v>
          </cell>
          <cell r="AQ580">
            <v>129.78350999999998</v>
          </cell>
          <cell r="AR580">
            <v>168.79783999999998</v>
          </cell>
          <cell r="AS580">
            <v>210.03882999999996</v>
          </cell>
          <cell r="AT580">
            <v>241.50535999999997</v>
          </cell>
          <cell r="AU580">
            <v>276.94384999999994</v>
          </cell>
          <cell r="AV580">
            <v>295.44391999999993</v>
          </cell>
          <cell r="AW580">
            <v>319.45537999999993</v>
          </cell>
          <cell r="AX580">
            <v>1389.8648599999999</v>
          </cell>
          <cell r="AY580">
            <v>2673.5461999999998</v>
          </cell>
          <cell r="AZ580">
            <v>3941.4603399999996</v>
          </cell>
        </row>
        <row r="581">
          <cell r="P581">
            <v>3.6803649999999997</v>
          </cell>
          <cell r="Q581">
            <v>2.8365500000000003</v>
          </cell>
          <cell r="R581">
            <v>3.2267649999999999</v>
          </cell>
          <cell r="S581">
            <v>3.5011399999999999</v>
          </cell>
          <cell r="T581">
            <v>3.3317549999999998</v>
          </cell>
          <cell r="U581">
            <v>3.221295</v>
          </cell>
          <cell r="V581">
            <v>2.6423250000000005</v>
          </cell>
          <cell r="W581">
            <v>3.4037850000000001</v>
          </cell>
          <cell r="X581">
            <v>1.7762550000000001</v>
          </cell>
          <cell r="Y581">
            <v>3.2301250000000006</v>
          </cell>
          <cell r="Z581">
            <v>3.1176070000000005</v>
          </cell>
          <cell r="AA581">
            <v>2.0687825000000002</v>
          </cell>
          <cell r="AO581">
            <v>3.6803649999999997</v>
          </cell>
          <cell r="AP581">
            <v>6.516915</v>
          </cell>
          <cell r="AQ581">
            <v>9.7436799999999995</v>
          </cell>
          <cell r="AR581">
            <v>13.244819999999999</v>
          </cell>
          <cell r="AS581">
            <v>16.576574999999998</v>
          </cell>
          <cell r="AT581">
            <v>19.79787</v>
          </cell>
          <cell r="AU581">
            <v>22.440194999999999</v>
          </cell>
          <cell r="AV581">
            <v>25.843979999999998</v>
          </cell>
          <cell r="AW581">
            <v>27.620234999999997</v>
          </cell>
          <cell r="AX581">
            <v>30.850359999999998</v>
          </cell>
          <cell r="AY581">
            <v>33.967967000000002</v>
          </cell>
          <cell r="AZ581">
            <v>36.036749499999999</v>
          </cell>
        </row>
        <row r="582"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568168.07234880002</v>
          </cell>
          <cell r="Q582">
            <v>653715.47948909993</v>
          </cell>
          <cell r="R582">
            <v>721744.04839970008</v>
          </cell>
          <cell r="S582">
            <v>570705.28859679983</v>
          </cell>
          <cell r="T582">
            <v>969345.93502059998</v>
          </cell>
          <cell r="U582">
            <v>773075.88874999993</v>
          </cell>
          <cell r="V582">
            <v>875357.62703570013</v>
          </cell>
          <cell r="W582">
            <v>676002.1270024</v>
          </cell>
          <cell r="X582">
            <v>660617.83791590005</v>
          </cell>
          <cell r="Y582">
            <v>673105.47171170008</v>
          </cell>
          <cell r="Z582">
            <v>730324.90573369991</v>
          </cell>
          <cell r="AA582">
            <v>1032963.4568928999</v>
          </cell>
          <cell r="AO582">
            <v>568168.07234880002</v>
          </cell>
          <cell r="AP582">
            <v>1221883.5518379</v>
          </cell>
          <cell r="AQ582">
            <v>1943627.6002376</v>
          </cell>
          <cell r="AR582">
            <v>2514332.8888344001</v>
          </cell>
          <cell r="AS582">
            <v>3483678.8238550001</v>
          </cell>
          <cell r="AT582">
            <v>4256754.7126049995</v>
          </cell>
          <cell r="AU582">
            <v>5132112.3396406993</v>
          </cell>
          <cell r="AV582">
            <v>5808114.4666430997</v>
          </cell>
          <cell r="AW582">
            <v>6468732.3045589998</v>
          </cell>
          <cell r="AX582">
            <v>7141837.7762706997</v>
          </cell>
          <cell r="AY582">
            <v>7872162.6820043996</v>
          </cell>
          <cell r="AZ582">
            <v>8905126.1388972998</v>
          </cell>
        </row>
        <row r="583"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</row>
        <row r="584"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568168.07234880002</v>
          </cell>
          <cell r="Q584">
            <v>653715.47948909993</v>
          </cell>
          <cell r="R584">
            <v>721744.04839970008</v>
          </cell>
          <cell r="S584">
            <v>570705.28859679983</v>
          </cell>
          <cell r="T584">
            <v>969345.93502059998</v>
          </cell>
          <cell r="U584">
            <v>773075.88874999993</v>
          </cell>
          <cell r="V584">
            <v>875357.62703570013</v>
          </cell>
          <cell r="W584">
            <v>676002.1270024</v>
          </cell>
          <cell r="X584">
            <v>660617.83791590005</v>
          </cell>
          <cell r="Y584">
            <v>673105.47171170008</v>
          </cell>
          <cell r="Z584">
            <v>730324.90573369991</v>
          </cell>
          <cell r="AA584">
            <v>1032963.4568928999</v>
          </cell>
          <cell r="AO584">
            <v>568168.07234880002</v>
          </cell>
          <cell r="AP584">
            <v>1221883.5518379</v>
          </cell>
          <cell r="AQ584">
            <v>1943627.6002376</v>
          </cell>
          <cell r="AR584">
            <v>2514332.8888344001</v>
          </cell>
          <cell r="AS584">
            <v>3483678.8238550001</v>
          </cell>
          <cell r="AT584">
            <v>4256754.7126049995</v>
          </cell>
          <cell r="AU584">
            <v>5132112.3396406993</v>
          </cell>
          <cell r="AV584">
            <v>5808114.4666430997</v>
          </cell>
          <cell r="AW584">
            <v>6468732.3045589998</v>
          </cell>
          <cell r="AX584">
            <v>7141837.7762706997</v>
          </cell>
          <cell r="AY584">
            <v>7872162.6820043996</v>
          </cell>
          <cell r="AZ584">
            <v>8905126.1388972998</v>
          </cell>
        </row>
        <row r="585"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</row>
        <row r="586"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</row>
        <row r="587"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</row>
        <row r="588"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</row>
        <row r="589"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</row>
        <row r="590"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</row>
        <row r="591"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</row>
        <row r="592"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</row>
        <row r="593"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</row>
        <row r="594"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</row>
        <row r="595"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</row>
        <row r="596"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</row>
        <row r="597"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</row>
        <row r="598">
          <cell r="P598">
            <v>364991.76708379993</v>
          </cell>
          <cell r="Q598">
            <v>431955.42163619993</v>
          </cell>
          <cell r="R598">
            <v>466949.62197889999</v>
          </cell>
          <cell r="S598">
            <v>385569.67578589992</v>
          </cell>
          <cell r="T598">
            <v>664314.31268149999</v>
          </cell>
          <cell r="U598">
            <v>509395.24464359996</v>
          </cell>
          <cell r="V598">
            <v>610953.36167170014</v>
          </cell>
          <cell r="W598">
            <v>429596.14452920004</v>
          </cell>
          <cell r="X598">
            <v>407398.41617640003</v>
          </cell>
          <cell r="Y598">
            <v>394536.16370950005</v>
          </cell>
          <cell r="Z598">
            <v>446591.52924899996</v>
          </cell>
          <cell r="AA598">
            <v>621214.91939669999</v>
          </cell>
          <cell r="AO598">
            <v>364991.76708379993</v>
          </cell>
          <cell r="AP598">
            <v>796947.18871999986</v>
          </cell>
          <cell r="AQ598">
            <v>1263896.8106988999</v>
          </cell>
          <cell r="AR598">
            <v>1649466.4864847998</v>
          </cell>
          <cell r="AS598">
            <v>2313780.7991662999</v>
          </cell>
          <cell r="AT598">
            <v>2823176.0438099001</v>
          </cell>
          <cell r="AU598">
            <v>3434129.4054816002</v>
          </cell>
          <cell r="AV598">
            <v>3863725.5500108004</v>
          </cell>
          <cell r="AW598">
            <v>4271123.9661872005</v>
          </cell>
          <cell r="AX598">
            <v>4665660.1298967004</v>
          </cell>
          <cell r="AY598">
            <v>5112251.6591457007</v>
          </cell>
          <cell r="AZ598">
            <v>5733466.5785424011</v>
          </cell>
        </row>
        <row r="599">
          <cell r="P599">
            <v>203176.30526500003</v>
          </cell>
          <cell r="Q599">
            <v>221760.05785290003</v>
          </cell>
          <cell r="R599">
            <v>254794.42642080004</v>
          </cell>
          <cell r="S599">
            <v>185135.61281089997</v>
          </cell>
          <cell r="T599">
            <v>305031.62233909999</v>
          </cell>
          <cell r="U599">
            <v>263680.64410640002</v>
          </cell>
          <cell r="V599">
            <v>264404.26536399999</v>
          </cell>
          <cell r="W599">
            <v>246405.98247319995</v>
          </cell>
          <cell r="X599">
            <v>253219.42173949999</v>
          </cell>
          <cell r="Y599">
            <v>278569.30800220009</v>
          </cell>
          <cell r="Z599">
            <v>283733.37648469995</v>
          </cell>
          <cell r="AA599">
            <v>411748.53749620001</v>
          </cell>
          <cell r="AO599">
            <v>203176.30526500003</v>
          </cell>
          <cell r="AP599">
            <v>424936.36311790009</v>
          </cell>
          <cell r="AQ599">
            <v>679730.78953870013</v>
          </cell>
          <cell r="AR599">
            <v>864866.4023496001</v>
          </cell>
          <cell r="AS599">
            <v>1169898.0246887002</v>
          </cell>
          <cell r="AT599">
            <v>1433578.6687951002</v>
          </cell>
          <cell r="AU599">
            <v>1697982.9341591001</v>
          </cell>
          <cell r="AV599">
            <v>1944388.9166323</v>
          </cell>
          <cell r="AW599">
            <v>2197608.3383717998</v>
          </cell>
          <cell r="AX599">
            <v>2476177.6463739998</v>
          </cell>
          <cell r="AY599">
            <v>2759911.0228586998</v>
          </cell>
          <cell r="AZ599">
            <v>3171659.5603548996</v>
          </cell>
        </row>
        <row r="600"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</row>
        <row r="601"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</row>
        <row r="602"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</row>
        <row r="603"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</row>
        <row r="604"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559284.37233450008</v>
          </cell>
          <cell r="Q604">
            <v>516374.78524450003</v>
          </cell>
          <cell r="R604">
            <v>588011.26889950002</v>
          </cell>
          <cell r="S604">
            <v>350740.11275700002</v>
          </cell>
          <cell r="T604">
            <v>411884.66882600001</v>
          </cell>
          <cell r="U604">
            <v>635089.78957649996</v>
          </cell>
          <cell r="V604">
            <v>822473.97320450004</v>
          </cell>
          <cell r="W604">
            <v>425066.10282050003</v>
          </cell>
          <cell r="X604">
            <v>458992.42464699998</v>
          </cell>
          <cell r="Y604">
            <v>351785.72264250001</v>
          </cell>
          <cell r="Z604">
            <v>411231.44392550003</v>
          </cell>
          <cell r="AA604">
            <v>835010.04526599997</v>
          </cell>
          <cell r="AO604">
            <v>559284.37233450008</v>
          </cell>
          <cell r="AP604">
            <v>1075659.1575790001</v>
          </cell>
          <cell r="AQ604">
            <v>1663670.4264785</v>
          </cell>
          <cell r="AR604">
            <v>2014410.5392355002</v>
          </cell>
          <cell r="AS604">
            <v>2426295.2080615</v>
          </cell>
          <cell r="AT604">
            <v>3061384.9976380002</v>
          </cell>
          <cell r="AU604">
            <v>3883858.9708425002</v>
          </cell>
          <cell r="AV604">
            <v>4308925.073663</v>
          </cell>
          <cell r="AW604">
            <v>4767917.4983099997</v>
          </cell>
          <cell r="AX604">
            <v>5119703.2209524997</v>
          </cell>
          <cell r="AY604">
            <v>5530934.6648779996</v>
          </cell>
          <cell r="AZ604">
            <v>6365944.7101439992</v>
          </cell>
        </row>
        <row r="605"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348114.16179500002</v>
          </cell>
          <cell r="Q605">
            <v>240825.39621199999</v>
          </cell>
          <cell r="R605">
            <v>301776.66608750005</v>
          </cell>
          <cell r="S605">
            <v>206689.709454</v>
          </cell>
          <cell r="T605">
            <v>215677.51302200003</v>
          </cell>
          <cell r="U605">
            <v>405529.36629550002</v>
          </cell>
          <cell r="V605">
            <v>314596.790736</v>
          </cell>
          <cell r="W605">
            <v>255656.12277950003</v>
          </cell>
          <cell r="X605">
            <v>179944.33990950001</v>
          </cell>
          <cell r="Y605">
            <v>191173.72134350002</v>
          </cell>
          <cell r="Z605">
            <v>245691.38847499999</v>
          </cell>
          <cell r="AA605">
            <v>359716.30909649999</v>
          </cell>
          <cell r="AO605">
            <v>348114.16179500002</v>
          </cell>
          <cell r="AP605">
            <v>588939.55800700001</v>
          </cell>
          <cell r="AQ605">
            <v>890716.22409450007</v>
          </cell>
          <cell r="AR605">
            <v>1097405.9335485001</v>
          </cell>
          <cell r="AS605">
            <v>1313083.4465705</v>
          </cell>
          <cell r="AT605">
            <v>1718612.812866</v>
          </cell>
          <cell r="AU605">
            <v>2033209.603602</v>
          </cell>
          <cell r="AV605">
            <v>2288865.7263815003</v>
          </cell>
          <cell r="AW605">
            <v>2468810.0662910002</v>
          </cell>
          <cell r="AX605">
            <v>2659983.7876345003</v>
          </cell>
          <cell r="AY605">
            <v>2905675.1761095002</v>
          </cell>
          <cell r="AZ605">
            <v>3265391.485206</v>
          </cell>
        </row>
        <row r="606">
          <cell r="P606">
            <v>153249.5448</v>
          </cell>
          <cell r="Q606">
            <v>80259.103637499997</v>
          </cell>
          <cell r="R606">
            <v>74993.48159000001</v>
          </cell>
          <cell r="S606">
            <v>70683.767099999997</v>
          </cell>
          <cell r="T606">
            <v>77531.835680000004</v>
          </cell>
          <cell r="U606">
            <v>79091.227360000004</v>
          </cell>
          <cell r="V606">
            <v>70960.548340000008</v>
          </cell>
          <cell r="W606">
            <v>105691.95759000001</v>
          </cell>
          <cell r="X606">
            <v>60497.281999999999</v>
          </cell>
          <cell r="Y606">
            <v>71134.340450000003</v>
          </cell>
          <cell r="Z606">
            <v>64580.107080000002</v>
          </cell>
          <cell r="AA606">
            <v>85625.203080000007</v>
          </cell>
          <cell r="AO606">
            <v>153249.5448</v>
          </cell>
          <cell r="AP606">
            <v>233508.6484375</v>
          </cell>
          <cell r="AQ606">
            <v>308502.13002749998</v>
          </cell>
          <cell r="AR606">
            <v>379185.89712749998</v>
          </cell>
          <cell r="AS606">
            <v>456717.7328075</v>
          </cell>
          <cell r="AT606">
            <v>535808.96016749996</v>
          </cell>
          <cell r="AU606">
            <v>606769.50850749994</v>
          </cell>
          <cell r="AV606">
            <v>712461.46609749994</v>
          </cell>
          <cell r="AW606">
            <v>772958.74809749995</v>
          </cell>
          <cell r="AX606">
            <v>844093.08854749997</v>
          </cell>
          <cell r="AY606">
            <v>908673.19562749995</v>
          </cell>
          <cell r="AZ606">
            <v>994298.39870749996</v>
          </cell>
        </row>
        <row r="607">
          <cell r="P607">
            <v>194864.61699500002</v>
          </cell>
          <cell r="Q607">
            <v>160566.2925745</v>
          </cell>
          <cell r="R607">
            <v>226783.18449750001</v>
          </cell>
          <cell r="S607">
            <v>136005.942354</v>
          </cell>
          <cell r="T607">
            <v>138145.67734200001</v>
          </cell>
          <cell r="U607">
            <v>326438.1389355</v>
          </cell>
          <cell r="V607">
            <v>243636.24239599999</v>
          </cell>
          <cell r="W607">
            <v>149964.16518950003</v>
          </cell>
          <cell r="X607">
            <v>119447.0579095</v>
          </cell>
          <cell r="Y607">
            <v>120039.3808935</v>
          </cell>
          <cell r="Z607">
            <v>181111.281395</v>
          </cell>
          <cell r="AA607">
            <v>274091.10601649998</v>
          </cell>
          <cell r="AO607">
            <v>194864.61699500002</v>
          </cell>
          <cell r="AP607">
            <v>355430.90956950001</v>
          </cell>
          <cell r="AQ607">
            <v>582214.09406700009</v>
          </cell>
          <cell r="AR607">
            <v>718220.03642100003</v>
          </cell>
          <cell r="AS607">
            <v>856365.71376299998</v>
          </cell>
          <cell r="AT607">
            <v>1182803.8526985</v>
          </cell>
          <cell r="AU607">
            <v>1426440.0950945001</v>
          </cell>
          <cell r="AV607">
            <v>1576404.2602840001</v>
          </cell>
          <cell r="AW607">
            <v>1695851.3181935002</v>
          </cell>
          <cell r="AX607">
            <v>1815890.6990870002</v>
          </cell>
          <cell r="AY607">
            <v>1997001.9804820002</v>
          </cell>
          <cell r="AZ607">
            <v>2271093.0864985003</v>
          </cell>
        </row>
        <row r="608"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</row>
        <row r="609"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54753.931408500001</v>
          </cell>
          <cell r="Q609">
            <v>65510.538768500002</v>
          </cell>
          <cell r="R609">
            <v>139106.92375750002</v>
          </cell>
          <cell r="S609">
            <v>67929.772419000001</v>
          </cell>
          <cell r="T609">
            <v>88529.5876345</v>
          </cell>
          <cell r="U609">
            <v>138541.1885475</v>
          </cell>
          <cell r="V609">
            <v>277305.85966000002</v>
          </cell>
          <cell r="W609">
            <v>61309.380189999996</v>
          </cell>
          <cell r="X609">
            <v>180668.39543999999</v>
          </cell>
          <cell r="Y609">
            <v>92919.702489999996</v>
          </cell>
          <cell r="Z609">
            <v>91365.49388200001</v>
          </cell>
          <cell r="AA609">
            <v>285987.99140600004</v>
          </cell>
          <cell r="AO609">
            <v>54753.931408500001</v>
          </cell>
          <cell r="AP609">
            <v>120264.47017700001</v>
          </cell>
          <cell r="AQ609">
            <v>259371.39393450003</v>
          </cell>
          <cell r="AR609">
            <v>327301.16635350004</v>
          </cell>
          <cell r="AS609">
            <v>415830.75398800004</v>
          </cell>
          <cell r="AT609">
            <v>554371.94253550004</v>
          </cell>
          <cell r="AU609">
            <v>831677.80219550012</v>
          </cell>
          <cell r="AV609">
            <v>892987.18238550005</v>
          </cell>
          <cell r="AW609">
            <v>1073655.5778255002</v>
          </cell>
          <cell r="AX609">
            <v>1166575.2803155002</v>
          </cell>
          <cell r="AY609">
            <v>1257940.7741975002</v>
          </cell>
          <cell r="AZ609">
            <v>1543928.7656035002</v>
          </cell>
        </row>
        <row r="610">
          <cell r="P610">
            <v>238.31306000000001</v>
          </cell>
          <cell r="Q610">
            <v>276.05336999999997</v>
          </cell>
          <cell r="R610">
            <v>1507.3382099999999</v>
          </cell>
          <cell r="S610">
            <v>720.55719999999997</v>
          </cell>
          <cell r="T610">
            <v>1345.0452</v>
          </cell>
          <cell r="U610">
            <v>931.58259999999996</v>
          </cell>
          <cell r="V610">
            <v>1099.95</v>
          </cell>
          <cell r="W610">
            <v>639.23009000000002</v>
          </cell>
          <cell r="X610">
            <v>1058.3579999999999</v>
          </cell>
          <cell r="Y610">
            <v>467.22820000000002</v>
          </cell>
          <cell r="Z610">
            <v>1651.2601999999999</v>
          </cell>
          <cell r="AA610">
            <v>3295.1</v>
          </cell>
          <cell r="AO610">
            <v>238.31306000000001</v>
          </cell>
          <cell r="AP610">
            <v>514.36643000000004</v>
          </cell>
          <cell r="AQ610">
            <v>2021.7046399999999</v>
          </cell>
          <cell r="AR610">
            <v>2742.2618400000001</v>
          </cell>
          <cell r="AS610">
            <v>4087.3070400000001</v>
          </cell>
          <cell r="AT610">
            <v>5018.8896400000003</v>
          </cell>
          <cell r="AU610">
            <v>6118.8396400000001</v>
          </cell>
          <cell r="AV610">
            <v>6758.0697300000002</v>
          </cell>
          <cell r="AW610">
            <v>7816.4277300000003</v>
          </cell>
          <cell r="AX610">
            <v>8283.6559300000008</v>
          </cell>
          <cell r="AY610">
            <v>9934.9161300000014</v>
          </cell>
          <cell r="AZ610">
            <v>13230.016130000002</v>
          </cell>
        </row>
        <row r="611">
          <cell r="P611">
            <v>180</v>
          </cell>
          <cell r="Q611">
            <v>0</v>
          </cell>
          <cell r="R611">
            <v>356.24295000000001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60.244999999999997</v>
          </cell>
          <cell r="X611">
            <v>0</v>
          </cell>
          <cell r="Y611">
            <v>0</v>
          </cell>
          <cell r="Z611">
            <v>252.631</v>
          </cell>
          <cell r="AA611">
            <v>0</v>
          </cell>
          <cell r="AO611">
            <v>180</v>
          </cell>
          <cell r="AP611">
            <v>180</v>
          </cell>
          <cell r="AQ611">
            <v>536.24295000000006</v>
          </cell>
          <cell r="AR611">
            <v>536.24295000000006</v>
          </cell>
          <cell r="AS611">
            <v>536.24295000000006</v>
          </cell>
          <cell r="AT611">
            <v>536.24295000000006</v>
          </cell>
          <cell r="AU611">
            <v>536.24295000000006</v>
          </cell>
          <cell r="AV611">
            <v>596.48795000000007</v>
          </cell>
          <cell r="AW611">
            <v>596.48795000000007</v>
          </cell>
          <cell r="AX611">
            <v>596.48795000000007</v>
          </cell>
          <cell r="AY611">
            <v>849.11895000000004</v>
          </cell>
          <cell r="AZ611">
            <v>849.11895000000004</v>
          </cell>
        </row>
        <row r="612"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30615.070991500001</v>
          </cell>
          <cell r="Q612">
            <v>34933.029574499997</v>
          </cell>
          <cell r="R612">
            <v>66663.753432500002</v>
          </cell>
          <cell r="S612">
            <v>37948.654299999995</v>
          </cell>
          <cell r="T612">
            <v>47218.503344500001</v>
          </cell>
          <cell r="U612">
            <v>62401.445339499995</v>
          </cell>
          <cell r="V612">
            <v>40622.401620000004</v>
          </cell>
          <cell r="W612">
            <v>33544.629399999998</v>
          </cell>
          <cell r="X612">
            <v>81795.403997000001</v>
          </cell>
          <cell r="Y612">
            <v>44528.226738999998</v>
          </cell>
          <cell r="Z612">
            <v>44118.807230999999</v>
          </cell>
          <cell r="AA612">
            <v>121732.08620900002</v>
          </cell>
          <cell r="AO612">
            <v>30615.070991500001</v>
          </cell>
          <cell r="AP612">
            <v>65548.100565999994</v>
          </cell>
          <cell r="AQ612">
            <v>132211.85399849998</v>
          </cell>
          <cell r="AR612">
            <v>170160.50829849998</v>
          </cell>
          <cell r="AS612">
            <v>217379.01164299998</v>
          </cell>
          <cell r="AT612">
            <v>279780.45698249998</v>
          </cell>
          <cell r="AU612">
            <v>320402.8586025</v>
          </cell>
          <cell r="AV612">
            <v>353947.48800249997</v>
          </cell>
          <cell r="AW612">
            <v>435742.89199949999</v>
          </cell>
          <cell r="AX612">
            <v>480271.11873849999</v>
          </cell>
          <cell r="AY612">
            <v>524389.92596949998</v>
          </cell>
          <cell r="AZ612">
            <v>646122.01217849995</v>
          </cell>
        </row>
        <row r="613">
          <cell r="P613">
            <v>2698.0326700000001</v>
          </cell>
          <cell r="Q613">
            <v>2810.0479999999998</v>
          </cell>
          <cell r="R613">
            <v>3069.9047800000003</v>
          </cell>
          <cell r="S613">
            <v>3261.89</v>
          </cell>
          <cell r="T613">
            <v>3845.4587999999999</v>
          </cell>
          <cell r="U613">
            <v>1874.3956499999999</v>
          </cell>
          <cell r="V613">
            <v>1959.65</v>
          </cell>
          <cell r="W613">
            <v>2367.9293299999999</v>
          </cell>
          <cell r="X613">
            <v>1240.8</v>
          </cell>
          <cell r="Y613">
            <v>1566.0730000000001</v>
          </cell>
          <cell r="Z613">
            <v>1971.20516</v>
          </cell>
          <cell r="AA613">
            <v>1606.4512200000001</v>
          </cell>
          <cell r="AO613">
            <v>2698.0326700000001</v>
          </cell>
          <cell r="AP613">
            <v>5508.0806699999994</v>
          </cell>
          <cell r="AQ613">
            <v>8577.9854500000001</v>
          </cell>
          <cell r="AR613">
            <v>11839.87545</v>
          </cell>
          <cell r="AS613">
            <v>15685.33425</v>
          </cell>
          <cell r="AT613">
            <v>17559.729899999998</v>
          </cell>
          <cell r="AU613">
            <v>19519.3799</v>
          </cell>
          <cell r="AV613">
            <v>21887.309229999999</v>
          </cell>
          <cell r="AW613">
            <v>23128.109229999998</v>
          </cell>
          <cell r="AX613">
            <v>24694.182229999999</v>
          </cell>
          <cell r="AY613">
            <v>26665.38739</v>
          </cell>
          <cell r="AZ613">
            <v>28271.838609999999</v>
          </cell>
        </row>
        <row r="614">
          <cell r="P614">
            <v>26444.2883215</v>
          </cell>
          <cell r="Q614">
            <v>27053.639074499999</v>
          </cell>
          <cell r="R614">
            <v>57965.1261725</v>
          </cell>
          <cell r="S614">
            <v>31205.994229999997</v>
          </cell>
          <cell r="T614">
            <v>32539.590894500001</v>
          </cell>
          <cell r="U614">
            <v>52835.156199499994</v>
          </cell>
          <cell r="V614">
            <v>34245.996579999999</v>
          </cell>
          <cell r="W614">
            <v>28562.965800000002</v>
          </cell>
          <cell r="X614">
            <v>76758.930446999992</v>
          </cell>
          <cell r="Y614">
            <v>41942.664729000004</v>
          </cell>
          <cell r="Z614">
            <v>38208.728571</v>
          </cell>
          <cell r="AA614">
            <v>114422.04558900002</v>
          </cell>
          <cell r="AO614">
            <v>26444.2883215</v>
          </cell>
          <cell r="AP614">
            <v>53497.927395999999</v>
          </cell>
          <cell r="AQ614">
            <v>111463.05356850001</v>
          </cell>
          <cell r="AR614">
            <v>142669.04779849999</v>
          </cell>
          <cell r="AS614">
            <v>175208.63869299999</v>
          </cell>
          <cell r="AT614">
            <v>228043.79489249998</v>
          </cell>
          <cell r="AU614">
            <v>262289.79147249996</v>
          </cell>
          <cell r="AV614">
            <v>290852.75727249996</v>
          </cell>
          <cell r="AW614">
            <v>367611.68771949993</v>
          </cell>
          <cell r="AX614">
            <v>409554.35244849994</v>
          </cell>
          <cell r="AY614">
            <v>447763.08101949992</v>
          </cell>
          <cell r="AZ614">
            <v>562185.12660849991</v>
          </cell>
        </row>
        <row r="615">
          <cell r="P615">
            <v>1472.75</v>
          </cell>
          <cell r="Q615">
            <v>5069.3424999999997</v>
          </cell>
          <cell r="R615">
            <v>5628.7224800000004</v>
          </cell>
          <cell r="S615">
            <v>3480.7700700000005</v>
          </cell>
          <cell r="T615">
            <v>10833.453649999999</v>
          </cell>
          <cell r="U615">
            <v>7691.8934900000004</v>
          </cell>
          <cell r="V615">
            <v>4416.75504</v>
          </cell>
          <cell r="W615">
            <v>2613.7342699999999</v>
          </cell>
          <cell r="X615">
            <v>3795.67355</v>
          </cell>
          <cell r="Y615">
            <v>1019.48901</v>
          </cell>
          <cell r="Z615">
            <v>3938.8735000000001</v>
          </cell>
          <cell r="AA615">
            <v>5703.5894000000008</v>
          </cell>
          <cell r="AO615">
            <v>1472.75</v>
          </cell>
          <cell r="AP615">
            <v>6542.0924999999997</v>
          </cell>
          <cell r="AQ615">
            <v>12170.814979999999</v>
          </cell>
          <cell r="AR615">
            <v>15651.58505</v>
          </cell>
          <cell r="AS615">
            <v>26485.038699999997</v>
          </cell>
          <cell r="AT615">
            <v>34176.93219</v>
          </cell>
          <cell r="AU615">
            <v>38593.687229999996</v>
          </cell>
          <cell r="AV615">
            <v>41207.421499999997</v>
          </cell>
          <cell r="AW615">
            <v>45003.095049999996</v>
          </cell>
          <cell r="AX615">
            <v>46022.584059999994</v>
          </cell>
          <cell r="AY615">
            <v>49961.457559999995</v>
          </cell>
          <cell r="AZ615">
            <v>55665.046959999992</v>
          </cell>
        </row>
        <row r="616">
          <cell r="P616">
            <v>23720.547356999999</v>
          </cell>
          <cell r="Q616">
            <v>30301.455824000001</v>
          </cell>
          <cell r="R616">
            <v>70579.589165000012</v>
          </cell>
          <cell r="S616">
            <v>29260.560919</v>
          </cell>
          <cell r="T616">
            <v>39966.039090000006</v>
          </cell>
          <cell r="U616">
            <v>75208.160607999991</v>
          </cell>
          <cell r="V616">
            <v>235583.50804000002</v>
          </cell>
          <cell r="W616">
            <v>27065.275699999998</v>
          </cell>
          <cell r="X616">
            <v>97814.633442999999</v>
          </cell>
          <cell r="Y616">
            <v>47924.247551</v>
          </cell>
          <cell r="Z616">
            <v>45342.795451000005</v>
          </cell>
          <cell r="AA616">
            <v>160960.80519700001</v>
          </cell>
          <cell r="AO616">
            <v>23720.547356999999</v>
          </cell>
          <cell r="AP616">
            <v>54022.003181</v>
          </cell>
          <cell r="AQ616">
            <v>124601.59234600002</v>
          </cell>
          <cell r="AR616">
            <v>153862.15326500003</v>
          </cell>
          <cell r="AS616">
            <v>193828.19235500004</v>
          </cell>
          <cell r="AT616">
            <v>269036.35296300001</v>
          </cell>
          <cell r="AU616">
            <v>504619.86100300006</v>
          </cell>
          <cell r="AV616">
            <v>531685.13670300005</v>
          </cell>
          <cell r="AW616">
            <v>629499.77014600008</v>
          </cell>
          <cell r="AX616">
            <v>677424.01769700006</v>
          </cell>
          <cell r="AY616">
            <v>722766.81314800004</v>
          </cell>
          <cell r="AZ616">
            <v>883727.61834500008</v>
          </cell>
        </row>
        <row r="617"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</row>
        <row r="618"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</row>
        <row r="619"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155579.02214099999</v>
          </cell>
          <cell r="Q619">
            <v>207676.646404</v>
          </cell>
          <cell r="R619">
            <v>145124.38646499999</v>
          </cell>
          <cell r="S619">
            <v>72405.840567000007</v>
          </cell>
          <cell r="T619">
            <v>102271.41865749999</v>
          </cell>
          <cell r="U619">
            <v>81929.845333499994</v>
          </cell>
          <cell r="V619">
            <v>224645.83994200002</v>
          </cell>
          <cell r="W619">
            <v>105635.08387100001</v>
          </cell>
          <cell r="X619">
            <v>96503.031840500014</v>
          </cell>
          <cell r="Y619">
            <v>65937.11590650001</v>
          </cell>
          <cell r="Z619">
            <v>72101.320998499985</v>
          </cell>
          <cell r="AA619">
            <v>177315.74265949996</v>
          </cell>
          <cell r="AO619">
            <v>155579.02214099999</v>
          </cell>
          <cell r="AP619">
            <v>363255.66854500002</v>
          </cell>
          <cell r="AQ619">
            <v>508380.05501000001</v>
          </cell>
          <cell r="AR619">
            <v>580785.89557699999</v>
          </cell>
          <cell r="AS619">
            <v>683057.31423449994</v>
          </cell>
          <cell r="AT619">
            <v>764987.15956799989</v>
          </cell>
          <cell r="AU619">
            <v>989632.99950999988</v>
          </cell>
          <cell r="AV619">
            <v>1095268.083381</v>
          </cell>
          <cell r="AW619">
            <v>1191771.1152214999</v>
          </cell>
          <cell r="AX619">
            <v>1257708.231128</v>
          </cell>
          <cell r="AY619">
            <v>1329809.5521264998</v>
          </cell>
          <cell r="AZ619">
            <v>1507125.2947859997</v>
          </cell>
        </row>
        <row r="620">
          <cell r="P620">
            <v>60138.181960000002</v>
          </cell>
          <cell r="Q620">
            <v>92396.820072499992</v>
          </cell>
          <cell r="R620">
            <v>53551.488680000002</v>
          </cell>
          <cell r="S620">
            <v>36362.288500000002</v>
          </cell>
          <cell r="T620">
            <v>53939.558360000003</v>
          </cell>
          <cell r="U620">
            <v>27750.44239</v>
          </cell>
          <cell r="V620">
            <v>38462.659700000004</v>
          </cell>
          <cell r="W620">
            <v>43137.932999999997</v>
          </cell>
          <cell r="X620">
            <v>22944.397840000001</v>
          </cell>
          <cell r="Y620">
            <v>26418.410499000001</v>
          </cell>
          <cell r="Z620">
            <v>39303.684537499998</v>
          </cell>
          <cell r="AA620">
            <v>38776.916667499994</v>
          </cell>
          <cell r="AO620">
            <v>60138.181960000002</v>
          </cell>
          <cell r="AP620">
            <v>152535.00203249999</v>
          </cell>
          <cell r="AQ620">
            <v>206086.4907125</v>
          </cell>
          <cell r="AR620">
            <v>242448.7792125</v>
          </cell>
          <cell r="AS620">
            <v>296388.33757249999</v>
          </cell>
          <cell r="AT620">
            <v>324138.77996249998</v>
          </cell>
          <cell r="AU620">
            <v>362601.43966249999</v>
          </cell>
          <cell r="AV620">
            <v>405739.37266250001</v>
          </cell>
          <cell r="AW620">
            <v>428683.7705025</v>
          </cell>
          <cell r="AX620">
            <v>455102.18100149999</v>
          </cell>
          <cell r="AY620">
            <v>494405.86553900002</v>
          </cell>
          <cell r="AZ620">
            <v>533182.78220650007</v>
          </cell>
        </row>
        <row r="621">
          <cell r="P621">
            <v>28.866070000000001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O621">
            <v>28.866070000000001</v>
          </cell>
          <cell r="AP621">
            <v>28.866070000000001</v>
          </cell>
          <cell r="AQ621">
            <v>28.866070000000001</v>
          </cell>
          <cell r="AR621">
            <v>28.866070000000001</v>
          </cell>
          <cell r="AS621">
            <v>28.866070000000001</v>
          </cell>
          <cell r="AT621">
            <v>28.866070000000001</v>
          </cell>
          <cell r="AU621">
            <v>28.866070000000001</v>
          </cell>
          <cell r="AV621">
            <v>28.866070000000001</v>
          </cell>
          <cell r="AW621">
            <v>28.866070000000001</v>
          </cell>
          <cell r="AX621">
            <v>28.866070000000001</v>
          </cell>
          <cell r="AY621">
            <v>28.866070000000001</v>
          </cell>
          <cell r="AZ621">
            <v>28.866070000000001</v>
          </cell>
        </row>
        <row r="622">
          <cell r="P622">
            <v>91146.617631000001</v>
          </cell>
          <cell r="Q622">
            <v>98208.249650500002</v>
          </cell>
          <cell r="R622">
            <v>84990.350895499985</v>
          </cell>
          <cell r="S622">
            <v>29233.978950000004</v>
          </cell>
          <cell r="T622">
            <v>38369.212245499999</v>
          </cell>
          <cell r="U622">
            <v>39632.093743499994</v>
          </cell>
          <cell r="V622">
            <v>176373.6808955</v>
          </cell>
          <cell r="W622">
            <v>54905.061431000002</v>
          </cell>
          <cell r="X622">
            <v>67777.886093499998</v>
          </cell>
          <cell r="Y622">
            <v>33772.343255</v>
          </cell>
          <cell r="Z622">
            <v>28382.031271</v>
          </cell>
          <cell r="AA622">
            <v>125021.59755799998</v>
          </cell>
          <cell r="AO622">
            <v>91146.617631000001</v>
          </cell>
          <cell r="AP622">
            <v>189354.86728150002</v>
          </cell>
          <cell r="AQ622">
            <v>274345.218177</v>
          </cell>
          <cell r="AR622">
            <v>303579.19712700002</v>
          </cell>
          <cell r="AS622">
            <v>341948.40937250003</v>
          </cell>
          <cell r="AT622">
            <v>381580.50311600004</v>
          </cell>
          <cell r="AU622">
            <v>557954.1840115001</v>
          </cell>
          <cell r="AV622">
            <v>612859.24544250011</v>
          </cell>
          <cell r="AW622">
            <v>680637.13153600006</v>
          </cell>
          <cell r="AX622">
            <v>714409.47479100002</v>
          </cell>
          <cell r="AY622">
            <v>742791.50606200006</v>
          </cell>
          <cell r="AZ622">
            <v>867813.10362000007</v>
          </cell>
        </row>
        <row r="623">
          <cell r="P623">
            <v>747.02075000000002</v>
          </cell>
          <cell r="Q623">
            <v>2171.3754399999998</v>
          </cell>
          <cell r="R623">
            <v>2110.4939294999999</v>
          </cell>
          <cell r="S623">
            <v>3424.2010869999999</v>
          </cell>
          <cell r="T623">
            <v>4984.5625720000007</v>
          </cell>
          <cell r="U623">
            <v>9184.4280399999989</v>
          </cell>
          <cell r="V623">
            <v>5610.9738964999997</v>
          </cell>
          <cell r="W623">
            <v>2428.9097000000002</v>
          </cell>
          <cell r="X623">
            <v>1702.091377</v>
          </cell>
          <cell r="Y623">
            <v>1203.5495825</v>
          </cell>
          <cell r="Z623">
            <v>524.40287999999998</v>
          </cell>
          <cell r="AA623">
            <v>9955.1381239999992</v>
          </cell>
          <cell r="AO623">
            <v>747.02075000000002</v>
          </cell>
          <cell r="AP623">
            <v>2918.3961899999999</v>
          </cell>
          <cell r="AQ623">
            <v>5028.8901194999999</v>
          </cell>
          <cell r="AR623">
            <v>8453.0912064999993</v>
          </cell>
          <cell r="AS623">
            <v>13437.6537785</v>
          </cell>
          <cell r="AT623">
            <v>22622.081818499999</v>
          </cell>
          <cell r="AU623">
            <v>28233.055714999999</v>
          </cell>
          <cell r="AV623">
            <v>30661.965414999999</v>
          </cell>
          <cell r="AW623">
            <v>32364.056791999999</v>
          </cell>
          <cell r="AX623">
            <v>33567.606374499999</v>
          </cell>
          <cell r="AY623">
            <v>34092.009254500001</v>
          </cell>
          <cell r="AZ623">
            <v>44047.147378499998</v>
          </cell>
        </row>
        <row r="624"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3518.3357299999998</v>
          </cell>
          <cell r="Q624">
            <v>14900.201240999999</v>
          </cell>
          <cell r="R624">
            <v>4472.05296</v>
          </cell>
          <cell r="S624">
            <v>3385.3720300000004</v>
          </cell>
          <cell r="T624">
            <v>4978.0854800000006</v>
          </cell>
          <cell r="U624">
            <v>5362.8811599999999</v>
          </cell>
          <cell r="V624">
            <v>4198.5254499999992</v>
          </cell>
          <cell r="W624">
            <v>5163.1797400000005</v>
          </cell>
          <cell r="X624">
            <v>4078.6565300000002</v>
          </cell>
          <cell r="Y624">
            <v>4542.8125700000001</v>
          </cell>
          <cell r="Z624">
            <v>3891.2023100000001</v>
          </cell>
          <cell r="AA624">
            <v>3562.09031</v>
          </cell>
          <cell r="AO624">
            <v>3518.3357299999998</v>
          </cell>
          <cell r="AP624">
            <v>18418.536970999998</v>
          </cell>
          <cell r="AQ624">
            <v>22890.589930999999</v>
          </cell>
          <cell r="AR624">
            <v>26275.961961000001</v>
          </cell>
          <cell r="AS624">
            <v>31254.047441000002</v>
          </cell>
          <cell r="AT624">
            <v>36616.928601</v>
          </cell>
          <cell r="AU624">
            <v>40815.454051000001</v>
          </cell>
          <cell r="AV624">
            <v>45978.633791</v>
          </cell>
          <cell r="AW624">
            <v>50057.290321</v>
          </cell>
          <cell r="AX624">
            <v>54600.102891000002</v>
          </cell>
          <cell r="AY624">
            <v>58491.305201000003</v>
          </cell>
          <cell r="AZ624">
            <v>62053.395511000002</v>
          </cell>
        </row>
        <row r="625">
          <cell r="P625">
            <v>3518.3357299999998</v>
          </cell>
          <cell r="Q625">
            <v>14900.201240999999</v>
          </cell>
          <cell r="R625">
            <v>4472.05296</v>
          </cell>
          <cell r="S625">
            <v>3385.3720300000004</v>
          </cell>
          <cell r="T625">
            <v>4978.0854800000006</v>
          </cell>
          <cell r="U625">
            <v>5362.8811599999999</v>
          </cell>
          <cell r="V625">
            <v>4198.5254499999992</v>
          </cell>
          <cell r="W625">
            <v>5163.1797400000005</v>
          </cell>
          <cell r="X625">
            <v>4078.6565300000002</v>
          </cell>
          <cell r="Y625">
            <v>4542.8125700000001</v>
          </cell>
          <cell r="Z625">
            <v>3891.2023100000001</v>
          </cell>
          <cell r="AA625">
            <v>3562.09031</v>
          </cell>
          <cell r="AO625">
            <v>3518.3357299999998</v>
          </cell>
          <cell r="AP625">
            <v>18418.536970999998</v>
          </cell>
          <cell r="AQ625">
            <v>22890.589930999999</v>
          </cell>
          <cell r="AR625">
            <v>26275.961961000001</v>
          </cell>
          <cell r="AS625">
            <v>31254.047441000002</v>
          </cell>
          <cell r="AT625">
            <v>36616.928601</v>
          </cell>
          <cell r="AU625">
            <v>40815.454051000001</v>
          </cell>
          <cell r="AV625">
            <v>45978.633791</v>
          </cell>
          <cell r="AW625">
            <v>50057.290321</v>
          </cell>
          <cell r="AX625">
            <v>54600.102891000002</v>
          </cell>
          <cell r="AY625">
            <v>58491.305201000003</v>
          </cell>
          <cell r="AZ625">
            <v>62053.395511000002</v>
          </cell>
        </row>
        <row r="626"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</row>
        <row r="627"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</row>
        <row r="628"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</row>
        <row r="629"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</row>
        <row r="630"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</row>
        <row r="631"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</row>
        <row r="632"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</row>
        <row r="633"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</row>
        <row r="634"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</row>
        <row r="635"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</row>
        <row r="636"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</row>
        <row r="637"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837.25698999999997</v>
          </cell>
          <cell r="Q637">
            <v>2362.2038600000005</v>
          </cell>
          <cell r="R637">
            <v>2003.2925895000001</v>
          </cell>
          <cell r="S637">
            <v>3714.7903170000004</v>
          </cell>
          <cell r="T637">
            <v>5406.149512</v>
          </cell>
          <cell r="U637">
            <v>9089.3894</v>
          </cell>
          <cell r="V637">
            <v>5925.4828664999995</v>
          </cell>
          <cell r="W637">
            <v>2465.5159800000001</v>
          </cell>
          <cell r="X637">
            <v>1876.657457</v>
          </cell>
          <cell r="Y637">
            <v>1755.1829025</v>
          </cell>
          <cell r="Z637">
            <v>2073.2405699999999</v>
          </cell>
          <cell r="AA637">
            <v>11990.002104000003</v>
          </cell>
          <cell r="AO637">
            <v>837.25698999999997</v>
          </cell>
          <cell r="AP637">
            <v>3199.4608500000004</v>
          </cell>
          <cell r="AQ637">
            <v>5202.7534395000002</v>
          </cell>
          <cell r="AR637">
            <v>8917.5437565000011</v>
          </cell>
          <cell r="AS637">
            <v>14323.693268500001</v>
          </cell>
          <cell r="AT637">
            <v>23413.082668499999</v>
          </cell>
          <cell r="AU637">
            <v>29338.565534999998</v>
          </cell>
          <cell r="AV637">
            <v>31804.081514999998</v>
          </cell>
          <cell r="AW637">
            <v>33680.738971999999</v>
          </cell>
          <cell r="AX637">
            <v>35435.921874499996</v>
          </cell>
          <cell r="AY637">
            <v>37509.162444499998</v>
          </cell>
          <cell r="AZ637">
            <v>49499.164548500004</v>
          </cell>
        </row>
        <row r="638"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</row>
        <row r="639">
          <cell r="P639">
            <v>837.25698999999997</v>
          </cell>
          <cell r="Q639">
            <v>2362.2038600000005</v>
          </cell>
          <cell r="R639">
            <v>2003.2925895000001</v>
          </cell>
          <cell r="S639">
            <v>3714.7903170000004</v>
          </cell>
          <cell r="T639">
            <v>5406.149512</v>
          </cell>
          <cell r="U639">
            <v>9089.3894</v>
          </cell>
          <cell r="V639">
            <v>5925.4828664999995</v>
          </cell>
          <cell r="W639">
            <v>2465.5159800000001</v>
          </cell>
          <cell r="X639">
            <v>1876.657457</v>
          </cell>
          <cell r="Y639">
            <v>1755.1829025</v>
          </cell>
          <cell r="Z639">
            <v>2073.2405699999999</v>
          </cell>
          <cell r="AA639">
            <v>11990.002104000003</v>
          </cell>
          <cell r="AO639">
            <v>837.25698999999997</v>
          </cell>
          <cell r="AP639">
            <v>3199.4608500000004</v>
          </cell>
          <cell r="AQ639">
            <v>5202.7534395000002</v>
          </cell>
          <cell r="AR639">
            <v>8917.5437565000011</v>
          </cell>
          <cell r="AS639">
            <v>14323.693268500001</v>
          </cell>
          <cell r="AT639">
            <v>23413.082668499999</v>
          </cell>
          <cell r="AU639">
            <v>29338.565534999998</v>
          </cell>
          <cell r="AV639">
            <v>31804.081514999998</v>
          </cell>
          <cell r="AW639">
            <v>33680.738971999999</v>
          </cell>
          <cell r="AX639">
            <v>35435.921874499996</v>
          </cell>
          <cell r="AY639">
            <v>37509.162444499998</v>
          </cell>
          <cell r="AZ639">
            <v>49499.164548500004</v>
          </cell>
        </row>
        <row r="640"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16526.495765599997</v>
          </cell>
          <cell r="Q640">
            <v>54480.0434781</v>
          </cell>
          <cell r="R640">
            <v>7359.3033423999996</v>
          </cell>
          <cell r="S640">
            <v>18545.518906699999</v>
          </cell>
          <cell r="T640">
            <v>34645.215025400001</v>
          </cell>
          <cell r="U640">
            <v>14527.3451394</v>
          </cell>
          <cell r="V640">
            <v>19200.431808900001</v>
          </cell>
          <cell r="W640">
            <v>16224.043562099998</v>
          </cell>
          <cell r="X640">
            <v>18048.6171455</v>
          </cell>
          <cell r="Y640">
            <v>34940.429259699995</v>
          </cell>
          <cell r="Z640">
            <v>41224.574508100013</v>
          </cell>
          <cell r="AA640">
            <v>23631.374597300004</v>
          </cell>
          <cell r="AO640">
            <v>16526.495765599997</v>
          </cell>
          <cell r="AP640">
            <v>71006.539243699997</v>
          </cell>
          <cell r="AQ640">
            <v>78365.8425861</v>
          </cell>
          <cell r="AR640">
            <v>96911.361492800002</v>
          </cell>
          <cell r="AS640">
            <v>131556.57651819999</v>
          </cell>
          <cell r="AT640">
            <v>146083.92165759997</v>
          </cell>
          <cell r="AU640">
            <v>165284.35346649998</v>
          </cell>
          <cell r="AV640">
            <v>181508.39702859998</v>
          </cell>
          <cell r="AW640">
            <v>199557.01417409998</v>
          </cell>
          <cell r="AX640">
            <v>234497.44343379998</v>
          </cell>
          <cell r="AY640">
            <v>275722.01794190001</v>
          </cell>
          <cell r="AZ640">
            <v>299353.39253920002</v>
          </cell>
        </row>
        <row r="641"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149.89624000000001</v>
          </cell>
          <cell r="Q641">
            <v>122.97845900000002</v>
          </cell>
          <cell r="R641">
            <v>140.60351649999998</v>
          </cell>
          <cell r="S641">
            <v>142.3762935</v>
          </cell>
          <cell r="T641">
            <v>164.35265800000002</v>
          </cell>
          <cell r="U641">
            <v>240.44548800000001</v>
          </cell>
          <cell r="V641">
            <v>293.9554875</v>
          </cell>
          <cell r="W641">
            <v>227.388544</v>
          </cell>
          <cell r="X641">
            <v>237.52211800000003</v>
          </cell>
          <cell r="Y641">
            <v>263.72938449999998</v>
          </cell>
          <cell r="Z641">
            <v>248.44777599999998</v>
          </cell>
          <cell r="AA641">
            <v>294.77312100000006</v>
          </cell>
          <cell r="AO641">
            <v>149.89624000000001</v>
          </cell>
          <cell r="AP641">
            <v>272.87469900000002</v>
          </cell>
          <cell r="AQ641">
            <v>413.47821550000003</v>
          </cell>
          <cell r="AR641">
            <v>555.85450900000001</v>
          </cell>
          <cell r="AS641">
            <v>720.20716700000003</v>
          </cell>
          <cell r="AT641">
            <v>960.6526550000001</v>
          </cell>
          <cell r="AU641">
            <v>1254.6081425000002</v>
          </cell>
          <cell r="AV641">
            <v>1481.9966865000001</v>
          </cell>
          <cell r="AW641">
            <v>1719.5188045000002</v>
          </cell>
          <cell r="AX641">
            <v>1983.2481890000001</v>
          </cell>
          <cell r="AY641">
            <v>2231.6959649999999</v>
          </cell>
          <cell r="AZ641">
            <v>2526.4690860000001</v>
          </cell>
        </row>
        <row r="642">
          <cell r="P642">
            <v>96.507876999999993</v>
          </cell>
          <cell r="Q642">
            <v>78.413243500000007</v>
          </cell>
          <cell r="R642">
            <v>89.789294999999996</v>
          </cell>
          <cell r="S642">
            <v>89.71426799999999</v>
          </cell>
          <cell r="T642">
            <v>98.553665500000022</v>
          </cell>
          <cell r="U642">
            <v>126.99753399999999</v>
          </cell>
          <cell r="V642">
            <v>155.68015499999998</v>
          </cell>
          <cell r="W642">
            <v>119.6126605</v>
          </cell>
          <cell r="X642">
            <v>123.91441950000001</v>
          </cell>
          <cell r="Y642">
            <v>136.901276</v>
          </cell>
          <cell r="Z642">
            <v>134.4547575</v>
          </cell>
          <cell r="AA642">
            <v>164.74990100000002</v>
          </cell>
          <cell r="AO642">
            <v>96.507876999999993</v>
          </cell>
          <cell r="AP642">
            <v>174.9211205</v>
          </cell>
          <cell r="AQ642">
            <v>264.71041550000001</v>
          </cell>
          <cell r="AR642">
            <v>354.42468350000001</v>
          </cell>
          <cell r="AS642">
            <v>452.97834900000004</v>
          </cell>
          <cell r="AT642">
            <v>579.97588300000007</v>
          </cell>
          <cell r="AU642">
            <v>735.65603800000008</v>
          </cell>
          <cell r="AV642">
            <v>855.26869850000003</v>
          </cell>
          <cell r="AW642">
            <v>979.18311800000004</v>
          </cell>
          <cell r="AX642">
            <v>1116.084394</v>
          </cell>
          <cell r="AY642">
            <v>1250.5391514999999</v>
          </cell>
          <cell r="AZ642">
            <v>1415.2890524999998</v>
          </cell>
        </row>
        <row r="643">
          <cell r="P643">
            <v>53.388363000000005</v>
          </cell>
          <cell r="Q643">
            <v>44.565215500000001</v>
          </cell>
          <cell r="R643">
            <v>50.814221499999995</v>
          </cell>
          <cell r="S643">
            <v>52.662025500000013</v>
          </cell>
          <cell r="T643">
            <v>65.798992500000011</v>
          </cell>
          <cell r="U643">
            <v>113.44795400000002</v>
          </cell>
          <cell r="V643">
            <v>138.27533250000002</v>
          </cell>
          <cell r="W643">
            <v>107.77588349999999</v>
          </cell>
          <cell r="X643">
            <v>113.60769850000001</v>
          </cell>
          <cell r="Y643">
            <v>126.82810849999998</v>
          </cell>
          <cell r="Z643">
            <v>113.99301849999999</v>
          </cell>
          <cell r="AA643">
            <v>130.02322000000001</v>
          </cell>
          <cell r="AO643">
            <v>53.388363000000005</v>
          </cell>
          <cell r="AP643">
            <v>97.953578500000006</v>
          </cell>
          <cell r="AQ643">
            <v>148.76779999999999</v>
          </cell>
          <cell r="AR643">
            <v>201.42982549999999</v>
          </cell>
          <cell r="AS643">
            <v>267.22881799999999</v>
          </cell>
          <cell r="AT643">
            <v>380.67677200000003</v>
          </cell>
          <cell r="AU643">
            <v>518.95210450000002</v>
          </cell>
          <cell r="AV643">
            <v>626.72798799999998</v>
          </cell>
          <cell r="AW643">
            <v>740.33568649999995</v>
          </cell>
          <cell r="AX643">
            <v>867.16379499999994</v>
          </cell>
          <cell r="AY643">
            <v>981.15681349999988</v>
          </cell>
          <cell r="AZ643">
            <v>1111.1800334999998</v>
          </cell>
        </row>
        <row r="644"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</row>
        <row r="645"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2209.6964700000003</v>
          </cell>
          <cell r="Q645">
            <v>3891.2842500000006</v>
          </cell>
          <cell r="R645">
            <v>898.84018000000003</v>
          </cell>
          <cell r="S645">
            <v>2014.7973400000001</v>
          </cell>
          <cell r="T645">
            <v>1736.0972799999997</v>
          </cell>
          <cell r="U645">
            <v>3223.3352200000008</v>
          </cell>
          <cell r="V645">
            <v>3495.5309799999995</v>
          </cell>
          <cell r="W645">
            <v>1922.10823</v>
          </cell>
          <cell r="X645">
            <v>1456.3246300000001</v>
          </cell>
          <cell r="Y645">
            <v>973.73811999999987</v>
          </cell>
          <cell r="Z645">
            <v>977.90411000000006</v>
          </cell>
          <cell r="AA645">
            <v>1042.7193699999998</v>
          </cell>
          <cell r="AO645">
            <v>2209.6964700000003</v>
          </cell>
          <cell r="AP645">
            <v>6100.9807200000014</v>
          </cell>
          <cell r="AQ645">
            <v>6999.8209000000015</v>
          </cell>
          <cell r="AR645">
            <v>9014.6182400000016</v>
          </cell>
          <cell r="AS645">
            <v>10750.715520000002</v>
          </cell>
          <cell r="AT645">
            <v>13974.050740000002</v>
          </cell>
          <cell r="AU645">
            <v>17469.581720000002</v>
          </cell>
          <cell r="AV645">
            <v>19391.689950000004</v>
          </cell>
          <cell r="AW645">
            <v>20848.014580000003</v>
          </cell>
          <cell r="AX645">
            <v>21821.752700000001</v>
          </cell>
          <cell r="AY645">
            <v>22799.65681</v>
          </cell>
          <cell r="AZ645">
            <v>23842.376179999999</v>
          </cell>
        </row>
        <row r="646">
          <cell r="P646">
            <v>0</v>
          </cell>
          <cell r="Q646">
            <v>0</v>
          </cell>
          <cell r="R646">
            <v>0</v>
          </cell>
          <cell r="S646">
            <v>285.24959999999999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285.24959999999999</v>
          </cell>
          <cell r="AS646">
            <v>285.24959999999999</v>
          </cell>
          <cell r="AT646">
            <v>285.24959999999999</v>
          </cell>
          <cell r="AU646">
            <v>285.24959999999999</v>
          </cell>
          <cell r="AV646">
            <v>285.24959999999999</v>
          </cell>
          <cell r="AW646">
            <v>285.24959999999999</v>
          </cell>
          <cell r="AX646">
            <v>285.24959999999999</v>
          </cell>
          <cell r="AY646">
            <v>285.24959999999999</v>
          </cell>
          <cell r="AZ646">
            <v>285.24959999999999</v>
          </cell>
        </row>
        <row r="647">
          <cell r="P647">
            <v>2209.6964700000003</v>
          </cell>
          <cell r="Q647">
            <v>3891.2842500000006</v>
          </cell>
          <cell r="R647">
            <v>898.84018000000003</v>
          </cell>
          <cell r="S647">
            <v>1729.54774</v>
          </cell>
          <cell r="T647">
            <v>1736.0972799999997</v>
          </cell>
          <cell r="U647">
            <v>3223.3352200000008</v>
          </cell>
          <cell r="V647">
            <v>3495.5309799999995</v>
          </cell>
          <cell r="W647">
            <v>1922.10823</v>
          </cell>
          <cell r="X647">
            <v>1456.3246300000001</v>
          </cell>
          <cell r="Y647">
            <v>973.73811999999987</v>
          </cell>
          <cell r="Z647">
            <v>977.90411000000006</v>
          </cell>
          <cell r="AA647">
            <v>1042.7193699999998</v>
          </cell>
          <cell r="AO647">
            <v>2209.6964700000003</v>
          </cell>
          <cell r="AP647">
            <v>6100.9807200000014</v>
          </cell>
          <cell r="AQ647">
            <v>6999.8209000000015</v>
          </cell>
          <cell r="AR647">
            <v>8729.3686400000006</v>
          </cell>
          <cell r="AS647">
            <v>10465.465920000001</v>
          </cell>
          <cell r="AT647">
            <v>13688.801140000001</v>
          </cell>
          <cell r="AU647">
            <v>17184.332119999999</v>
          </cell>
          <cell r="AV647">
            <v>19106.440350000001</v>
          </cell>
          <cell r="AW647">
            <v>20562.76498</v>
          </cell>
          <cell r="AX647">
            <v>21536.503099999998</v>
          </cell>
          <cell r="AY647">
            <v>22514.407209999998</v>
          </cell>
          <cell r="AZ647">
            <v>23557.126579999996</v>
          </cell>
        </row>
        <row r="648"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3283.6312800000005</v>
          </cell>
          <cell r="Q648">
            <v>3492.9015549999995</v>
          </cell>
          <cell r="R648">
            <v>1368.2035874999999</v>
          </cell>
          <cell r="S648">
            <v>1425.0214324999999</v>
          </cell>
          <cell r="T648">
            <v>2763.2933224999997</v>
          </cell>
          <cell r="U648">
            <v>1985.130345</v>
          </cell>
          <cell r="V648">
            <v>1653.5434399999999</v>
          </cell>
          <cell r="W648">
            <v>1675.0065999999999</v>
          </cell>
          <cell r="X648">
            <v>1736.9421575000001</v>
          </cell>
          <cell r="Y648">
            <v>2607.9244975000001</v>
          </cell>
          <cell r="Z648">
            <v>3686.7123824999999</v>
          </cell>
          <cell r="AA648">
            <v>2614.7755425</v>
          </cell>
          <cell r="AO648">
            <v>3283.6312800000005</v>
          </cell>
          <cell r="AP648">
            <v>6776.532835</v>
          </cell>
          <cell r="AQ648">
            <v>8144.7364225000001</v>
          </cell>
          <cell r="AR648">
            <v>9569.7578549999998</v>
          </cell>
          <cell r="AS648">
            <v>12333.0511775</v>
          </cell>
          <cell r="AT648">
            <v>14318.181522499999</v>
          </cell>
          <cell r="AU648">
            <v>15971.724962499999</v>
          </cell>
          <cell r="AV648">
            <v>17646.731562499997</v>
          </cell>
          <cell r="AW648">
            <v>19383.673719999999</v>
          </cell>
          <cell r="AX648">
            <v>21991.598217499999</v>
          </cell>
          <cell r="AY648">
            <v>25678.310599999997</v>
          </cell>
          <cell r="AZ648">
            <v>28293.086142499997</v>
          </cell>
        </row>
        <row r="649">
          <cell r="P649">
            <v>1433.9260624999999</v>
          </cell>
          <cell r="Q649">
            <v>2250.6836749999998</v>
          </cell>
          <cell r="R649">
            <v>441.42863749999998</v>
          </cell>
          <cell r="S649">
            <v>413.61838749999993</v>
          </cell>
          <cell r="T649">
            <v>1094.3136875</v>
          </cell>
          <cell r="U649">
            <v>947.75066250000009</v>
          </cell>
          <cell r="V649">
            <v>1234.3457575</v>
          </cell>
          <cell r="W649">
            <v>1093.5724499999999</v>
          </cell>
          <cell r="X649">
            <v>1230.1738500000001</v>
          </cell>
          <cell r="Y649">
            <v>1020.2507875</v>
          </cell>
          <cell r="Z649">
            <v>866.41308750000007</v>
          </cell>
          <cell r="AA649">
            <v>1104.4974249999998</v>
          </cell>
          <cell r="AO649">
            <v>1433.9260624999999</v>
          </cell>
          <cell r="AP649">
            <v>3684.6097374999999</v>
          </cell>
          <cell r="AQ649">
            <v>4126.0383750000001</v>
          </cell>
          <cell r="AR649">
            <v>4539.6567624999998</v>
          </cell>
          <cell r="AS649">
            <v>5633.9704499999998</v>
          </cell>
          <cell r="AT649">
            <v>6581.7211124999994</v>
          </cell>
          <cell r="AU649">
            <v>7816.0668699999997</v>
          </cell>
          <cell r="AV649">
            <v>8909.6393200000002</v>
          </cell>
          <cell r="AW649">
            <v>10139.813170000001</v>
          </cell>
          <cell r="AX649">
            <v>11160.0639575</v>
          </cell>
          <cell r="AY649">
            <v>12026.477045</v>
          </cell>
          <cell r="AZ649">
            <v>13130.974469999999</v>
          </cell>
        </row>
        <row r="650">
          <cell r="P650">
            <v>1849.7052175000003</v>
          </cell>
          <cell r="Q650">
            <v>1242.2178799999999</v>
          </cell>
          <cell r="R650">
            <v>926.77494999999999</v>
          </cell>
          <cell r="S650">
            <v>1011.403045</v>
          </cell>
          <cell r="T650">
            <v>1668.9796349999999</v>
          </cell>
          <cell r="U650">
            <v>1037.3796824999999</v>
          </cell>
          <cell r="V650">
            <v>419.19768249999998</v>
          </cell>
          <cell r="W650">
            <v>581.43415000000005</v>
          </cell>
          <cell r="X650">
            <v>506.76830749999999</v>
          </cell>
          <cell r="Y650">
            <v>1587.67371</v>
          </cell>
          <cell r="Z650">
            <v>2820.2992949999998</v>
          </cell>
          <cell r="AA650">
            <v>1510.2781175000002</v>
          </cell>
          <cell r="AO650">
            <v>1849.7052175000003</v>
          </cell>
          <cell r="AP650">
            <v>3091.9230975</v>
          </cell>
          <cell r="AQ650">
            <v>4018.6980475</v>
          </cell>
          <cell r="AR650">
            <v>5030.1010925</v>
          </cell>
          <cell r="AS650">
            <v>6699.0807274999997</v>
          </cell>
          <cell r="AT650">
            <v>7736.4604099999997</v>
          </cell>
          <cell r="AU650">
            <v>8155.6580924999998</v>
          </cell>
          <cell r="AV650">
            <v>8737.092242499999</v>
          </cell>
          <cell r="AW650">
            <v>9243.8605499999994</v>
          </cell>
          <cell r="AX650">
            <v>10831.53426</v>
          </cell>
          <cell r="AY650">
            <v>13651.833555000001</v>
          </cell>
          <cell r="AZ650">
            <v>15162.111672500001</v>
          </cell>
        </row>
        <row r="651"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9997.6415715999992</v>
          </cell>
          <cell r="Q651">
            <v>46055.396852600003</v>
          </cell>
          <cell r="R651">
            <v>3777.9549449000001</v>
          </cell>
          <cell r="S651">
            <v>14043.265821199999</v>
          </cell>
          <cell r="T651">
            <v>28616.744788399999</v>
          </cell>
          <cell r="U651">
            <v>8413.6761144000011</v>
          </cell>
          <cell r="V651">
            <v>12823.603793400001</v>
          </cell>
          <cell r="W651">
            <v>11012.8321306</v>
          </cell>
          <cell r="X651">
            <v>13996.826118000001</v>
          </cell>
          <cell r="Y651">
            <v>30668.330873199997</v>
          </cell>
          <cell r="Z651">
            <v>35642.625785100012</v>
          </cell>
          <cell r="AA651">
            <v>17801.670188800003</v>
          </cell>
          <cell r="AO651">
            <v>9997.6415715999992</v>
          </cell>
          <cell r="AP651">
            <v>56053.0384242</v>
          </cell>
          <cell r="AQ651">
            <v>59830.993369099997</v>
          </cell>
          <cell r="AR651">
            <v>73874.259190299999</v>
          </cell>
          <cell r="AS651">
            <v>102491.0039787</v>
          </cell>
          <cell r="AT651">
            <v>110904.6800931</v>
          </cell>
          <cell r="AU651">
            <v>123728.28388650001</v>
          </cell>
          <cell r="AV651">
            <v>134741.11601709999</v>
          </cell>
          <cell r="AW651">
            <v>148737.94213509999</v>
          </cell>
          <cell r="AX651">
            <v>179406.27300829999</v>
          </cell>
          <cell r="AY651">
            <v>215048.8987934</v>
          </cell>
          <cell r="AZ651">
            <v>232850.5689822</v>
          </cell>
        </row>
        <row r="652">
          <cell r="P652">
            <v>9875.1892915999997</v>
          </cell>
          <cell r="Q652">
            <v>45760.760114800003</v>
          </cell>
          <cell r="R652">
            <v>3542.9653987000002</v>
          </cell>
          <cell r="S652">
            <v>13480.7227152</v>
          </cell>
          <cell r="T652">
            <v>27829.34532</v>
          </cell>
          <cell r="U652">
            <v>8286.2262144000015</v>
          </cell>
          <cell r="V652">
            <v>12669.913874400001</v>
          </cell>
          <cell r="W652">
            <v>10755.700954</v>
          </cell>
          <cell r="X652">
            <v>13979.892441600001</v>
          </cell>
          <cell r="Y652">
            <v>30078.699471199998</v>
          </cell>
          <cell r="Z652">
            <v>35277.356775100008</v>
          </cell>
          <cell r="AA652">
            <v>17403.751148800002</v>
          </cell>
          <cell r="AO652">
            <v>9875.1892915999997</v>
          </cell>
          <cell r="AP652">
            <v>55635.949406400003</v>
          </cell>
          <cell r="AQ652">
            <v>59178.914805100001</v>
          </cell>
          <cell r="AR652">
            <v>72659.637520300006</v>
          </cell>
          <cell r="AS652">
            <v>100488.98284030001</v>
          </cell>
          <cell r="AT652">
            <v>108775.20905470001</v>
          </cell>
          <cell r="AU652">
            <v>121445.12292910001</v>
          </cell>
          <cell r="AV652">
            <v>132200.82388310001</v>
          </cell>
          <cell r="AW652">
            <v>146180.71632470001</v>
          </cell>
          <cell r="AX652">
            <v>176259.41579590001</v>
          </cell>
          <cell r="AY652">
            <v>211536.77257100004</v>
          </cell>
          <cell r="AZ652">
            <v>228940.52371980005</v>
          </cell>
        </row>
        <row r="653">
          <cell r="P653">
            <v>122.45228</v>
          </cell>
          <cell r="Q653">
            <v>294.63673779999999</v>
          </cell>
          <cell r="R653">
            <v>234.98954620000001</v>
          </cell>
          <cell r="S653">
            <v>562.54310600000008</v>
          </cell>
          <cell r="T653">
            <v>787.39946840000005</v>
          </cell>
          <cell r="U653">
            <v>127.4499</v>
          </cell>
          <cell r="V653">
            <v>153.689919</v>
          </cell>
          <cell r="W653">
            <v>257.1311766</v>
          </cell>
          <cell r="X653">
            <v>16.9336764</v>
          </cell>
          <cell r="Y653">
            <v>589.63140199999998</v>
          </cell>
          <cell r="Z653">
            <v>365.26901000000004</v>
          </cell>
          <cell r="AA653">
            <v>397.91904</v>
          </cell>
          <cell r="AO653">
            <v>122.45228</v>
          </cell>
          <cell r="AP653">
            <v>417.08901779999997</v>
          </cell>
          <cell r="AQ653">
            <v>652.07856399999991</v>
          </cell>
          <cell r="AR653">
            <v>1214.62167</v>
          </cell>
          <cell r="AS653">
            <v>2002.0211383999999</v>
          </cell>
          <cell r="AT653">
            <v>2129.4710384</v>
          </cell>
          <cell r="AU653">
            <v>2283.1609573999999</v>
          </cell>
          <cell r="AV653">
            <v>2540.2921339999998</v>
          </cell>
          <cell r="AW653">
            <v>2557.2258103999998</v>
          </cell>
          <cell r="AX653">
            <v>3146.8572123999998</v>
          </cell>
          <cell r="AY653">
            <v>3512.1262223999997</v>
          </cell>
          <cell r="AZ653">
            <v>3910.0452624</v>
          </cell>
        </row>
        <row r="654"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868.02095250000002</v>
          </cell>
          <cell r="Q654">
            <v>905.11028250000004</v>
          </cell>
          <cell r="R654">
            <v>1159.2037774999999</v>
          </cell>
          <cell r="S654">
            <v>902.58156000000008</v>
          </cell>
          <cell r="T654">
            <v>1347.3304575</v>
          </cell>
          <cell r="U654">
            <v>649.09776249999993</v>
          </cell>
          <cell r="V654">
            <v>909.39155749999998</v>
          </cell>
          <cell r="W654">
            <v>1358.7305249999999</v>
          </cell>
          <cell r="X654">
            <v>601.45185500000002</v>
          </cell>
          <cell r="Y654">
            <v>410.41496750000005</v>
          </cell>
          <cell r="Z654">
            <v>655.55018499999994</v>
          </cell>
          <cell r="AA654">
            <v>1854.8346730000001</v>
          </cell>
          <cell r="AO654">
            <v>868.02095250000002</v>
          </cell>
          <cell r="AP654">
            <v>1773.1312350000001</v>
          </cell>
          <cell r="AQ654">
            <v>2932.3350124999997</v>
          </cell>
          <cell r="AR654">
            <v>3834.9165724999998</v>
          </cell>
          <cell r="AS654">
            <v>5182.2470299999995</v>
          </cell>
          <cell r="AT654">
            <v>5831.3447924999991</v>
          </cell>
          <cell r="AU654">
            <v>6740.7363499999992</v>
          </cell>
          <cell r="AV654">
            <v>8099.4668749999992</v>
          </cell>
          <cell r="AW654">
            <v>8700.9187299999994</v>
          </cell>
          <cell r="AX654">
            <v>9111.3336975000002</v>
          </cell>
          <cell r="AY654">
            <v>9766.8838825000003</v>
          </cell>
          <cell r="AZ654">
            <v>11621.7185555</v>
          </cell>
        </row>
        <row r="655">
          <cell r="P655">
            <v>1.0249999999999999</v>
          </cell>
          <cell r="Q655">
            <v>0.55870000000000009</v>
          </cell>
          <cell r="R655">
            <v>1.1937</v>
          </cell>
          <cell r="S655">
            <v>0.92749999999999999</v>
          </cell>
          <cell r="T655">
            <v>0.52575000000000005</v>
          </cell>
          <cell r="U655">
            <v>4.2500000000000003E-2</v>
          </cell>
          <cell r="V655">
            <v>0.66625000000000001</v>
          </cell>
          <cell r="W655">
            <v>1.22</v>
          </cell>
          <cell r="X655">
            <v>0.55870000000000009</v>
          </cell>
          <cell r="Y655">
            <v>3.0887500000000001</v>
          </cell>
          <cell r="Z655">
            <v>2.6240749999999999</v>
          </cell>
          <cell r="AA655">
            <v>5.2232780000000005</v>
          </cell>
          <cell r="AO655">
            <v>1.0249999999999999</v>
          </cell>
          <cell r="AP655">
            <v>1.5836999999999999</v>
          </cell>
          <cell r="AQ655">
            <v>2.7774000000000001</v>
          </cell>
          <cell r="AR655">
            <v>3.7049000000000003</v>
          </cell>
          <cell r="AS655">
            <v>4.2306500000000007</v>
          </cell>
          <cell r="AT655">
            <v>4.2731500000000011</v>
          </cell>
          <cell r="AU655">
            <v>4.9394000000000009</v>
          </cell>
          <cell r="AV655">
            <v>6.1594000000000007</v>
          </cell>
          <cell r="AW655">
            <v>6.7181000000000006</v>
          </cell>
          <cell r="AX655">
            <v>9.8068500000000007</v>
          </cell>
          <cell r="AY655">
            <v>12.430925</v>
          </cell>
          <cell r="AZ655">
            <v>17.654203000000003</v>
          </cell>
        </row>
        <row r="656">
          <cell r="P656">
            <v>866.99595250000004</v>
          </cell>
          <cell r="Q656">
            <v>904.55158249999999</v>
          </cell>
          <cell r="R656">
            <v>1158.0100774999999</v>
          </cell>
          <cell r="S656">
            <v>901.65406000000007</v>
          </cell>
          <cell r="T656">
            <v>1346.8047074999999</v>
          </cell>
          <cell r="U656">
            <v>649.05526249999991</v>
          </cell>
          <cell r="V656">
            <v>908.72530749999999</v>
          </cell>
          <cell r="W656">
            <v>1357.5105249999999</v>
          </cell>
          <cell r="X656">
            <v>600.89315499999998</v>
          </cell>
          <cell r="Y656">
            <v>407.32621750000004</v>
          </cell>
          <cell r="Z656">
            <v>652.92610999999999</v>
          </cell>
          <cell r="AA656">
            <v>1849.6113950000001</v>
          </cell>
          <cell r="AO656">
            <v>866.99595250000004</v>
          </cell>
          <cell r="AP656">
            <v>1771.5475350000002</v>
          </cell>
          <cell r="AQ656">
            <v>2929.5576124999998</v>
          </cell>
          <cell r="AR656">
            <v>3831.2116724999996</v>
          </cell>
          <cell r="AS656">
            <v>5178.0163799999991</v>
          </cell>
          <cell r="AT656">
            <v>5827.0716424999991</v>
          </cell>
          <cell r="AU656">
            <v>6735.796949999999</v>
          </cell>
          <cell r="AV656">
            <v>8093.3074749999987</v>
          </cell>
          <cell r="AW656">
            <v>8694.2006299999994</v>
          </cell>
          <cell r="AX656">
            <v>9101.5268474999993</v>
          </cell>
          <cell r="AY656">
            <v>9754.4529574999997</v>
          </cell>
          <cell r="AZ656">
            <v>11604.0643525</v>
          </cell>
        </row>
        <row r="657"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</row>
        <row r="658">
          <cell r="P658">
            <v>17.609251499999999</v>
          </cell>
          <cell r="Q658">
            <v>12.372079000000001</v>
          </cell>
          <cell r="R658">
            <v>14.497335999999999</v>
          </cell>
          <cell r="S658">
            <v>17.476459500000001</v>
          </cell>
          <cell r="T658">
            <v>17.396519000000001</v>
          </cell>
          <cell r="U658">
            <v>15.660209500000001</v>
          </cell>
          <cell r="V658">
            <v>24.406550499999998</v>
          </cell>
          <cell r="W658">
            <v>27.977532500000002</v>
          </cell>
          <cell r="X658">
            <v>19.550266999999998</v>
          </cell>
          <cell r="Y658">
            <v>16.291417000000003</v>
          </cell>
          <cell r="Z658">
            <v>13.3342695</v>
          </cell>
          <cell r="AA658">
            <v>22.601702</v>
          </cell>
          <cell r="AO658">
            <v>17.609251499999999</v>
          </cell>
          <cell r="AP658">
            <v>29.981330499999999</v>
          </cell>
          <cell r="AQ658">
            <v>44.478666499999996</v>
          </cell>
          <cell r="AR658">
            <v>61.955125999999993</v>
          </cell>
          <cell r="AS658">
            <v>79.351644999999991</v>
          </cell>
          <cell r="AT658">
            <v>95.011854499999998</v>
          </cell>
          <cell r="AU658">
            <v>119.41840499999999</v>
          </cell>
          <cell r="AV658">
            <v>147.3959375</v>
          </cell>
          <cell r="AW658">
            <v>166.94620449999999</v>
          </cell>
          <cell r="AX658">
            <v>183.23762149999999</v>
          </cell>
          <cell r="AY658">
            <v>196.57189099999999</v>
          </cell>
          <cell r="AZ658">
            <v>219.17359299999998</v>
          </cell>
        </row>
        <row r="659"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</row>
        <row r="660"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332037.86473375</v>
          </cell>
          <cell r="Q660">
            <v>1524447.9918882502</v>
          </cell>
          <cell r="R660">
            <v>682160.31758925004</v>
          </cell>
          <cell r="S660">
            <v>342372.15680900001</v>
          </cell>
          <cell r="T660">
            <v>1709392.3065770001</v>
          </cell>
          <cell r="U660">
            <v>692381.7299247497</v>
          </cell>
          <cell r="V660">
            <v>285663.02090175007</v>
          </cell>
          <cell r="W660">
            <v>1623986.9959597501</v>
          </cell>
          <cell r="X660">
            <v>719589.42035524989</v>
          </cell>
          <cell r="Y660">
            <v>955044.85995925008</v>
          </cell>
          <cell r="Z660">
            <v>1645704.1182262499</v>
          </cell>
          <cell r="AA660">
            <v>853759.34367775009</v>
          </cell>
          <cell r="AO660">
            <v>332037.86473375</v>
          </cell>
          <cell r="AP660">
            <v>1856485.8566220002</v>
          </cell>
          <cell r="AQ660">
            <v>2538646.1742112502</v>
          </cell>
          <cell r="AR660">
            <v>2881018.33102025</v>
          </cell>
          <cell r="AS660">
            <v>4590410.6375972498</v>
          </cell>
          <cell r="AT660">
            <v>5282792.3675219994</v>
          </cell>
          <cell r="AU660">
            <v>5568455.3884237492</v>
          </cell>
          <cell r="AV660">
            <v>7192442.3843834996</v>
          </cell>
          <cell r="AW660">
            <v>7912031.8047387497</v>
          </cell>
          <cell r="AX660">
            <v>8867076.6646979991</v>
          </cell>
          <cell r="AY660">
            <v>10512780.78292425</v>
          </cell>
          <cell r="AZ660">
            <v>11366540.126602</v>
          </cell>
        </row>
        <row r="661"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309300.96639700007</v>
          </cell>
          <cell r="Q661">
            <v>1485712.2698110002</v>
          </cell>
          <cell r="R661">
            <v>659672.980064</v>
          </cell>
          <cell r="S661">
            <v>279458.60903400002</v>
          </cell>
          <cell r="T661">
            <v>1683077.5452400001</v>
          </cell>
          <cell r="U661">
            <v>650615.36879299977</v>
          </cell>
          <cell r="V661">
            <v>260137.39886000002</v>
          </cell>
          <cell r="W661">
            <v>1574374.6021189999</v>
          </cell>
          <cell r="X661">
            <v>698924.7773539999</v>
          </cell>
          <cell r="Y661">
            <v>932482.67391300004</v>
          </cell>
          <cell r="Z661">
            <v>1625140.8399389999</v>
          </cell>
          <cell r="AA661">
            <v>785044.06798000017</v>
          </cell>
          <cell r="AO661">
            <v>309300.96639700007</v>
          </cell>
          <cell r="AP661">
            <v>1795013.2362080002</v>
          </cell>
          <cell r="AQ661">
            <v>2454686.2162720002</v>
          </cell>
          <cell r="AR661">
            <v>2734144.8253060002</v>
          </cell>
          <cell r="AS661">
            <v>4417222.3705460001</v>
          </cell>
          <cell r="AT661">
            <v>5067837.7393389996</v>
          </cell>
          <cell r="AU661">
            <v>5327975.1381989997</v>
          </cell>
          <cell r="AV661">
            <v>6902349.7403179994</v>
          </cell>
          <cell r="AW661">
            <v>7601274.5176719995</v>
          </cell>
          <cell r="AX661">
            <v>8533757.1915849987</v>
          </cell>
          <cell r="AY661">
            <v>10158898.031523999</v>
          </cell>
          <cell r="AZ661">
            <v>10943942.099504</v>
          </cell>
        </row>
        <row r="662">
          <cell r="P662">
            <v>91829.999820000012</v>
          </cell>
          <cell r="Q662">
            <v>1283768.3761</v>
          </cell>
          <cell r="R662">
            <v>489650.96618399996</v>
          </cell>
          <cell r="S662">
            <v>108008.42985</v>
          </cell>
          <cell r="T662">
            <v>1445113.763543</v>
          </cell>
          <cell r="U662">
            <v>477231.83075399994</v>
          </cell>
          <cell r="V662">
            <v>94880.297365999999</v>
          </cell>
          <cell r="W662">
            <v>1384265.8833310001</v>
          </cell>
          <cell r="X662">
            <v>507352.017766</v>
          </cell>
          <cell r="Y662">
            <v>93019.36370300001</v>
          </cell>
          <cell r="Z662">
            <v>1437241.8199399998</v>
          </cell>
          <cell r="AA662">
            <v>496089.81918200006</v>
          </cell>
          <cell r="AO662">
            <v>91829.999820000012</v>
          </cell>
          <cell r="AP662">
            <v>1375598.37592</v>
          </cell>
          <cell r="AQ662">
            <v>1865249.342104</v>
          </cell>
          <cell r="AR662">
            <v>1973257.771954</v>
          </cell>
          <cell r="AS662">
            <v>3418371.535497</v>
          </cell>
          <cell r="AT662">
            <v>3895603.3662509997</v>
          </cell>
          <cell r="AU662">
            <v>3990483.6636169995</v>
          </cell>
          <cell r="AV662">
            <v>5374749.5469479999</v>
          </cell>
          <cell r="AW662">
            <v>5882101.5647139996</v>
          </cell>
          <cell r="AX662">
            <v>5975120.928417</v>
          </cell>
          <cell r="AY662">
            <v>7412362.7483569998</v>
          </cell>
          <cell r="AZ662">
            <v>7908452.567539</v>
          </cell>
        </row>
        <row r="663">
          <cell r="P663">
            <v>3603.6568169999996</v>
          </cell>
          <cell r="Q663">
            <v>1782.8935940000001</v>
          </cell>
          <cell r="R663">
            <v>2653.6156599999999</v>
          </cell>
          <cell r="S663">
            <v>3743.1658379999999</v>
          </cell>
          <cell r="T663">
            <v>3593.4887659999999</v>
          </cell>
          <cell r="U663">
            <v>1333.8410419999998</v>
          </cell>
          <cell r="V663">
            <v>2710.6401999999998</v>
          </cell>
          <cell r="W663">
            <v>222.43299300000001</v>
          </cell>
          <cell r="X663">
            <v>4594.0930449999996</v>
          </cell>
          <cell r="Y663">
            <v>39320.029150000002</v>
          </cell>
          <cell r="Z663">
            <v>9814.5317130000003</v>
          </cell>
          <cell r="AA663">
            <v>2891.3837779999999</v>
          </cell>
          <cell r="AO663">
            <v>3603.6568169999996</v>
          </cell>
          <cell r="AP663">
            <v>5386.5504110000002</v>
          </cell>
          <cell r="AQ663">
            <v>8040.1660709999996</v>
          </cell>
          <cell r="AR663">
            <v>11783.331909</v>
          </cell>
          <cell r="AS663">
            <v>15376.820675000001</v>
          </cell>
          <cell r="AT663">
            <v>16710.661716999999</v>
          </cell>
          <cell r="AU663">
            <v>19421.301916999997</v>
          </cell>
          <cell r="AV663">
            <v>19643.734909999996</v>
          </cell>
          <cell r="AW663">
            <v>24237.827954999993</v>
          </cell>
          <cell r="AX663">
            <v>63557.857104999995</v>
          </cell>
          <cell r="AY663">
            <v>73372.388817999992</v>
          </cell>
          <cell r="AZ663">
            <v>76263.772595999995</v>
          </cell>
        </row>
        <row r="664">
          <cell r="P664">
            <v>58276.524140000001</v>
          </cell>
          <cell r="Q664">
            <v>77293.615841999999</v>
          </cell>
          <cell r="R664">
            <v>46998.728995999998</v>
          </cell>
          <cell r="S664">
            <v>51031.616778999996</v>
          </cell>
          <cell r="T664">
            <v>71442.507193000012</v>
          </cell>
          <cell r="U664">
            <v>52313.53669500001</v>
          </cell>
          <cell r="V664">
            <v>47474.171879000009</v>
          </cell>
          <cell r="W664">
            <v>57793.650710999995</v>
          </cell>
          <cell r="X664">
            <v>28495.192281999996</v>
          </cell>
          <cell r="Y664">
            <v>335396.26844499999</v>
          </cell>
          <cell r="Z664">
            <v>35008.939988000006</v>
          </cell>
          <cell r="AA664">
            <v>93194.53345100001</v>
          </cell>
          <cell r="AO664">
            <v>58276.524140000001</v>
          </cell>
          <cell r="AP664">
            <v>135570.13998199999</v>
          </cell>
          <cell r="AQ664">
            <v>182568.86897799998</v>
          </cell>
          <cell r="AR664">
            <v>233600.48575699999</v>
          </cell>
          <cell r="AS664">
            <v>305042.99294999999</v>
          </cell>
          <cell r="AT664">
            <v>357356.529645</v>
          </cell>
          <cell r="AU664">
            <v>404830.70152400003</v>
          </cell>
          <cell r="AV664">
            <v>462624.352235</v>
          </cell>
          <cell r="AW664">
            <v>491119.54451699997</v>
          </cell>
          <cell r="AX664">
            <v>826515.81296200003</v>
          </cell>
          <cell r="AY664">
            <v>861524.75294999999</v>
          </cell>
          <cell r="AZ664">
            <v>954719.28640099999</v>
          </cell>
        </row>
        <row r="665"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108658.09759000002</v>
          </cell>
          <cell r="Q665">
            <v>55548.754163000005</v>
          </cell>
          <cell r="R665">
            <v>69528.858158000003</v>
          </cell>
          <cell r="S665">
            <v>73905.045266000001</v>
          </cell>
          <cell r="T665">
            <v>105787.96692799999</v>
          </cell>
          <cell r="U665">
            <v>70729.591267000011</v>
          </cell>
          <cell r="V665">
            <v>78975.264077</v>
          </cell>
          <cell r="W665">
            <v>84138.399887999985</v>
          </cell>
          <cell r="X665">
            <v>80782.127638000005</v>
          </cell>
          <cell r="Y665">
            <v>125104.23985299999</v>
          </cell>
          <cell r="Z665">
            <v>121251.12582299999</v>
          </cell>
          <cell r="AA665">
            <v>97142.700578000004</v>
          </cell>
          <cell r="AO665">
            <v>108658.09759000002</v>
          </cell>
          <cell r="AP665">
            <v>164206.85175300002</v>
          </cell>
          <cell r="AQ665">
            <v>233735.70991100004</v>
          </cell>
          <cell r="AR665">
            <v>307640.75517700007</v>
          </cell>
          <cell r="AS665">
            <v>413428.72210500005</v>
          </cell>
          <cell r="AT665">
            <v>484158.31337200006</v>
          </cell>
          <cell r="AU665">
            <v>563133.57744900009</v>
          </cell>
          <cell r="AV665">
            <v>647271.97733700008</v>
          </cell>
          <cell r="AW665">
            <v>728054.10497500002</v>
          </cell>
          <cell r="AX665">
            <v>853158.34482800006</v>
          </cell>
          <cell r="AY665">
            <v>974409.47065100004</v>
          </cell>
          <cell r="AZ665">
            <v>1071552.171229</v>
          </cell>
        </row>
        <row r="666">
          <cell r="P666">
            <v>52524.265490000013</v>
          </cell>
          <cell r="Q666">
            <v>34537.426920000005</v>
          </cell>
          <cell r="R666">
            <v>39295.742296000004</v>
          </cell>
          <cell r="S666">
            <v>40967.524139000001</v>
          </cell>
          <cell r="T666">
            <v>43471.214264000002</v>
          </cell>
          <cell r="U666">
            <v>37359.535507000008</v>
          </cell>
          <cell r="V666">
            <v>40339.569025000004</v>
          </cell>
          <cell r="W666">
            <v>41772.456307999993</v>
          </cell>
          <cell r="X666">
            <v>29295.206482999998</v>
          </cell>
          <cell r="Y666">
            <v>60070.218669999995</v>
          </cell>
          <cell r="Z666">
            <v>44327.995139999999</v>
          </cell>
          <cell r="AA666">
            <v>65201.900691999996</v>
          </cell>
          <cell r="AO666">
            <v>52524.265490000013</v>
          </cell>
          <cell r="AP666">
            <v>87061.692410000018</v>
          </cell>
          <cell r="AQ666">
            <v>126357.43470600003</v>
          </cell>
          <cell r="AR666">
            <v>167324.95884500002</v>
          </cell>
          <cell r="AS666">
            <v>210796.17310900002</v>
          </cell>
          <cell r="AT666">
            <v>248155.70861600002</v>
          </cell>
          <cell r="AU666">
            <v>288495.27764099999</v>
          </cell>
          <cell r="AV666">
            <v>330267.73394900002</v>
          </cell>
          <cell r="AW666">
            <v>359562.94043200003</v>
          </cell>
          <cell r="AX666">
            <v>419633.15910200001</v>
          </cell>
          <cell r="AY666">
            <v>463961.15424200002</v>
          </cell>
          <cell r="AZ666">
            <v>529163.05493400001</v>
          </cell>
        </row>
        <row r="667">
          <cell r="P667">
            <v>56133.832100000007</v>
          </cell>
          <cell r="Q667">
            <v>21011.327243</v>
          </cell>
          <cell r="R667">
            <v>30233.115861999999</v>
          </cell>
          <cell r="S667">
            <v>32937.521127</v>
          </cell>
          <cell r="T667">
            <v>62316.752663999992</v>
          </cell>
          <cell r="U667">
            <v>33370.055759999996</v>
          </cell>
          <cell r="V667">
            <v>38635.695052000003</v>
          </cell>
          <cell r="W667">
            <v>42365.943579999999</v>
          </cell>
          <cell r="X667">
            <v>51486.921155000004</v>
          </cell>
          <cell r="Y667">
            <v>65034.021182999997</v>
          </cell>
          <cell r="Z667">
            <v>76923.130682999996</v>
          </cell>
          <cell r="AA667">
            <v>31940.799886000004</v>
          </cell>
          <cell r="AO667">
            <v>56133.832100000007</v>
          </cell>
          <cell r="AP667">
            <v>77145.159343000007</v>
          </cell>
          <cell r="AQ667">
            <v>107378.27520500001</v>
          </cell>
          <cell r="AR667">
            <v>140315.796332</v>
          </cell>
          <cell r="AS667">
            <v>202632.548996</v>
          </cell>
          <cell r="AT667">
            <v>236002.60475599999</v>
          </cell>
          <cell r="AU667">
            <v>274638.29980799998</v>
          </cell>
          <cell r="AV667">
            <v>317004.243388</v>
          </cell>
          <cell r="AW667">
            <v>368491.16454299999</v>
          </cell>
          <cell r="AX667">
            <v>433525.185726</v>
          </cell>
          <cell r="AY667">
            <v>510448.31640899996</v>
          </cell>
          <cell r="AZ667">
            <v>542389.11629499996</v>
          </cell>
        </row>
        <row r="668"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</row>
        <row r="669"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46932.688030000005</v>
          </cell>
          <cell r="Q669">
            <v>67318.630111999984</v>
          </cell>
          <cell r="R669">
            <v>50840.811066000002</v>
          </cell>
          <cell r="S669">
            <v>42770.351301000002</v>
          </cell>
          <cell r="T669">
            <v>57139.818810000004</v>
          </cell>
          <cell r="U669">
            <v>49006.569034999993</v>
          </cell>
          <cell r="V669">
            <v>36097.025337999999</v>
          </cell>
          <cell r="W669">
            <v>47954.235195999994</v>
          </cell>
          <cell r="X669">
            <v>77701.34662299999</v>
          </cell>
          <cell r="Y669">
            <v>339642.77276199998</v>
          </cell>
          <cell r="Z669">
            <v>21824.422475000003</v>
          </cell>
          <cell r="AA669">
            <v>95725.630990999998</v>
          </cell>
          <cell r="AO669">
            <v>46932.688030000005</v>
          </cell>
          <cell r="AP669">
            <v>114251.31814199999</v>
          </cell>
          <cell r="AQ669">
            <v>165092.129208</v>
          </cell>
          <cell r="AR669">
            <v>207862.48050900002</v>
          </cell>
          <cell r="AS669">
            <v>265002.29931900004</v>
          </cell>
          <cell r="AT669">
            <v>314008.86835400003</v>
          </cell>
          <cell r="AU669">
            <v>350105.89369200001</v>
          </cell>
          <cell r="AV669">
            <v>398060.12888800004</v>
          </cell>
          <cell r="AW669">
            <v>475761.47551100003</v>
          </cell>
          <cell r="AX669">
            <v>815404.248273</v>
          </cell>
          <cell r="AY669">
            <v>837228.67074800003</v>
          </cell>
          <cell r="AZ669">
            <v>932954.30173900002</v>
          </cell>
        </row>
        <row r="670"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</row>
        <row r="671"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</row>
        <row r="672">
          <cell r="P672">
            <v>46932.688030000005</v>
          </cell>
          <cell r="Q672">
            <v>67318.630111999984</v>
          </cell>
          <cell r="R672">
            <v>50840.811066000002</v>
          </cell>
          <cell r="S672">
            <v>42770.351301000002</v>
          </cell>
          <cell r="T672">
            <v>57139.818810000004</v>
          </cell>
          <cell r="U672">
            <v>49006.569034999993</v>
          </cell>
          <cell r="V672">
            <v>36097.025337999999</v>
          </cell>
          <cell r="W672">
            <v>47954.235195999994</v>
          </cell>
          <cell r="X672">
            <v>77701.34662299999</v>
          </cell>
          <cell r="Y672">
            <v>339642.77276199998</v>
          </cell>
          <cell r="Z672">
            <v>21824.422475000003</v>
          </cell>
          <cell r="AA672">
            <v>95725.630990999998</v>
          </cell>
          <cell r="AO672">
            <v>46932.688030000005</v>
          </cell>
          <cell r="AP672">
            <v>114251.31814199999</v>
          </cell>
          <cell r="AQ672">
            <v>165092.129208</v>
          </cell>
          <cell r="AR672">
            <v>207862.48050900002</v>
          </cell>
          <cell r="AS672">
            <v>265002.29931900004</v>
          </cell>
          <cell r="AT672">
            <v>314008.86835400003</v>
          </cell>
          <cell r="AU672">
            <v>350105.89369200001</v>
          </cell>
          <cell r="AV672">
            <v>398060.12888800004</v>
          </cell>
          <cell r="AW672">
            <v>475761.47551100003</v>
          </cell>
          <cell r="AX672">
            <v>815404.248273</v>
          </cell>
          <cell r="AY672">
            <v>837228.67074800003</v>
          </cell>
          <cell r="AZ672">
            <v>932954.30173900002</v>
          </cell>
        </row>
        <row r="673"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20881.012595249998</v>
          </cell>
          <cell r="Q673">
            <v>36547.059262750001</v>
          </cell>
          <cell r="R673">
            <v>21107.854063749997</v>
          </cell>
          <cell r="S673">
            <v>59856.787433999998</v>
          </cell>
          <cell r="T673">
            <v>22914.439846999998</v>
          </cell>
          <cell r="U673">
            <v>40762.604282749999</v>
          </cell>
          <cell r="V673">
            <v>23699.005910249998</v>
          </cell>
          <cell r="W673">
            <v>47482.328581250003</v>
          </cell>
          <cell r="X673">
            <v>19659.205842750005</v>
          </cell>
          <cell r="Y673">
            <v>20403.299941750003</v>
          </cell>
          <cell r="Z673">
            <v>19297.346090250001</v>
          </cell>
          <cell r="AA673">
            <v>67354.637187249988</v>
          </cell>
          <cell r="AO673">
            <v>20881.012595249998</v>
          </cell>
          <cell r="AP673">
            <v>57428.071857999996</v>
          </cell>
          <cell r="AQ673">
            <v>78535.925921749993</v>
          </cell>
          <cell r="AR673">
            <v>138392.71335574999</v>
          </cell>
          <cell r="AS673">
            <v>161307.15320274999</v>
          </cell>
          <cell r="AT673">
            <v>202069.75748549998</v>
          </cell>
          <cell r="AU673">
            <v>225768.76339574999</v>
          </cell>
          <cell r="AV673">
            <v>273251.091977</v>
          </cell>
          <cell r="AW673">
            <v>292910.29781975003</v>
          </cell>
          <cell r="AX673">
            <v>313313.59776150004</v>
          </cell>
          <cell r="AY673">
            <v>332610.94385175005</v>
          </cell>
          <cell r="AZ673">
            <v>399965.58103900007</v>
          </cell>
        </row>
        <row r="674"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</row>
        <row r="675"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20881.012595249998</v>
          </cell>
          <cell r="Q675">
            <v>36547.059262750001</v>
          </cell>
          <cell r="R675">
            <v>21107.854063749997</v>
          </cell>
          <cell r="S675">
            <v>59856.787433999998</v>
          </cell>
          <cell r="T675">
            <v>22914.439846999998</v>
          </cell>
          <cell r="U675">
            <v>40762.604282749999</v>
          </cell>
          <cell r="V675">
            <v>23699.005910249998</v>
          </cell>
          <cell r="W675">
            <v>47482.328581250003</v>
          </cell>
          <cell r="X675">
            <v>19659.205842750005</v>
          </cell>
          <cell r="Y675">
            <v>20403.299941750003</v>
          </cell>
          <cell r="Z675">
            <v>19297.346090250001</v>
          </cell>
          <cell r="AA675">
            <v>67354.637187249988</v>
          </cell>
          <cell r="AO675">
            <v>20881.012595249998</v>
          </cell>
          <cell r="AP675">
            <v>57428.071857999996</v>
          </cell>
          <cell r="AQ675">
            <v>78535.925921749993</v>
          </cell>
          <cell r="AR675">
            <v>138392.71335574999</v>
          </cell>
          <cell r="AS675">
            <v>161307.15320274999</v>
          </cell>
          <cell r="AT675">
            <v>202069.75748549998</v>
          </cell>
          <cell r="AU675">
            <v>225768.76339574999</v>
          </cell>
          <cell r="AV675">
            <v>273251.091977</v>
          </cell>
          <cell r="AW675">
            <v>292910.29781975003</v>
          </cell>
          <cell r="AX675">
            <v>313313.59776150004</v>
          </cell>
          <cell r="AY675">
            <v>332610.94385175005</v>
          </cell>
          <cell r="AZ675">
            <v>399965.58103900007</v>
          </cell>
        </row>
        <row r="676"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</row>
        <row r="677">
          <cell r="P677">
            <v>20881.012595249998</v>
          </cell>
          <cell r="Q677">
            <v>36547.059262750001</v>
          </cell>
          <cell r="R677">
            <v>21107.854063749997</v>
          </cell>
          <cell r="S677">
            <v>59856.787433999998</v>
          </cell>
          <cell r="T677">
            <v>22914.439846999998</v>
          </cell>
          <cell r="U677">
            <v>40762.604282749999</v>
          </cell>
          <cell r="V677">
            <v>23699.005910249998</v>
          </cell>
          <cell r="W677">
            <v>47482.328581250003</v>
          </cell>
          <cell r="X677">
            <v>19659.205842750005</v>
          </cell>
          <cell r="Y677">
            <v>20403.299941750003</v>
          </cell>
          <cell r="Z677">
            <v>19297.346090250001</v>
          </cell>
          <cell r="AA677">
            <v>67354.637187249988</v>
          </cell>
          <cell r="AO677">
            <v>20881.012595249998</v>
          </cell>
          <cell r="AP677">
            <v>57428.071857999996</v>
          </cell>
          <cell r="AQ677">
            <v>78535.925921749993</v>
          </cell>
          <cell r="AR677">
            <v>138392.71335574999</v>
          </cell>
          <cell r="AS677">
            <v>161307.15320274999</v>
          </cell>
          <cell r="AT677">
            <v>202069.75748549998</v>
          </cell>
          <cell r="AU677">
            <v>225768.76339574999</v>
          </cell>
          <cell r="AV677">
            <v>273251.091977</v>
          </cell>
          <cell r="AW677">
            <v>292910.29781975003</v>
          </cell>
          <cell r="AX677">
            <v>313313.59776150004</v>
          </cell>
          <cell r="AY677">
            <v>332610.94385175005</v>
          </cell>
          <cell r="AZ677">
            <v>399965.58103900007</v>
          </cell>
        </row>
        <row r="678"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</row>
        <row r="679"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412.11237550000004</v>
          </cell>
          <cell r="Q679">
            <v>397.16300350000006</v>
          </cell>
          <cell r="R679">
            <v>411.2093615</v>
          </cell>
          <cell r="S679">
            <v>453.47808200000003</v>
          </cell>
          <cell r="T679">
            <v>461.84850900000004</v>
          </cell>
          <cell r="U679">
            <v>393.9342539999999</v>
          </cell>
          <cell r="V679">
            <v>486.81454349999996</v>
          </cell>
          <cell r="W679">
            <v>431.01876649999997</v>
          </cell>
          <cell r="X679">
            <v>402.76469749999995</v>
          </cell>
          <cell r="Y679">
            <v>468.31958949999995</v>
          </cell>
          <cell r="Z679">
            <v>393.88372100000009</v>
          </cell>
          <cell r="AA679">
            <v>441.12689449999999</v>
          </cell>
          <cell r="AO679">
            <v>412.11237550000004</v>
          </cell>
          <cell r="AP679">
            <v>809.27537900000016</v>
          </cell>
          <cell r="AQ679">
            <v>1220.4847405</v>
          </cell>
          <cell r="AR679">
            <v>1673.9628225000001</v>
          </cell>
          <cell r="AS679">
            <v>2135.8113315000001</v>
          </cell>
          <cell r="AT679">
            <v>2529.7455854999998</v>
          </cell>
          <cell r="AU679">
            <v>3016.560129</v>
          </cell>
          <cell r="AV679">
            <v>3447.5788954999998</v>
          </cell>
          <cell r="AW679">
            <v>3850.3435929999996</v>
          </cell>
          <cell r="AX679">
            <v>4318.6631824999995</v>
          </cell>
          <cell r="AY679">
            <v>4712.5469034999996</v>
          </cell>
          <cell r="AZ679">
            <v>5153.6737979999998</v>
          </cell>
        </row>
        <row r="680">
          <cell r="P680">
            <v>412.11237550000004</v>
          </cell>
          <cell r="Q680">
            <v>397.16300350000006</v>
          </cell>
          <cell r="R680">
            <v>411.2093615</v>
          </cell>
          <cell r="S680">
            <v>453.47808200000003</v>
          </cell>
          <cell r="T680">
            <v>461.84850900000004</v>
          </cell>
          <cell r="U680">
            <v>393.9342539999999</v>
          </cell>
          <cell r="V680">
            <v>486.81454349999996</v>
          </cell>
          <cell r="W680">
            <v>431.01876649999997</v>
          </cell>
          <cell r="X680">
            <v>402.76469749999995</v>
          </cell>
          <cell r="Y680">
            <v>468.31958949999995</v>
          </cell>
          <cell r="Z680">
            <v>393.88372100000009</v>
          </cell>
          <cell r="AA680">
            <v>441.12689449999999</v>
          </cell>
          <cell r="AO680">
            <v>412.11237550000004</v>
          </cell>
          <cell r="AP680">
            <v>809.27537900000016</v>
          </cell>
          <cell r="AQ680">
            <v>1220.4847405</v>
          </cell>
          <cell r="AR680">
            <v>1673.9628225000001</v>
          </cell>
          <cell r="AS680">
            <v>2135.8113315000001</v>
          </cell>
          <cell r="AT680">
            <v>2529.7455854999998</v>
          </cell>
          <cell r="AU680">
            <v>3016.560129</v>
          </cell>
          <cell r="AV680">
            <v>3447.5788954999998</v>
          </cell>
          <cell r="AW680">
            <v>3850.3435929999996</v>
          </cell>
          <cell r="AX680">
            <v>4318.6631824999995</v>
          </cell>
          <cell r="AY680">
            <v>4712.5469034999996</v>
          </cell>
          <cell r="AZ680">
            <v>5153.6737979999998</v>
          </cell>
        </row>
        <row r="681"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</row>
        <row r="682"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</row>
        <row r="683"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8.0379999999999993E-2</v>
          </cell>
          <cell r="Q683">
            <v>5.577E-2</v>
          </cell>
          <cell r="R683">
            <v>7.4400000000000008E-2</v>
          </cell>
          <cell r="S683">
            <v>4.4639999999999999E-2</v>
          </cell>
          <cell r="T683">
            <v>8.1839999999999996E-2</v>
          </cell>
          <cell r="U683">
            <v>5.21E-2</v>
          </cell>
          <cell r="V683">
            <v>7.8120000000000009E-2</v>
          </cell>
          <cell r="W683">
            <v>6.3240000000000005E-2</v>
          </cell>
          <cell r="X683">
            <v>7.8120000000000009E-2</v>
          </cell>
          <cell r="Y683">
            <v>6.3240000000000005E-2</v>
          </cell>
          <cell r="Z683">
            <v>7.0307999999999995E-2</v>
          </cell>
          <cell r="AA683">
            <v>5.9520000000000003E-2</v>
          </cell>
          <cell r="AO683">
            <v>8.0379999999999993E-2</v>
          </cell>
          <cell r="AP683">
            <v>0.13614999999999999</v>
          </cell>
          <cell r="AQ683">
            <v>0.21055000000000001</v>
          </cell>
          <cell r="AR683">
            <v>0.25519000000000003</v>
          </cell>
          <cell r="AS683">
            <v>0.33703000000000005</v>
          </cell>
          <cell r="AT683">
            <v>0.38913000000000003</v>
          </cell>
          <cell r="AU683">
            <v>0.46725000000000005</v>
          </cell>
          <cell r="AV683">
            <v>0.53049000000000002</v>
          </cell>
          <cell r="AW683">
            <v>0.60860999999999998</v>
          </cell>
          <cell r="AX683">
            <v>0.67184999999999995</v>
          </cell>
          <cell r="AY683">
            <v>0.74215799999999998</v>
          </cell>
          <cell r="AZ683">
            <v>0.801678</v>
          </cell>
        </row>
        <row r="684">
          <cell r="P684">
            <v>8.0379999999999993E-2</v>
          </cell>
          <cell r="Q684">
            <v>5.577E-2</v>
          </cell>
          <cell r="R684">
            <v>7.4400000000000008E-2</v>
          </cell>
          <cell r="S684">
            <v>4.4639999999999999E-2</v>
          </cell>
          <cell r="T684">
            <v>8.1839999999999996E-2</v>
          </cell>
          <cell r="U684">
            <v>5.21E-2</v>
          </cell>
          <cell r="V684">
            <v>7.8120000000000009E-2</v>
          </cell>
          <cell r="W684">
            <v>6.3240000000000005E-2</v>
          </cell>
          <cell r="X684">
            <v>7.8120000000000009E-2</v>
          </cell>
          <cell r="Y684">
            <v>6.3240000000000005E-2</v>
          </cell>
          <cell r="Z684">
            <v>7.0307999999999995E-2</v>
          </cell>
          <cell r="AA684">
            <v>5.9520000000000003E-2</v>
          </cell>
          <cell r="AO684">
            <v>8.0379999999999993E-2</v>
          </cell>
          <cell r="AP684">
            <v>0.13614999999999999</v>
          </cell>
          <cell r="AQ684">
            <v>0.21055000000000001</v>
          </cell>
          <cell r="AR684">
            <v>0.25519000000000003</v>
          </cell>
          <cell r="AS684">
            <v>0.33703000000000005</v>
          </cell>
          <cell r="AT684">
            <v>0.38913000000000003</v>
          </cell>
          <cell r="AU684">
            <v>0.46725000000000005</v>
          </cell>
          <cell r="AV684">
            <v>0.53049000000000002</v>
          </cell>
          <cell r="AW684">
            <v>0.60860999999999998</v>
          </cell>
          <cell r="AX684">
            <v>0.67184999999999995</v>
          </cell>
          <cell r="AY684">
            <v>0.74215799999999998</v>
          </cell>
          <cell r="AZ684">
            <v>0.801678</v>
          </cell>
        </row>
        <row r="685"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</row>
        <row r="686">
          <cell r="P686">
            <v>1443.692986</v>
          </cell>
          <cell r="Q686">
            <v>1791.4440409999997</v>
          </cell>
          <cell r="R686">
            <v>968.19970000000012</v>
          </cell>
          <cell r="S686">
            <v>2603.237619</v>
          </cell>
          <cell r="T686">
            <v>2938.3911409999996</v>
          </cell>
          <cell r="U686">
            <v>609.77049499999998</v>
          </cell>
          <cell r="V686">
            <v>1339.7234680000001</v>
          </cell>
          <cell r="W686">
            <v>1698.9832530000001</v>
          </cell>
          <cell r="X686">
            <v>602.59434099999987</v>
          </cell>
          <cell r="Y686">
            <v>1690.5032749999998</v>
          </cell>
          <cell r="Z686">
            <v>871.9781680000001</v>
          </cell>
          <cell r="AA686">
            <v>919.4520960000001</v>
          </cell>
          <cell r="AO686">
            <v>1443.692986</v>
          </cell>
          <cell r="AP686">
            <v>3235.1370269999998</v>
          </cell>
          <cell r="AQ686">
            <v>4203.3367269999999</v>
          </cell>
          <cell r="AR686">
            <v>6806.5743459999994</v>
          </cell>
          <cell r="AS686">
            <v>9744.9654869999995</v>
          </cell>
          <cell r="AT686">
            <v>10354.735982</v>
          </cell>
          <cell r="AU686">
            <v>11694.45945</v>
          </cell>
          <cell r="AV686">
            <v>13393.442703000001</v>
          </cell>
          <cell r="AW686">
            <v>13996.037044000001</v>
          </cell>
          <cell r="AX686">
            <v>15686.540319</v>
          </cell>
          <cell r="AY686">
            <v>16558.518487000001</v>
          </cell>
          <cell r="AZ686">
            <v>17477.970583000002</v>
          </cell>
        </row>
        <row r="687"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</row>
        <row r="688"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31782430.202539999</v>
          </cell>
          <cell r="Q688">
            <v>28995896.307389997</v>
          </cell>
          <cell r="R688">
            <v>31236324.24935</v>
          </cell>
          <cell r="S688">
            <v>32258962.624649998</v>
          </cell>
          <cell r="T688">
            <v>34090333.326140009</v>
          </cell>
          <cell r="U688">
            <v>29879289.538159996</v>
          </cell>
          <cell r="V688">
            <v>33161650.720070008</v>
          </cell>
          <cell r="W688">
            <v>29776853.096709996</v>
          </cell>
          <cell r="X688">
            <v>29722626.698890004</v>
          </cell>
          <cell r="Y688">
            <v>32244038.667469997</v>
          </cell>
          <cell r="Z688">
            <v>29695565.237780001</v>
          </cell>
          <cell r="AA688">
            <v>28474161.236220006</v>
          </cell>
          <cell r="AO688">
            <v>31782430.202539999</v>
          </cell>
          <cell r="AP688">
            <v>60778326.50993</v>
          </cell>
          <cell r="AQ688">
            <v>92014650.759279996</v>
          </cell>
          <cell r="AR688">
            <v>124273613.38393</v>
          </cell>
          <cell r="AS688">
            <v>158363946.71007001</v>
          </cell>
          <cell r="AT688">
            <v>188243236.24823001</v>
          </cell>
          <cell r="AU688">
            <v>221404886.96830001</v>
          </cell>
          <cell r="AV688">
            <v>251181740.06501001</v>
          </cell>
          <cell r="AW688">
            <v>280904366.76390004</v>
          </cell>
          <cell r="AX688">
            <v>313148405.43137002</v>
          </cell>
          <cell r="AY688">
            <v>342843970.66914999</v>
          </cell>
          <cell r="AZ688">
            <v>371318131.90537</v>
          </cell>
        </row>
        <row r="689">
          <cell r="P689">
            <v>31767105.596699998</v>
          </cell>
          <cell r="Q689">
            <v>28976666.900779996</v>
          </cell>
          <cell r="R689">
            <v>31197281.52084</v>
          </cell>
          <cell r="S689">
            <v>32204485.697919998</v>
          </cell>
          <cell r="T689">
            <v>34071003.968420006</v>
          </cell>
          <cell r="U689">
            <v>29868047.048839998</v>
          </cell>
          <cell r="V689">
            <v>33153548.14086001</v>
          </cell>
          <cell r="W689">
            <v>29768141.082519997</v>
          </cell>
          <cell r="X689">
            <v>29715749.260640003</v>
          </cell>
          <cell r="Y689">
            <v>32234210.603299998</v>
          </cell>
          <cell r="Z689">
            <v>29686019.021420002</v>
          </cell>
          <cell r="AA689">
            <v>28466748.702350006</v>
          </cell>
          <cell r="AO689">
            <v>31767105.596699998</v>
          </cell>
          <cell r="AP689">
            <v>60743772.49747999</v>
          </cell>
          <cell r="AQ689">
            <v>91941054.018319994</v>
          </cell>
          <cell r="AR689">
            <v>124145539.71623999</v>
          </cell>
          <cell r="AS689">
            <v>158216543.68465999</v>
          </cell>
          <cell r="AT689">
            <v>188084590.73349997</v>
          </cell>
          <cell r="AU689">
            <v>221238138.87436</v>
          </cell>
          <cell r="AV689">
            <v>251006279.95688</v>
          </cell>
          <cell r="AW689">
            <v>280722029.21752</v>
          </cell>
          <cell r="AX689">
            <v>312956239.82081997</v>
          </cell>
          <cell r="AY689">
            <v>342642258.84223998</v>
          </cell>
          <cell r="AZ689">
            <v>371109007.54459</v>
          </cell>
        </row>
        <row r="690"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</row>
        <row r="691">
          <cell r="P691">
            <v>15324.60584</v>
          </cell>
          <cell r="Q691">
            <v>19229.406609999998</v>
          </cell>
          <cell r="R691">
            <v>39042.728510000008</v>
          </cell>
          <cell r="S691">
            <v>54476.926729999992</v>
          </cell>
          <cell r="T691">
            <v>19329.35772</v>
          </cell>
          <cell r="U691">
            <v>11242.489320000001</v>
          </cell>
          <cell r="V691">
            <v>8102.5792099999999</v>
          </cell>
          <cell r="W691">
            <v>8712.0141899999999</v>
          </cell>
          <cell r="X691">
            <v>6877.4382500000002</v>
          </cell>
          <cell r="Y691">
            <v>9828.0641699999996</v>
          </cell>
          <cell r="Z691">
            <v>9546.2163600000022</v>
          </cell>
          <cell r="AA691">
            <v>7412.5338700000002</v>
          </cell>
          <cell r="AO691">
            <v>15324.60584</v>
          </cell>
          <cell r="AP691">
            <v>34554.012449999995</v>
          </cell>
          <cell r="AQ691">
            <v>73596.740959999996</v>
          </cell>
          <cell r="AR691">
            <v>128073.66768999999</v>
          </cell>
          <cell r="AS691">
            <v>147403.02541</v>
          </cell>
          <cell r="AT691">
            <v>158645.51473</v>
          </cell>
          <cell r="AU691">
            <v>166748.09393999999</v>
          </cell>
          <cell r="AV691">
            <v>175460.10812999998</v>
          </cell>
          <cell r="AW691">
            <v>182337.54637999999</v>
          </cell>
          <cell r="AX691">
            <v>192165.61054999998</v>
          </cell>
          <cell r="AY691">
            <v>201711.82690999997</v>
          </cell>
          <cell r="AZ691">
            <v>209124.36077999999</v>
          </cell>
        </row>
        <row r="692"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</row>
        <row r="693"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54372.388191990001</v>
          </cell>
          <cell r="Q693">
            <v>11364.741313549999</v>
          </cell>
          <cell r="R693">
            <v>37729.038715759998</v>
          </cell>
          <cell r="S693">
            <v>11705.06917802</v>
          </cell>
          <cell r="T693">
            <v>25390.366250070001</v>
          </cell>
          <cell r="U693">
            <v>34191.429033339999</v>
          </cell>
          <cell r="V693">
            <v>22806.247332540002</v>
          </cell>
          <cell r="W693">
            <v>61316.751058310001</v>
          </cell>
          <cell r="X693">
            <v>135125.98213336</v>
          </cell>
          <cell r="Y693">
            <v>12052.778404659999</v>
          </cell>
          <cell r="Z693">
            <v>74649.759283439998</v>
          </cell>
          <cell r="AA693">
            <v>13047.714029339999</v>
          </cell>
          <cell r="AO693">
            <v>54372.388191990001</v>
          </cell>
          <cell r="AP693">
            <v>65737.129505539997</v>
          </cell>
          <cell r="AQ693">
            <v>103466.1682213</v>
          </cell>
          <cell r="AR693">
            <v>115171.23739932</v>
          </cell>
          <cell r="AS693">
            <v>140561.60364938999</v>
          </cell>
          <cell r="AT693">
            <v>174753.03268273</v>
          </cell>
          <cell r="AU693">
            <v>197559.28001526999</v>
          </cell>
          <cell r="AV693">
            <v>258876.03107358</v>
          </cell>
          <cell r="AW693">
            <v>394002.01320694003</v>
          </cell>
          <cell r="AX693">
            <v>406054.79161160003</v>
          </cell>
          <cell r="AY693">
            <v>480704.55089504004</v>
          </cell>
          <cell r="AZ693">
            <v>493752.26492438006</v>
          </cell>
        </row>
        <row r="694">
          <cell r="P694">
            <v>43496.951000000001</v>
          </cell>
          <cell r="Q694">
            <v>0</v>
          </cell>
          <cell r="R694">
            <v>26649.527999999998</v>
          </cell>
          <cell r="S694">
            <v>0</v>
          </cell>
          <cell r="T694">
            <v>12924.392</v>
          </cell>
          <cell r="U694">
            <v>22834.530999999999</v>
          </cell>
          <cell r="V694">
            <v>10992.5</v>
          </cell>
          <cell r="W694">
            <v>50332.639000000003</v>
          </cell>
          <cell r="X694">
            <v>123727.075</v>
          </cell>
          <cell r="Y694">
            <v>0</v>
          </cell>
          <cell r="Z694">
            <v>63070.9</v>
          </cell>
          <cell r="AA694">
            <v>0</v>
          </cell>
          <cell r="AO694">
            <v>43496.951000000001</v>
          </cell>
          <cell r="AP694">
            <v>43496.951000000001</v>
          </cell>
          <cell r="AQ694">
            <v>70146.478999999992</v>
          </cell>
          <cell r="AR694">
            <v>70146.478999999992</v>
          </cell>
          <cell r="AS694">
            <v>83070.870999999985</v>
          </cell>
          <cell r="AT694">
            <v>105905.40199999999</v>
          </cell>
          <cell r="AU694">
            <v>116897.90199999999</v>
          </cell>
          <cell r="AV694">
            <v>167230.541</v>
          </cell>
          <cell r="AW694">
            <v>290957.61599999998</v>
          </cell>
          <cell r="AX694">
            <v>290957.61599999998</v>
          </cell>
          <cell r="AY694">
            <v>354028.516</v>
          </cell>
          <cell r="AZ694">
            <v>354028.516</v>
          </cell>
        </row>
        <row r="695"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10875.43719199</v>
          </cell>
          <cell r="Q695">
            <v>11364.741313549999</v>
          </cell>
          <cell r="R695">
            <v>11079.51071576</v>
          </cell>
          <cell r="S695">
            <v>11705.06917802</v>
          </cell>
          <cell r="T695">
            <v>12465.974250069999</v>
          </cell>
          <cell r="U695">
            <v>11356.89803334</v>
          </cell>
          <cell r="V695">
            <v>11813.747332540002</v>
          </cell>
          <cell r="W695">
            <v>10984.11205831</v>
          </cell>
          <cell r="X695">
            <v>11398.907133359999</v>
          </cell>
          <cell r="Y695">
            <v>12052.778404659999</v>
          </cell>
          <cell r="Z695">
            <v>11578.859283440002</v>
          </cell>
          <cell r="AA695">
            <v>13047.714029339999</v>
          </cell>
          <cell r="AO695">
            <v>10875.43719199</v>
          </cell>
          <cell r="AP695">
            <v>22240.17850554</v>
          </cell>
          <cell r="AQ695">
            <v>33319.689221299996</v>
          </cell>
          <cell r="AR695">
            <v>45024.758399319995</v>
          </cell>
          <cell r="AS695">
            <v>57490.732649389996</v>
          </cell>
          <cell r="AT695">
            <v>68847.63068273</v>
          </cell>
          <cell r="AU695">
            <v>80661.378015270006</v>
          </cell>
          <cell r="AV695">
            <v>91645.490073580004</v>
          </cell>
          <cell r="AW695">
            <v>103044.39720694</v>
          </cell>
          <cell r="AX695">
            <v>115097.1756116</v>
          </cell>
          <cell r="AY695">
            <v>126676.03489504001</v>
          </cell>
          <cell r="AZ695">
            <v>139723.74892437999</v>
          </cell>
        </row>
        <row r="696">
          <cell r="P696">
            <v>6666.4517274999998</v>
          </cell>
          <cell r="Q696">
            <v>6306.5656654999993</v>
          </cell>
          <cell r="R696">
            <v>6556.563067000001</v>
          </cell>
          <cell r="S696">
            <v>6942.9975679999998</v>
          </cell>
          <cell r="T696">
            <v>6802.5382079999999</v>
          </cell>
          <cell r="U696">
            <v>6260.381484999999</v>
          </cell>
          <cell r="V696">
            <v>6848.3156475000005</v>
          </cell>
          <cell r="W696">
            <v>6478.4951700000001</v>
          </cell>
          <cell r="X696">
            <v>6545.2245164999986</v>
          </cell>
          <cell r="Y696">
            <v>6737.8369210000001</v>
          </cell>
          <cell r="Z696">
            <v>6329.2764825000013</v>
          </cell>
          <cell r="AA696">
            <v>6695.2766154999999</v>
          </cell>
          <cell r="AO696">
            <v>6666.4517274999998</v>
          </cell>
          <cell r="AP696">
            <v>12973.017392999998</v>
          </cell>
          <cell r="AQ696">
            <v>19529.580459999997</v>
          </cell>
          <cell r="AR696">
            <v>26472.578027999996</v>
          </cell>
          <cell r="AS696">
            <v>33275.116235999994</v>
          </cell>
          <cell r="AT696">
            <v>39535.497720999992</v>
          </cell>
          <cell r="AU696">
            <v>46383.813368499992</v>
          </cell>
          <cell r="AV696">
            <v>52862.308538499994</v>
          </cell>
          <cell r="AW696">
            <v>59407.533054999993</v>
          </cell>
          <cell r="AX696">
            <v>66145.369975999987</v>
          </cell>
          <cell r="AY696">
            <v>72474.646458499992</v>
          </cell>
          <cell r="AZ696">
            <v>79169.923073999991</v>
          </cell>
        </row>
        <row r="697">
          <cell r="P697">
            <v>752.67499384000007</v>
          </cell>
          <cell r="Q697">
            <v>1204.0899584000001</v>
          </cell>
          <cell r="R697">
            <v>1260.2390421600001</v>
          </cell>
          <cell r="S697">
            <v>1113.91993622</v>
          </cell>
          <cell r="T697">
            <v>1308.98868662</v>
          </cell>
          <cell r="U697">
            <v>1152.0113917899998</v>
          </cell>
          <cell r="V697">
            <v>791.55671083999994</v>
          </cell>
          <cell r="W697">
            <v>984.74963811000009</v>
          </cell>
          <cell r="X697">
            <v>1107.1452502599998</v>
          </cell>
          <cell r="Y697">
            <v>1143.28412856</v>
          </cell>
          <cell r="Z697">
            <v>1284.2963904400003</v>
          </cell>
          <cell r="AA697">
            <v>1435.98996919</v>
          </cell>
          <cell r="AO697">
            <v>752.67499384000007</v>
          </cell>
          <cell r="AP697">
            <v>1956.7649522400002</v>
          </cell>
          <cell r="AQ697">
            <v>3217.0039944</v>
          </cell>
          <cell r="AR697">
            <v>4330.9239306199997</v>
          </cell>
          <cell r="AS697">
            <v>5639.9126172399992</v>
          </cell>
          <cell r="AT697">
            <v>6791.9240090299991</v>
          </cell>
          <cell r="AU697">
            <v>7583.4807198699991</v>
          </cell>
          <cell r="AV697">
            <v>8568.2303579799991</v>
          </cell>
          <cell r="AW697">
            <v>9675.3756082399996</v>
          </cell>
          <cell r="AX697">
            <v>10818.6597368</v>
          </cell>
          <cell r="AY697">
            <v>12102.956127240001</v>
          </cell>
          <cell r="AZ697">
            <v>13538.946096430001</v>
          </cell>
        </row>
        <row r="698">
          <cell r="P698">
            <v>504.30104999999998</v>
          </cell>
          <cell r="Q698">
            <v>368.23053000000004</v>
          </cell>
          <cell r="R698">
            <v>335.60167000000007</v>
          </cell>
          <cell r="S698">
            <v>411.78985</v>
          </cell>
          <cell r="T698">
            <v>389.58661000000001</v>
          </cell>
          <cell r="U698">
            <v>374.00708999999995</v>
          </cell>
          <cell r="V698">
            <v>451.65656000000001</v>
          </cell>
          <cell r="W698">
            <v>408.11592000000002</v>
          </cell>
          <cell r="X698">
            <v>384.66271999999998</v>
          </cell>
          <cell r="Y698">
            <v>388.96382</v>
          </cell>
          <cell r="Z698">
            <v>290.47478000000001</v>
          </cell>
          <cell r="AA698">
            <v>452.71737000000002</v>
          </cell>
          <cell r="AO698">
            <v>504.30104999999998</v>
          </cell>
          <cell r="AP698">
            <v>872.53158000000008</v>
          </cell>
          <cell r="AQ698">
            <v>1208.1332500000001</v>
          </cell>
          <cell r="AR698">
            <v>1619.9231</v>
          </cell>
          <cell r="AS698">
            <v>2009.50971</v>
          </cell>
          <cell r="AT698">
            <v>2383.5167999999999</v>
          </cell>
          <cell r="AU698">
            <v>2835.1733599999998</v>
          </cell>
          <cell r="AV698">
            <v>3243.28928</v>
          </cell>
          <cell r="AW698">
            <v>3627.9519999999998</v>
          </cell>
          <cell r="AX698">
            <v>4016.9158199999997</v>
          </cell>
          <cell r="AY698">
            <v>4307.3905999999997</v>
          </cell>
          <cell r="AZ698">
            <v>4760.10797</v>
          </cell>
        </row>
        <row r="699">
          <cell r="P699">
            <v>268.13272999999998</v>
          </cell>
          <cell r="Q699">
            <v>173.31951000000001</v>
          </cell>
          <cell r="R699">
            <v>288.44274000000001</v>
          </cell>
          <cell r="S699">
            <v>294.99013000000002</v>
          </cell>
          <cell r="T699">
            <v>307.54845999999998</v>
          </cell>
          <cell r="U699">
            <v>161.30358999999999</v>
          </cell>
          <cell r="V699">
            <v>419.78019</v>
          </cell>
          <cell r="W699">
            <v>309.50641999999999</v>
          </cell>
          <cell r="X699">
            <v>294.78269999999998</v>
          </cell>
          <cell r="Y699">
            <v>319.95118000000008</v>
          </cell>
          <cell r="Z699">
            <v>285.26244000000003</v>
          </cell>
          <cell r="AA699">
            <v>297.54129000000006</v>
          </cell>
          <cell r="AO699">
            <v>268.13272999999998</v>
          </cell>
          <cell r="AP699">
            <v>441.45223999999996</v>
          </cell>
          <cell r="AQ699">
            <v>729.89498000000003</v>
          </cell>
          <cell r="AR699">
            <v>1024.8851100000002</v>
          </cell>
          <cell r="AS699">
            <v>1332.4335700000001</v>
          </cell>
          <cell r="AT699">
            <v>1493.7371600000001</v>
          </cell>
          <cell r="AU699">
            <v>1913.5173500000001</v>
          </cell>
          <cell r="AV699">
            <v>2223.0237700000002</v>
          </cell>
          <cell r="AW699">
            <v>2517.8064700000004</v>
          </cell>
          <cell r="AX699">
            <v>2837.7576500000005</v>
          </cell>
          <cell r="AY699">
            <v>3123.0200900000004</v>
          </cell>
          <cell r="AZ699">
            <v>3420.5613800000006</v>
          </cell>
        </row>
        <row r="700">
          <cell r="P700">
            <v>2683.8766906500005</v>
          </cell>
          <cell r="Q700">
            <v>3312.5356496499999</v>
          </cell>
          <cell r="R700">
            <v>2638.6641965999997</v>
          </cell>
          <cell r="S700">
            <v>2941.3716937999993</v>
          </cell>
          <cell r="T700">
            <v>3657.3122854499998</v>
          </cell>
          <cell r="U700">
            <v>3409.1944765500002</v>
          </cell>
          <cell r="V700">
            <v>3302.4382242000001</v>
          </cell>
          <cell r="W700">
            <v>2803.2449101999996</v>
          </cell>
          <cell r="X700">
            <v>3067.0919465999996</v>
          </cell>
          <cell r="Y700">
            <v>3462.7423550999997</v>
          </cell>
          <cell r="Z700">
            <v>3389.5491904999994</v>
          </cell>
          <cell r="AA700">
            <v>4166.1887846499994</v>
          </cell>
          <cell r="AO700">
            <v>2683.8766906500005</v>
          </cell>
          <cell r="AP700">
            <v>5996.4123403000003</v>
          </cell>
          <cell r="AQ700">
            <v>8635.0765369000001</v>
          </cell>
          <cell r="AR700">
            <v>11576.4482307</v>
          </cell>
          <cell r="AS700">
            <v>15233.76051615</v>
          </cell>
          <cell r="AT700">
            <v>18642.954992700001</v>
          </cell>
          <cell r="AU700">
            <v>21945.3932169</v>
          </cell>
          <cell r="AV700">
            <v>24748.638127099999</v>
          </cell>
          <cell r="AW700">
            <v>27815.730073699997</v>
          </cell>
          <cell r="AX700">
            <v>31278.472428799996</v>
          </cell>
          <cell r="AY700">
            <v>34668.021619299994</v>
          </cell>
          <cell r="AZ700">
            <v>38834.210403949997</v>
          </cell>
        </row>
        <row r="701"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</row>
        <row r="702"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86924.050359999979</v>
          </cell>
          <cell r="Q702">
            <v>32510.591789999999</v>
          </cell>
          <cell r="R702">
            <v>37088.899190000004</v>
          </cell>
          <cell r="S702">
            <v>52131.060339999996</v>
          </cell>
          <cell r="T702">
            <v>80195.164090000006</v>
          </cell>
          <cell r="U702">
            <v>42725.024950000006</v>
          </cell>
          <cell r="V702">
            <v>46136.371229999997</v>
          </cell>
          <cell r="W702">
            <v>46863.523840000002</v>
          </cell>
          <cell r="X702">
            <v>102877.15857000001</v>
          </cell>
          <cell r="Y702">
            <v>105447.67125</v>
          </cell>
          <cell r="Z702">
            <v>68253.6639</v>
          </cell>
          <cell r="AA702">
            <v>49913.202330000007</v>
          </cell>
          <cell r="AO702">
            <v>86924.050359999979</v>
          </cell>
          <cell r="AP702">
            <v>119434.64214999997</v>
          </cell>
          <cell r="AQ702">
            <v>156523.54133999997</v>
          </cell>
          <cell r="AR702">
            <v>208654.60167999996</v>
          </cell>
          <cell r="AS702">
            <v>288849.76576999994</v>
          </cell>
          <cell r="AT702">
            <v>331574.79071999993</v>
          </cell>
          <cell r="AU702">
            <v>377711.16194999992</v>
          </cell>
          <cell r="AV702">
            <v>424574.6857899999</v>
          </cell>
          <cell r="AW702">
            <v>527451.84435999987</v>
          </cell>
          <cell r="AX702">
            <v>632899.51560999989</v>
          </cell>
          <cell r="AY702">
            <v>701153.17950999993</v>
          </cell>
          <cell r="AZ702">
            <v>751066.38183999993</v>
          </cell>
        </row>
        <row r="703"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86924.050359999979</v>
          </cell>
          <cell r="Q703">
            <v>32510.591789999999</v>
          </cell>
          <cell r="R703">
            <v>37088.899190000004</v>
          </cell>
          <cell r="S703">
            <v>52131.060339999996</v>
          </cell>
          <cell r="T703">
            <v>80195.164090000006</v>
          </cell>
          <cell r="U703">
            <v>42725.024950000006</v>
          </cell>
          <cell r="V703">
            <v>46136.371229999997</v>
          </cell>
          <cell r="W703">
            <v>46863.523840000002</v>
          </cell>
          <cell r="X703">
            <v>102877.15857000001</v>
          </cell>
          <cell r="Y703">
            <v>105447.67125</v>
          </cell>
          <cell r="Z703">
            <v>68253.6639</v>
          </cell>
          <cell r="AA703">
            <v>49913.202330000007</v>
          </cell>
          <cell r="AO703">
            <v>86924.050359999979</v>
          </cell>
          <cell r="AP703">
            <v>119434.64214999997</v>
          </cell>
          <cell r="AQ703">
            <v>156523.54133999997</v>
          </cell>
          <cell r="AR703">
            <v>208654.60167999996</v>
          </cell>
          <cell r="AS703">
            <v>288849.76576999994</v>
          </cell>
          <cell r="AT703">
            <v>331574.79071999993</v>
          </cell>
          <cell r="AU703">
            <v>377711.16194999992</v>
          </cell>
          <cell r="AV703">
            <v>424574.6857899999</v>
          </cell>
          <cell r="AW703">
            <v>527451.84435999987</v>
          </cell>
          <cell r="AX703">
            <v>632899.51560999989</v>
          </cell>
          <cell r="AY703">
            <v>701153.17950999993</v>
          </cell>
          <cell r="AZ703">
            <v>751066.38183999993</v>
          </cell>
        </row>
        <row r="704"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</row>
        <row r="705">
          <cell r="P705">
            <v>86924.050359999979</v>
          </cell>
          <cell r="Q705">
            <v>32510.591789999999</v>
          </cell>
          <cell r="R705">
            <v>37088.899190000004</v>
          </cell>
          <cell r="S705">
            <v>52131.060339999996</v>
          </cell>
          <cell r="T705">
            <v>80195.164090000006</v>
          </cell>
          <cell r="U705">
            <v>42725.024950000006</v>
          </cell>
          <cell r="V705">
            <v>46136.371229999997</v>
          </cell>
          <cell r="W705">
            <v>46863.523840000002</v>
          </cell>
          <cell r="X705">
            <v>102877.15857000001</v>
          </cell>
          <cell r="Y705">
            <v>105447.67125</v>
          </cell>
          <cell r="Z705">
            <v>68253.6639</v>
          </cell>
          <cell r="AA705">
            <v>49913.202330000007</v>
          </cell>
          <cell r="AO705">
            <v>86924.050359999979</v>
          </cell>
          <cell r="AP705">
            <v>119434.64214999997</v>
          </cell>
          <cell r="AQ705">
            <v>156523.54133999997</v>
          </cell>
          <cell r="AR705">
            <v>208654.60167999996</v>
          </cell>
          <cell r="AS705">
            <v>288849.76576999994</v>
          </cell>
          <cell r="AT705">
            <v>331574.79071999993</v>
          </cell>
          <cell r="AU705">
            <v>377711.16194999992</v>
          </cell>
          <cell r="AV705">
            <v>424574.6857899999</v>
          </cell>
          <cell r="AW705">
            <v>527451.84435999987</v>
          </cell>
          <cell r="AX705">
            <v>632899.51560999989</v>
          </cell>
          <cell r="AY705">
            <v>701153.17950999993</v>
          </cell>
          <cell r="AZ705">
            <v>751066.38183999993</v>
          </cell>
        </row>
        <row r="706"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</row>
        <row r="707"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</row>
        <row r="708"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</row>
        <row r="709"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</row>
        <row r="710"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</row>
        <row r="711"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</row>
        <row r="712"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</row>
        <row r="713"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</row>
        <row r="714"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</row>
        <row r="715"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</row>
        <row r="716"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</row>
        <row r="717"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</row>
        <row r="718"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4649.3283094999997</v>
          </cell>
          <cell r="Q718">
            <v>5341.6723300000003</v>
          </cell>
          <cell r="R718">
            <v>10478.9988825</v>
          </cell>
          <cell r="S718">
            <v>5685.3209500000003</v>
          </cell>
          <cell r="T718">
            <v>11844.546302999999</v>
          </cell>
          <cell r="U718">
            <v>9807.8244584999993</v>
          </cell>
          <cell r="V718">
            <v>2317.5772025000001</v>
          </cell>
          <cell r="W718">
            <v>3991.1117905000001</v>
          </cell>
          <cell r="X718">
            <v>6860.7897745</v>
          </cell>
          <cell r="Y718">
            <v>15513.657992500001</v>
          </cell>
          <cell r="Z718">
            <v>6222.4854809999997</v>
          </cell>
          <cell r="AA718">
            <v>54882.741572499996</v>
          </cell>
          <cell r="AO718">
            <v>4649.3283094999997</v>
          </cell>
          <cell r="AP718">
            <v>9991.0006395</v>
          </cell>
          <cell r="AQ718">
            <v>20469.999521999998</v>
          </cell>
          <cell r="AR718">
            <v>26155.320471999999</v>
          </cell>
          <cell r="AS718">
            <v>37999.866775000002</v>
          </cell>
          <cell r="AT718">
            <v>47807.691233500002</v>
          </cell>
          <cell r="AU718">
            <v>50125.268435999998</v>
          </cell>
          <cell r="AV718">
            <v>54116.380226499998</v>
          </cell>
          <cell r="AW718">
            <v>60977.170000999999</v>
          </cell>
          <cell r="AX718">
            <v>76490.827993500003</v>
          </cell>
          <cell r="AY718">
            <v>82713.313474499999</v>
          </cell>
          <cell r="AZ718">
            <v>137596.055047</v>
          </cell>
        </row>
        <row r="719"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</row>
        <row r="720"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</row>
        <row r="721"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</row>
        <row r="722">
          <cell r="P722">
            <v>4649.3283094999997</v>
          </cell>
          <cell r="Q722">
            <v>5341.6723300000003</v>
          </cell>
          <cell r="R722">
            <v>10478.9988825</v>
          </cell>
          <cell r="S722">
            <v>5685.3209500000003</v>
          </cell>
          <cell r="T722">
            <v>11844.546302999999</v>
          </cell>
          <cell r="U722">
            <v>9807.8244584999993</v>
          </cell>
          <cell r="V722">
            <v>2317.5772025000001</v>
          </cell>
          <cell r="W722">
            <v>3991.1117905000001</v>
          </cell>
          <cell r="X722">
            <v>6860.7897745</v>
          </cell>
          <cell r="Y722">
            <v>15513.657992500001</v>
          </cell>
          <cell r="Z722">
            <v>6222.4854809999997</v>
          </cell>
          <cell r="AA722">
            <v>54882.741572499996</v>
          </cell>
          <cell r="AO722">
            <v>4649.3283094999997</v>
          </cell>
          <cell r="AP722">
            <v>9991.0006395</v>
          </cell>
          <cell r="AQ722">
            <v>20469.999521999998</v>
          </cell>
          <cell r="AR722">
            <v>26155.320471999999</v>
          </cell>
          <cell r="AS722">
            <v>37999.866775000002</v>
          </cell>
          <cell r="AT722">
            <v>47807.691233500002</v>
          </cell>
          <cell r="AU722">
            <v>50125.268435999998</v>
          </cell>
          <cell r="AV722">
            <v>54116.380226499998</v>
          </cell>
          <cell r="AW722">
            <v>60977.170000999999</v>
          </cell>
          <cell r="AX722">
            <v>76490.827993500003</v>
          </cell>
          <cell r="AY722">
            <v>82713.313474499999</v>
          </cell>
          <cell r="AZ722">
            <v>137596.055047</v>
          </cell>
        </row>
        <row r="723"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</row>
        <row r="724"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</row>
        <row r="725"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</row>
        <row r="726"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</row>
        <row r="727"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</row>
        <row r="728"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</row>
        <row r="729"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</row>
        <row r="730"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</row>
        <row r="731"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</row>
        <row r="732">
          <cell r="P732">
            <v>153249.5448</v>
          </cell>
          <cell r="Q732">
            <v>80259.103637499997</v>
          </cell>
          <cell r="R732">
            <v>74993.48159000001</v>
          </cell>
          <cell r="S732">
            <v>70683.767099999997</v>
          </cell>
          <cell r="T732">
            <v>77531.835680000004</v>
          </cell>
          <cell r="U732">
            <v>79091.227360000004</v>
          </cell>
          <cell r="V732">
            <v>70960.548340000008</v>
          </cell>
          <cell r="W732">
            <v>105691.95759000001</v>
          </cell>
          <cell r="X732">
            <v>60497.281999999999</v>
          </cell>
          <cell r="Y732">
            <v>71134.340450000003</v>
          </cell>
          <cell r="Z732">
            <v>64580.107080000002</v>
          </cell>
          <cell r="AA732">
            <v>85625.203080000007</v>
          </cell>
          <cell r="AO732">
            <v>153249.5448</v>
          </cell>
          <cell r="AP732">
            <v>233508.6484375</v>
          </cell>
          <cell r="AQ732">
            <v>308502.13002749998</v>
          </cell>
          <cell r="AR732">
            <v>379185.89712749998</v>
          </cell>
          <cell r="AS732">
            <v>456717.7328075</v>
          </cell>
          <cell r="AT732">
            <v>535808.96016749996</v>
          </cell>
          <cell r="AU732">
            <v>606769.50850749994</v>
          </cell>
          <cell r="AV732">
            <v>712461.46609749994</v>
          </cell>
          <cell r="AW732">
            <v>772958.74809749995</v>
          </cell>
          <cell r="AX732">
            <v>844093.08854749997</v>
          </cell>
          <cell r="AY732">
            <v>908673.19562749995</v>
          </cell>
          <cell r="AZ732">
            <v>994298.39870749996</v>
          </cell>
        </row>
        <row r="733"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</row>
        <row r="734">
          <cell r="P734">
            <v>194864.61699500002</v>
          </cell>
          <cell r="Q734">
            <v>160566.2925745</v>
          </cell>
          <cell r="R734">
            <v>226783.18449750001</v>
          </cell>
          <cell r="S734">
            <v>136005.942354</v>
          </cell>
          <cell r="T734">
            <v>138145.67734200001</v>
          </cell>
          <cell r="U734">
            <v>326438.1389355</v>
          </cell>
          <cell r="V734">
            <v>243636.24239599999</v>
          </cell>
          <cell r="W734">
            <v>149964.16518950003</v>
          </cell>
          <cell r="X734">
            <v>119447.0579095</v>
          </cell>
          <cell r="Y734">
            <v>120039.3808935</v>
          </cell>
          <cell r="Z734">
            <v>181111.281395</v>
          </cell>
          <cell r="AA734">
            <v>274091.10601649998</v>
          </cell>
          <cell r="AO734">
            <v>194864.61699500002</v>
          </cell>
          <cell r="AP734">
            <v>355430.90956950001</v>
          </cell>
          <cell r="AQ734">
            <v>582214.09406700009</v>
          </cell>
          <cell r="AR734">
            <v>718220.03642100003</v>
          </cell>
          <cell r="AS734">
            <v>856365.71376299998</v>
          </cell>
          <cell r="AT734">
            <v>1182803.8526985</v>
          </cell>
          <cell r="AU734">
            <v>1426440.0950945001</v>
          </cell>
          <cell r="AV734">
            <v>1576404.2602840001</v>
          </cell>
          <cell r="AW734">
            <v>1695851.3181935002</v>
          </cell>
          <cell r="AX734">
            <v>1815890.6990870002</v>
          </cell>
          <cell r="AY734">
            <v>1997001.9804820002</v>
          </cell>
          <cell r="AZ734">
            <v>2271093.0864985003</v>
          </cell>
        </row>
        <row r="735"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</row>
        <row r="736">
          <cell r="P736">
            <v>26444.2883215</v>
          </cell>
          <cell r="Q736">
            <v>27053.639074499999</v>
          </cell>
          <cell r="R736">
            <v>57965.1261725</v>
          </cell>
          <cell r="S736">
            <v>31205.994229999997</v>
          </cell>
          <cell r="T736">
            <v>32539.590894500001</v>
          </cell>
          <cell r="U736">
            <v>52835.156199499994</v>
          </cell>
          <cell r="V736">
            <v>34245.996579999999</v>
          </cell>
          <cell r="W736">
            <v>28562.965800000002</v>
          </cell>
          <cell r="X736">
            <v>76758.930446999992</v>
          </cell>
          <cell r="Y736">
            <v>41942.664729000004</v>
          </cell>
          <cell r="Z736">
            <v>38208.728571</v>
          </cell>
          <cell r="AA736">
            <v>114422.04558900002</v>
          </cell>
          <cell r="AO736">
            <v>26444.2883215</v>
          </cell>
          <cell r="AP736">
            <v>53497.927395999999</v>
          </cell>
          <cell r="AQ736">
            <v>111463.05356850001</v>
          </cell>
          <cell r="AR736">
            <v>142669.04779849999</v>
          </cell>
          <cell r="AS736">
            <v>175208.63869299999</v>
          </cell>
          <cell r="AT736">
            <v>228043.79489249998</v>
          </cell>
          <cell r="AU736">
            <v>262289.79147249996</v>
          </cell>
          <cell r="AV736">
            <v>290852.75727249996</v>
          </cell>
          <cell r="AW736">
            <v>367611.68771949993</v>
          </cell>
          <cell r="AX736">
            <v>409554.35244849994</v>
          </cell>
          <cell r="AY736">
            <v>447763.08101949992</v>
          </cell>
          <cell r="AZ736">
            <v>562185.12660849991</v>
          </cell>
        </row>
        <row r="737"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</row>
        <row r="738">
          <cell r="P738">
            <v>1472.75</v>
          </cell>
          <cell r="Q738">
            <v>5069.3424999999997</v>
          </cell>
          <cell r="R738">
            <v>5628.7224800000004</v>
          </cell>
          <cell r="S738">
            <v>3480.7700700000005</v>
          </cell>
          <cell r="T738">
            <v>10833.453649999999</v>
          </cell>
          <cell r="U738">
            <v>7691.8934900000004</v>
          </cell>
          <cell r="V738">
            <v>4416.75504</v>
          </cell>
          <cell r="W738">
            <v>2613.7342699999999</v>
          </cell>
          <cell r="X738">
            <v>3795.67355</v>
          </cell>
          <cell r="Y738">
            <v>1019.48901</v>
          </cell>
          <cell r="Z738">
            <v>3938.8735000000001</v>
          </cell>
          <cell r="AA738">
            <v>5703.5894000000008</v>
          </cell>
          <cell r="AO738">
            <v>1472.75</v>
          </cell>
          <cell r="AP738">
            <v>6542.0924999999997</v>
          </cell>
          <cell r="AQ738">
            <v>12170.814979999999</v>
          </cell>
          <cell r="AR738">
            <v>15651.58505</v>
          </cell>
          <cell r="AS738">
            <v>26485.038699999997</v>
          </cell>
          <cell r="AT738">
            <v>34176.93219</v>
          </cell>
          <cell r="AU738">
            <v>38593.687229999996</v>
          </cell>
          <cell r="AV738">
            <v>41207.421499999997</v>
          </cell>
          <cell r="AW738">
            <v>45003.095049999996</v>
          </cell>
          <cell r="AX738">
            <v>46022.584059999994</v>
          </cell>
          <cell r="AY738">
            <v>49961.457559999995</v>
          </cell>
          <cell r="AZ738">
            <v>55665.046959999992</v>
          </cell>
        </row>
        <row r="739"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</row>
        <row r="740">
          <cell r="P740">
            <v>23720.547356999999</v>
          </cell>
          <cell r="Q740">
            <v>30301.455824000001</v>
          </cell>
          <cell r="R740">
            <v>70579.589165000012</v>
          </cell>
          <cell r="S740">
            <v>29260.560919</v>
          </cell>
          <cell r="T740">
            <v>39966.039090000006</v>
          </cell>
          <cell r="U740">
            <v>75208.160607999991</v>
          </cell>
          <cell r="V740">
            <v>235583.50804000002</v>
          </cell>
          <cell r="W740">
            <v>27065.275699999998</v>
          </cell>
          <cell r="X740">
            <v>97814.633442999999</v>
          </cell>
          <cell r="Y740">
            <v>47924.247551</v>
          </cell>
          <cell r="Z740">
            <v>45342.795451000005</v>
          </cell>
          <cell r="AA740">
            <v>160960.80519700001</v>
          </cell>
          <cell r="AO740">
            <v>23720.547356999999</v>
          </cell>
          <cell r="AP740">
            <v>54022.003181</v>
          </cell>
          <cell r="AQ740">
            <v>124601.59234600002</v>
          </cell>
          <cell r="AR740">
            <v>153862.15326500003</v>
          </cell>
          <cell r="AS740">
            <v>193828.19235500004</v>
          </cell>
          <cell r="AT740">
            <v>269036.35296300001</v>
          </cell>
          <cell r="AU740">
            <v>504619.86100300006</v>
          </cell>
          <cell r="AV740">
            <v>531685.13670300005</v>
          </cell>
          <cell r="AW740">
            <v>629499.77014600008</v>
          </cell>
          <cell r="AX740">
            <v>677424.01769700006</v>
          </cell>
          <cell r="AY740">
            <v>722766.81314800004</v>
          </cell>
          <cell r="AZ740">
            <v>883727.61834500008</v>
          </cell>
        </row>
        <row r="741"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</row>
        <row r="742"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</row>
        <row r="743"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</row>
        <row r="744">
          <cell r="P744">
            <v>60138.181960000002</v>
          </cell>
          <cell r="Q744">
            <v>92396.820072499992</v>
          </cell>
          <cell r="R744">
            <v>53551.488680000002</v>
          </cell>
          <cell r="S744">
            <v>36362.288500000002</v>
          </cell>
          <cell r="T744">
            <v>53939.558360000003</v>
          </cell>
          <cell r="U744">
            <v>27750.44239</v>
          </cell>
          <cell r="V744">
            <v>38462.659700000004</v>
          </cell>
          <cell r="W744">
            <v>43137.932999999997</v>
          </cell>
          <cell r="X744">
            <v>22944.397840000001</v>
          </cell>
          <cell r="Y744">
            <v>26418.410499000001</v>
          </cell>
          <cell r="Z744">
            <v>39303.684537499998</v>
          </cell>
          <cell r="AA744">
            <v>38776.916667499994</v>
          </cell>
          <cell r="AO744">
            <v>60138.181960000002</v>
          </cell>
          <cell r="AP744">
            <v>152535.00203249999</v>
          </cell>
          <cell r="AQ744">
            <v>206086.4907125</v>
          </cell>
          <cell r="AR744">
            <v>242448.7792125</v>
          </cell>
          <cell r="AS744">
            <v>296388.33757249999</v>
          </cell>
          <cell r="AT744">
            <v>324138.77996249998</v>
          </cell>
          <cell r="AU744">
            <v>362601.43966249999</v>
          </cell>
          <cell r="AV744">
            <v>405739.37266250001</v>
          </cell>
          <cell r="AW744">
            <v>428683.7705025</v>
          </cell>
          <cell r="AX744">
            <v>455102.18100149999</v>
          </cell>
          <cell r="AY744">
            <v>494405.86553900002</v>
          </cell>
          <cell r="AZ744">
            <v>533182.78220650007</v>
          </cell>
        </row>
        <row r="745"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</row>
        <row r="746"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</row>
        <row r="747">
          <cell r="P747">
            <v>43496.951000000001</v>
          </cell>
          <cell r="Q747">
            <v>0</v>
          </cell>
          <cell r="R747">
            <v>26649.527999999998</v>
          </cell>
          <cell r="S747">
            <v>0</v>
          </cell>
          <cell r="T747">
            <v>12924.392</v>
          </cell>
          <cell r="U747">
            <v>22834.530999999999</v>
          </cell>
          <cell r="V747">
            <v>10992.5</v>
          </cell>
          <cell r="W747">
            <v>50332.639000000003</v>
          </cell>
          <cell r="X747">
            <v>123727.075</v>
          </cell>
          <cell r="Y747">
            <v>0</v>
          </cell>
          <cell r="Z747">
            <v>63070.9</v>
          </cell>
          <cell r="AA747">
            <v>0</v>
          </cell>
          <cell r="AO747">
            <v>43496.951000000001</v>
          </cell>
          <cell r="AP747">
            <v>43496.951000000001</v>
          </cell>
          <cell r="AQ747">
            <v>70146.478999999992</v>
          </cell>
          <cell r="AR747">
            <v>70146.478999999992</v>
          </cell>
          <cell r="AS747">
            <v>83070.870999999985</v>
          </cell>
          <cell r="AT747">
            <v>105905.40199999999</v>
          </cell>
          <cell r="AU747">
            <v>116897.90199999999</v>
          </cell>
          <cell r="AV747">
            <v>167230.541</v>
          </cell>
          <cell r="AW747">
            <v>290957.61599999998</v>
          </cell>
          <cell r="AX747">
            <v>290957.61599999998</v>
          </cell>
          <cell r="AY747">
            <v>354028.516</v>
          </cell>
          <cell r="AZ747">
            <v>354028.516</v>
          </cell>
        </row>
        <row r="748"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</row>
        <row r="749"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</row>
        <row r="750"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</row>
        <row r="751"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</row>
        <row r="752"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</row>
        <row r="753"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41594.66065895294</v>
          </cell>
          <cell r="Q753">
            <v>38193.572500452246</v>
          </cell>
          <cell r="R753">
            <v>39249.447607472939</v>
          </cell>
          <cell r="S753">
            <v>40785.085786719785</v>
          </cell>
          <cell r="T753">
            <v>42217.862192075969</v>
          </cell>
          <cell r="U753">
            <v>37859.391941234724</v>
          </cell>
          <cell r="V753">
            <v>43576.886979318049</v>
          </cell>
          <cell r="W753">
            <v>40551.058353459295</v>
          </cell>
          <cell r="X753">
            <v>40135.737463175486</v>
          </cell>
          <cell r="Y753">
            <v>41197.866680191284</v>
          </cell>
          <cell r="Z753">
            <v>39318.779087068608</v>
          </cell>
          <cell r="AA753">
            <v>40991.108810786769</v>
          </cell>
          <cell r="AO753">
            <v>41594.66065895294</v>
          </cell>
          <cell r="AP753">
            <v>79788.233159405179</v>
          </cell>
          <cell r="AQ753">
            <v>119037.68076687813</v>
          </cell>
          <cell r="AR753">
            <v>159822.7665535979</v>
          </cell>
          <cell r="AS753">
            <v>202040.62874567386</v>
          </cell>
          <cell r="AT753">
            <v>239900.0206869086</v>
          </cell>
          <cell r="AU753">
            <v>283476.90766622662</v>
          </cell>
          <cell r="AV753">
            <v>324027.9660196859</v>
          </cell>
          <cell r="AW753">
            <v>364163.7034828614</v>
          </cell>
          <cell r="AX753">
            <v>405361.5701630527</v>
          </cell>
          <cell r="AY753">
            <v>444680.34925012133</v>
          </cell>
          <cell r="AZ753">
            <v>485671.45806090813</v>
          </cell>
        </row>
        <row r="754"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6293.3678666666665</v>
          </cell>
          <cell r="Q754">
            <v>6128.1304666666665</v>
          </cell>
          <cell r="R754">
            <v>6060.4130166666664</v>
          </cell>
          <cell r="S754">
            <v>6956.9496166666659</v>
          </cell>
          <cell r="T754">
            <v>7170.7069166666661</v>
          </cell>
          <cell r="U754">
            <v>6207.0147666666662</v>
          </cell>
          <cell r="V754">
            <v>7262.3467166666669</v>
          </cell>
          <cell r="W754">
            <v>6561.7012666666669</v>
          </cell>
          <cell r="X754">
            <v>6539.6407666666664</v>
          </cell>
          <cell r="Y754">
            <v>6500.1680666666671</v>
          </cell>
          <cell r="Z754">
            <v>6392.2616166666667</v>
          </cell>
          <cell r="AA754">
            <v>7061.6450666666669</v>
          </cell>
          <cell r="AO754">
            <v>6293.3678666666665</v>
          </cell>
          <cell r="AP754">
            <v>12421.498333333333</v>
          </cell>
          <cell r="AQ754">
            <v>18481.911349999998</v>
          </cell>
          <cell r="AR754">
            <v>25438.860966666663</v>
          </cell>
          <cell r="AS754">
            <v>32609.56788333333</v>
          </cell>
          <cell r="AT754">
            <v>38816.582649999997</v>
          </cell>
          <cell r="AU754">
            <v>46078.929366666664</v>
          </cell>
          <cell r="AV754">
            <v>52640.630633333334</v>
          </cell>
          <cell r="AW754">
            <v>59180.271399999998</v>
          </cell>
          <cell r="AX754">
            <v>65680.439466666663</v>
          </cell>
          <cell r="AY754">
            <v>72072.701083333333</v>
          </cell>
          <cell r="AZ754">
            <v>79134.346149999998</v>
          </cell>
        </row>
        <row r="755"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6210.6496999999999</v>
          </cell>
          <cell r="Q755">
            <v>6053.3044499999996</v>
          </cell>
          <cell r="R755">
            <v>5981.0523999999996</v>
          </cell>
          <cell r="S755">
            <v>6862.0422499999995</v>
          </cell>
          <cell r="T755">
            <v>7079.8779499999991</v>
          </cell>
          <cell r="U755">
            <v>6134.2325499999997</v>
          </cell>
          <cell r="V755">
            <v>7182.2191499999999</v>
          </cell>
          <cell r="W755">
            <v>6489.0950499999999</v>
          </cell>
          <cell r="X755">
            <v>6466.8574500000004</v>
          </cell>
          <cell r="Y755">
            <v>6421.5174500000003</v>
          </cell>
          <cell r="Z755">
            <v>6317.0226499999999</v>
          </cell>
          <cell r="AA755">
            <v>6987.7659000000003</v>
          </cell>
          <cell r="AO755">
            <v>6210.6496999999999</v>
          </cell>
          <cell r="AP755">
            <v>12263.95415</v>
          </cell>
          <cell r="AQ755">
            <v>18245.006549999998</v>
          </cell>
          <cell r="AR755">
            <v>25107.048799999997</v>
          </cell>
          <cell r="AS755">
            <v>32186.926749999995</v>
          </cell>
          <cell r="AT755">
            <v>38321.159299999992</v>
          </cell>
          <cell r="AU755">
            <v>45503.378449999989</v>
          </cell>
          <cell r="AV755">
            <v>51992.473499999993</v>
          </cell>
          <cell r="AW755">
            <v>58459.330949999996</v>
          </cell>
          <cell r="AX755">
            <v>64880.848399999995</v>
          </cell>
          <cell r="AY755">
            <v>71197.871050000002</v>
          </cell>
          <cell r="AZ755">
            <v>78185.63695</v>
          </cell>
        </row>
        <row r="756">
          <cell r="P756">
            <v>4.7347000000000001</v>
          </cell>
          <cell r="Q756">
            <v>188.35685000000001</v>
          </cell>
          <cell r="R756">
            <v>34.422599999999996</v>
          </cell>
          <cell r="S756">
            <v>4.7347000000000001</v>
          </cell>
          <cell r="T756">
            <v>188.35685000000001</v>
          </cell>
          <cell r="U756">
            <v>34.422599999999996</v>
          </cell>
          <cell r="V756">
            <v>4.7347000000000001</v>
          </cell>
          <cell r="W756">
            <v>188.35685000000001</v>
          </cell>
          <cell r="X756">
            <v>34.422599999999996</v>
          </cell>
          <cell r="Y756">
            <v>4.7347000000000001</v>
          </cell>
          <cell r="Z756">
            <v>188.35685000000001</v>
          </cell>
          <cell r="AA756">
            <v>34.422599999999996</v>
          </cell>
          <cell r="AO756">
            <v>4.7347000000000001</v>
          </cell>
          <cell r="AP756">
            <v>193.09155000000001</v>
          </cell>
          <cell r="AQ756">
            <v>227.51415</v>
          </cell>
          <cell r="AR756">
            <v>232.24885</v>
          </cell>
          <cell r="AS756">
            <v>420.60570000000001</v>
          </cell>
          <cell r="AT756">
            <v>455.0283</v>
          </cell>
          <cell r="AU756">
            <v>459.76299999999998</v>
          </cell>
          <cell r="AV756">
            <v>648.11985000000004</v>
          </cell>
          <cell r="AW756">
            <v>682.54245000000003</v>
          </cell>
          <cell r="AX756">
            <v>687.27715000000001</v>
          </cell>
          <cell r="AY756">
            <v>875.63400000000001</v>
          </cell>
          <cell r="AZ756">
            <v>910.0566</v>
          </cell>
        </row>
        <row r="757">
          <cell r="P757">
            <v>1.925</v>
          </cell>
          <cell r="Q757">
            <v>1.7</v>
          </cell>
          <cell r="R757">
            <v>1.726</v>
          </cell>
          <cell r="S757">
            <v>1.641</v>
          </cell>
          <cell r="T757">
            <v>1.5309999999999999</v>
          </cell>
          <cell r="U757">
            <v>1.37</v>
          </cell>
          <cell r="V757">
            <v>1.607</v>
          </cell>
          <cell r="W757">
            <v>1.577</v>
          </cell>
          <cell r="X757">
            <v>1.7130000000000001</v>
          </cell>
          <cell r="Y757">
            <v>1.762</v>
          </cell>
          <cell r="Z757">
            <v>1.661</v>
          </cell>
          <cell r="AA757">
            <v>1.6160000000000001</v>
          </cell>
          <cell r="AO757">
            <v>1.925</v>
          </cell>
          <cell r="AP757">
            <v>3.625</v>
          </cell>
          <cell r="AQ757">
            <v>5.351</v>
          </cell>
          <cell r="AR757">
            <v>6.992</v>
          </cell>
          <cell r="AS757">
            <v>8.5229999999999997</v>
          </cell>
          <cell r="AT757">
            <v>9.8930000000000007</v>
          </cell>
          <cell r="AU757">
            <v>11.5</v>
          </cell>
          <cell r="AV757">
            <v>13.077</v>
          </cell>
          <cell r="AW757">
            <v>14.79</v>
          </cell>
          <cell r="AX757">
            <v>16.552</v>
          </cell>
          <cell r="AY757">
            <v>18.213000000000001</v>
          </cell>
          <cell r="AZ757">
            <v>19.829000000000001</v>
          </cell>
        </row>
        <row r="758">
          <cell r="P758">
            <v>25.104950000000002</v>
          </cell>
          <cell r="Q758">
            <v>23.2013</v>
          </cell>
          <cell r="R758">
            <v>24.108900000000002</v>
          </cell>
          <cell r="S758">
            <v>27.550900000000002</v>
          </cell>
          <cell r="T758">
            <v>25.752500000000001</v>
          </cell>
          <cell r="U758">
            <v>22.364599999999999</v>
          </cell>
          <cell r="V758">
            <v>28.717849999999999</v>
          </cell>
          <cell r="W758">
            <v>30.528749999999999</v>
          </cell>
          <cell r="X758">
            <v>24.385000000000002</v>
          </cell>
          <cell r="Y758">
            <v>25.750150000000001</v>
          </cell>
          <cell r="Z758">
            <v>24.065900000000003</v>
          </cell>
          <cell r="AA758">
            <v>26.765700000000002</v>
          </cell>
          <cell r="AO758">
            <v>25.104950000000002</v>
          </cell>
          <cell r="AP758">
            <v>48.306250000000006</v>
          </cell>
          <cell r="AQ758">
            <v>72.415150000000011</v>
          </cell>
          <cell r="AR758">
            <v>99.96605000000001</v>
          </cell>
          <cell r="AS758">
            <v>125.71855000000001</v>
          </cell>
          <cell r="AT758">
            <v>148.08315000000002</v>
          </cell>
          <cell r="AU758">
            <v>176.80100000000002</v>
          </cell>
          <cell r="AV758">
            <v>207.32975000000002</v>
          </cell>
          <cell r="AW758">
            <v>231.71475000000001</v>
          </cell>
          <cell r="AX758">
            <v>257.4649</v>
          </cell>
          <cell r="AY758">
            <v>281.5308</v>
          </cell>
          <cell r="AZ758">
            <v>308.29649999999998</v>
          </cell>
        </row>
        <row r="759">
          <cell r="P759">
            <v>5943.3890000000001</v>
          </cell>
          <cell r="Q759">
            <v>5604.549</v>
          </cell>
          <cell r="R759">
            <v>5685.2960000000003</v>
          </cell>
          <cell r="S759">
            <v>6592.6059999999998</v>
          </cell>
          <cell r="T759">
            <v>6628.6549999999997</v>
          </cell>
          <cell r="U759">
            <v>5840.6030000000001</v>
          </cell>
          <cell r="V759">
            <v>6911.6819999999998</v>
          </cell>
          <cell r="W759">
            <v>6033.1270000000004</v>
          </cell>
          <cell r="X759">
            <v>6170.9030000000002</v>
          </cell>
          <cell r="Y759">
            <v>6153.768</v>
          </cell>
          <cell r="Z759">
            <v>5867.4319999999998</v>
          </cell>
          <cell r="AA759">
            <v>6689.5020000000004</v>
          </cell>
          <cell r="AO759">
            <v>5943.3890000000001</v>
          </cell>
          <cell r="AP759">
            <v>11547.938</v>
          </cell>
          <cell r="AQ759">
            <v>17233.234</v>
          </cell>
          <cell r="AR759">
            <v>23825.84</v>
          </cell>
          <cell r="AS759">
            <v>30454.494999999999</v>
          </cell>
          <cell r="AT759">
            <v>36295.097999999998</v>
          </cell>
          <cell r="AU759">
            <v>43206.78</v>
          </cell>
          <cell r="AV759">
            <v>49239.906999999999</v>
          </cell>
          <cell r="AW759">
            <v>55410.81</v>
          </cell>
          <cell r="AX759">
            <v>61564.577999999994</v>
          </cell>
          <cell r="AY759">
            <v>67432.009999999995</v>
          </cell>
          <cell r="AZ759">
            <v>74121.511999999988</v>
          </cell>
        </row>
        <row r="760">
          <cell r="P760">
            <v>235.49605</v>
          </cell>
          <cell r="Q760">
            <v>235.4973</v>
          </cell>
          <cell r="R760">
            <v>235.49889999999999</v>
          </cell>
          <cell r="S760">
            <v>235.50964999999999</v>
          </cell>
          <cell r="T760">
            <v>235.58260000000001</v>
          </cell>
          <cell r="U760">
            <v>235.47235000000001</v>
          </cell>
          <cell r="V760">
            <v>235.4776</v>
          </cell>
          <cell r="W760">
            <v>235.50545000000002</v>
          </cell>
          <cell r="X760">
            <v>235.43385000000001</v>
          </cell>
          <cell r="Y760">
            <v>235.5026</v>
          </cell>
          <cell r="Z760">
            <v>235.5069</v>
          </cell>
          <cell r="AA760">
            <v>235.45959999999999</v>
          </cell>
          <cell r="AO760">
            <v>235.49605</v>
          </cell>
          <cell r="AP760">
            <v>470.99334999999996</v>
          </cell>
          <cell r="AQ760">
            <v>706.49225000000001</v>
          </cell>
          <cell r="AR760">
            <v>942.00189999999998</v>
          </cell>
          <cell r="AS760">
            <v>1177.5844999999999</v>
          </cell>
          <cell r="AT760">
            <v>1413.0568499999999</v>
          </cell>
          <cell r="AU760">
            <v>1648.5344499999999</v>
          </cell>
          <cell r="AV760">
            <v>1884.0399</v>
          </cell>
          <cell r="AW760">
            <v>2119.4737500000001</v>
          </cell>
          <cell r="AX760">
            <v>2354.9763499999999</v>
          </cell>
          <cell r="AY760">
            <v>2590.4832499999998</v>
          </cell>
          <cell r="AZ760">
            <v>2825.9428499999999</v>
          </cell>
        </row>
        <row r="761"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40.185766666666666</v>
          </cell>
          <cell r="Q761">
            <v>36.688266666666664</v>
          </cell>
          <cell r="R761">
            <v>37.548216666666661</v>
          </cell>
          <cell r="S761">
            <v>41.284166666666664</v>
          </cell>
          <cell r="T761">
            <v>40.81701666666666</v>
          </cell>
          <cell r="U761">
            <v>35.687016666666665</v>
          </cell>
          <cell r="V761">
            <v>41.67261666666667</v>
          </cell>
          <cell r="W761">
            <v>36.864566666666661</v>
          </cell>
          <cell r="X761">
            <v>36.601316666666662</v>
          </cell>
          <cell r="Y761">
            <v>39.067066666666669</v>
          </cell>
          <cell r="Z761">
            <v>37.205666666666666</v>
          </cell>
          <cell r="AA761">
            <v>37.073366666666665</v>
          </cell>
          <cell r="AO761">
            <v>40.185766666666666</v>
          </cell>
          <cell r="AP761">
            <v>76.87403333333333</v>
          </cell>
          <cell r="AQ761">
            <v>114.42224999999999</v>
          </cell>
          <cell r="AR761">
            <v>155.70641666666666</v>
          </cell>
          <cell r="AS761">
            <v>196.52343333333332</v>
          </cell>
          <cell r="AT761">
            <v>232.21044999999998</v>
          </cell>
          <cell r="AU761">
            <v>273.88306666666665</v>
          </cell>
          <cell r="AV761">
            <v>310.74763333333328</v>
          </cell>
          <cell r="AW761">
            <v>347.34894999999995</v>
          </cell>
          <cell r="AX761">
            <v>386.41601666666662</v>
          </cell>
          <cell r="AY761">
            <v>423.62168333333329</v>
          </cell>
          <cell r="AZ761">
            <v>460.69504999999998</v>
          </cell>
        </row>
        <row r="762">
          <cell r="P762">
            <v>26.810449999999999</v>
          </cell>
          <cell r="Q762">
            <v>23.473849999999999</v>
          </cell>
          <cell r="R762">
            <v>24.139299999999995</v>
          </cell>
          <cell r="S762">
            <v>27.036199999999997</v>
          </cell>
          <cell r="T762">
            <v>26.923950000000001</v>
          </cell>
          <cell r="U762">
            <v>22.135650000000002</v>
          </cell>
          <cell r="V762">
            <v>28.111050000000002</v>
          </cell>
          <cell r="W762">
            <v>23.564349999999997</v>
          </cell>
          <cell r="X762">
            <v>23.258749999999999</v>
          </cell>
          <cell r="Y762">
            <v>25.384650000000001</v>
          </cell>
          <cell r="Z762">
            <v>23.9193</v>
          </cell>
          <cell r="AA762">
            <v>23.804949999999998</v>
          </cell>
          <cell r="AO762">
            <v>26.810449999999999</v>
          </cell>
          <cell r="AP762">
            <v>50.284300000000002</v>
          </cell>
          <cell r="AQ762">
            <v>74.423599999999993</v>
          </cell>
          <cell r="AR762">
            <v>101.45979999999999</v>
          </cell>
          <cell r="AS762">
            <v>128.38374999999999</v>
          </cell>
          <cell r="AT762">
            <v>150.51939999999999</v>
          </cell>
          <cell r="AU762">
            <v>178.63045</v>
          </cell>
          <cell r="AV762">
            <v>202.19479999999999</v>
          </cell>
          <cell r="AW762">
            <v>225.45354999999998</v>
          </cell>
          <cell r="AX762">
            <v>250.83819999999997</v>
          </cell>
          <cell r="AY762">
            <v>274.75749999999999</v>
          </cell>
          <cell r="AZ762">
            <v>298.56245000000001</v>
          </cell>
        </row>
        <row r="763">
          <cell r="P763">
            <v>0.95540000000000003</v>
          </cell>
          <cell r="Q763">
            <v>0.92120000000000002</v>
          </cell>
          <cell r="R763">
            <v>1.0418000000000001</v>
          </cell>
          <cell r="S763">
            <v>1.5542</v>
          </cell>
          <cell r="T763">
            <v>1.3242499999999999</v>
          </cell>
          <cell r="U763">
            <v>1.3568499999999999</v>
          </cell>
          <cell r="V763">
            <v>1.3006</v>
          </cell>
          <cell r="W763">
            <v>1.2095499999999999</v>
          </cell>
          <cell r="X763">
            <v>1.2745499999999998</v>
          </cell>
          <cell r="Y763">
            <v>1.3908499999999999</v>
          </cell>
          <cell r="Z763">
            <v>1.2623499999999999</v>
          </cell>
          <cell r="AA763">
            <v>1.2324999999999999</v>
          </cell>
          <cell r="AO763">
            <v>0.95540000000000003</v>
          </cell>
          <cell r="AP763">
            <v>1.8766</v>
          </cell>
          <cell r="AQ763">
            <v>2.9184000000000001</v>
          </cell>
          <cell r="AR763">
            <v>4.4725999999999999</v>
          </cell>
          <cell r="AS763">
            <v>5.7968500000000001</v>
          </cell>
          <cell r="AT763">
            <v>7.1536999999999997</v>
          </cell>
          <cell r="AU763">
            <v>8.4542999999999999</v>
          </cell>
          <cell r="AV763">
            <v>9.6638500000000001</v>
          </cell>
          <cell r="AW763">
            <v>10.9384</v>
          </cell>
          <cell r="AX763">
            <v>12.32925</v>
          </cell>
          <cell r="AY763">
            <v>13.5916</v>
          </cell>
          <cell r="AZ763">
            <v>14.8241</v>
          </cell>
        </row>
        <row r="764">
          <cell r="P764">
            <v>3.6840666666666668</v>
          </cell>
          <cell r="Q764">
            <v>3.5634666666666668</v>
          </cell>
          <cell r="R764">
            <v>3.5153166666666666</v>
          </cell>
          <cell r="S764">
            <v>3.6019166666666664</v>
          </cell>
          <cell r="T764">
            <v>3.5892166666666667</v>
          </cell>
          <cell r="U764">
            <v>3.3791166666666665</v>
          </cell>
          <cell r="V764">
            <v>3.4399166666666665</v>
          </cell>
          <cell r="W764">
            <v>3.2455166666666666</v>
          </cell>
          <cell r="X764">
            <v>3.3150666666666666</v>
          </cell>
          <cell r="Y764">
            <v>3.4440666666666666</v>
          </cell>
          <cell r="Z764">
            <v>3.3195666666666668</v>
          </cell>
          <cell r="AA764">
            <v>3.3317166666666669</v>
          </cell>
          <cell r="AO764">
            <v>3.6840666666666668</v>
          </cell>
          <cell r="AP764">
            <v>7.2475333333333332</v>
          </cell>
          <cell r="AQ764">
            <v>10.76285</v>
          </cell>
          <cell r="AR764">
            <v>14.364766666666666</v>
          </cell>
          <cell r="AS764">
            <v>17.953983333333333</v>
          </cell>
          <cell r="AT764">
            <v>21.333100000000002</v>
          </cell>
          <cell r="AU764">
            <v>24.773016666666667</v>
          </cell>
          <cell r="AV764">
            <v>28.018533333333334</v>
          </cell>
          <cell r="AW764">
            <v>31.333600000000001</v>
          </cell>
          <cell r="AX764">
            <v>34.777666666666669</v>
          </cell>
          <cell r="AY764">
            <v>38.097233333333335</v>
          </cell>
          <cell r="AZ764">
            <v>41.42895</v>
          </cell>
        </row>
        <row r="765">
          <cell r="P765">
            <v>8.7358499999999992</v>
          </cell>
          <cell r="Q765">
            <v>8.7297499999999975</v>
          </cell>
          <cell r="R765">
            <v>8.851799999999999</v>
          </cell>
          <cell r="S765">
            <v>9.0918499999999991</v>
          </cell>
          <cell r="T765">
            <v>8.9795999999999978</v>
          </cell>
          <cell r="U765">
            <v>8.8153999999999986</v>
          </cell>
          <cell r="V765">
            <v>8.8210499999999996</v>
          </cell>
          <cell r="W765">
            <v>8.8451499999999985</v>
          </cell>
          <cell r="X765">
            <v>8.7529499999999985</v>
          </cell>
          <cell r="Y765">
            <v>8.8475000000000001</v>
          </cell>
          <cell r="Z765">
            <v>8.7044499999999996</v>
          </cell>
          <cell r="AA765">
            <v>8.7041999999999984</v>
          </cell>
          <cell r="AO765">
            <v>8.7358499999999992</v>
          </cell>
          <cell r="AP765">
            <v>17.465599999999995</v>
          </cell>
          <cell r="AQ765">
            <v>26.317399999999992</v>
          </cell>
          <cell r="AR765">
            <v>35.409249999999993</v>
          </cell>
          <cell r="AS765">
            <v>44.388849999999991</v>
          </cell>
          <cell r="AT765">
            <v>53.204249999999988</v>
          </cell>
          <cell r="AU765">
            <v>62.025299999999987</v>
          </cell>
          <cell r="AV765">
            <v>70.870449999999991</v>
          </cell>
          <cell r="AW765">
            <v>79.62339999999999</v>
          </cell>
          <cell r="AX765">
            <v>88.470899999999986</v>
          </cell>
          <cell r="AY765">
            <v>97.17534999999998</v>
          </cell>
          <cell r="AZ765">
            <v>105.87954999999998</v>
          </cell>
        </row>
        <row r="766"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42.532400000000003</v>
          </cell>
          <cell r="Q766">
            <v>38.137749999999997</v>
          </cell>
          <cell r="R766">
            <v>41.812400000000004</v>
          </cell>
          <cell r="S766">
            <v>53.623199999999997</v>
          </cell>
          <cell r="T766">
            <v>50.011949999999999</v>
          </cell>
          <cell r="U766">
            <v>37.095200000000006</v>
          </cell>
          <cell r="V766">
            <v>38.454949999999997</v>
          </cell>
          <cell r="W766">
            <v>35.74165</v>
          </cell>
          <cell r="X766">
            <v>36.182000000000002</v>
          </cell>
          <cell r="Y766">
            <v>39.583550000000002</v>
          </cell>
          <cell r="Z766">
            <v>38.033300000000004</v>
          </cell>
          <cell r="AA766">
            <v>36.805800000000005</v>
          </cell>
          <cell r="AO766">
            <v>42.532400000000003</v>
          </cell>
          <cell r="AP766">
            <v>80.670150000000007</v>
          </cell>
          <cell r="AQ766">
            <v>122.48255</v>
          </cell>
          <cell r="AR766">
            <v>176.10575</v>
          </cell>
          <cell r="AS766">
            <v>226.11770000000001</v>
          </cell>
          <cell r="AT766">
            <v>263.21289999999999</v>
          </cell>
          <cell r="AU766">
            <v>301.66784999999999</v>
          </cell>
          <cell r="AV766">
            <v>337.40949999999998</v>
          </cell>
          <cell r="AW766">
            <v>373.5915</v>
          </cell>
          <cell r="AX766">
            <v>413.17505</v>
          </cell>
          <cell r="AY766">
            <v>451.20835</v>
          </cell>
          <cell r="AZ766">
            <v>488.01414999999997</v>
          </cell>
        </row>
        <row r="767">
          <cell r="P767">
            <v>22.794</v>
          </cell>
          <cell r="Q767">
            <v>18.350900000000003</v>
          </cell>
          <cell r="R767">
            <v>22.098200000000002</v>
          </cell>
          <cell r="S767">
            <v>33.876949999999994</v>
          </cell>
          <cell r="T767">
            <v>30.283849999999997</v>
          </cell>
          <cell r="U767">
            <v>17.419</v>
          </cell>
          <cell r="V767">
            <v>18.8188</v>
          </cell>
          <cell r="W767">
            <v>16.1145</v>
          </cell>
          <cell r="X767">
            <v>16.657700000000002</v>
          </cell>
          <cell r="Y767">
            <v>20.00665</v>
          </cell>
          <cell r="Z767">
            <v>17.560650000000003</v>
          </cell>
          <cell r="AA767">
            <v>16.468900000000001</v>
          </cell>
          <cell r="AO767">
            <v>22.794</v>
          </cell>
          <cell r="AP767">
            <v>41.144900000000007</v>
          </cell>
          <cell r="AQ767">
            <v>63.243100000000013</v>
          </cell>
          <cell r="AR767">
            <v>97.120050000000006</v>
          </cell>
          <cell r="AS767">
            <v>127.40390000000001</v>
          </cell>
          <cell r="AT767">
            <v>144.8229</v>
          </cell>
          <cell r="AU767">
            <v>163.64170000000001</v>
          </cell>
          <cell r="AV767">
            <v>179.75620000000001</v>
          </cell>
          <cell r="AW767">
            <v>196.41390000000001</v>
          </cell>
          <cell r="AX767">
            <v>216.42055000000002</v>
          </cell>
          <cell r="AY767">
            <v>233.98120000000003</v>
          </cell>
          <cell r="AZ767">
            <v>250.45010000000002</v>
          </cell>
        </row>
        <row r="768">
          <cell r="P768">
            <v>19.738400000000002</v>
          </cell>
          <cell r="Q768">
            <v>19.786849999999998</v>
          </cell>
          <cell r="R768">
            <v>19.714200000000002</v>
          </cell>
          <cell r="S768">
            <v>19.74625</v>
          </cell>
          <cell r="T768">
            <v>19.728099999999998</v>
          </cell>
          <cell r="U768">
            <v>19.676200000000001</v>
          </cell>
          <cell r="V768">
            <v>19.636150000000001</v>
          </cell>
          <cell r="W768">
            <v>19.62715</v>
          </cell>
          <cell r="X768">
            <v>19.5243</v>
          </cell>
          <cell r="Y768">
            <v>19.576900000000002</v>
          </cell>
          <cell r="Z768">
            <v>20.472650000000002</v>
          </cell>
          <cell r="AA768">
            <v>20.3369</v>
          </cell>
          <cell r="AO768">
            <v>19.738400000000002</v>
          </cell>
          <cell r="AP768">
            <v>39.52525</v>
          </cell>
          <cell r="AQ768">
            <v>59.239450000000005</v>
          </cell>
          <cell r="AR768">
            <v>78.985700000000008</v>
          </cell>
          <cell r="AS768">
            <v>98.713800000000006</v>
          </cell>
          <cell r="AT768">
            <v>118.39000000000001</v>
          </cell>
          <cell r="AU768">
            <v>138.02615000000003</v>
          </cell>
          <cell r="AV768">
            <v>157.65330000000003</v>
          </cell>
          <cell r="AW768">
            <v>177.17760000000004</v>
          </cell>
          <cell r="AX768">
            <v>196.75450000000004</v>
          </cell>
          <cell r="AY768">
            <v>217.22715000000005</v>
          </cell>
          <cell r="AZ768">
            <v>237.56405000000007</v>
          </cell>
        </row>
        <row r="769"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9997.0326806367448</v>
          </cell>
          <cell r="Q769">
            <v>9262.0629643111351</v>
          </cell>
          <cell r="R769">
            <v>9742.9149043318284</v>
          </cell>
          <cell r="S769">
            <v>9858.9619515786635</v>
          </cell>
          <cell r="T769">
            <v>10624.36841493485</v>
          </cell>
          <cell r="U769">
            <v>9640.2093070936135</v>
          </cell>
          <cell r="V769">
            <v>11689.692551176939</v>
          </cell>
          <cell r="W769">
            <v>10635.936863318189</v>
          </cell>
          <cell r="X769">
            <v>10170.62090903438</v>
          </cell>
          <cell r="Y769">
            <v>10486.550153050161</v>
          </cell>
          <cell r="Z769">
            <v>9743.0770299274973</v>
          </cell>
          <cell r="AA769">
            <v>11098.625118645663</v>
          </cell>
          <cell r="AO769">
            <v>9997.0326806367448</v>
          </cell>
          <cell r="AP769">
            <v>19259.09564494788</v>
          </cell>
          <cell r="AQ769">
            <v>29002.010549279708</v>
          </cell>
          <cell r="AR769">
            <v>38860.97250085837</v>
          </cell>
          <cell r="AS769">
            <v>49485.340915793218</v>
          </cell>
          <cell r="AT769">
            <v>59125.550222886828</v>
          </cell>
          <cell r="AU769">
            <v>70815.242774063765</v>
          </cell>
          <cell r="AV769">
            <v>81451.179637381952</v>
          </cell>
          <cell r="AW769">
            <v>91621.800546416329</v>
          </cell>
          <cell r="AX769">
            <v>102108.35069946649</v>
          </cell>
          <cell r="AY769">
            <v>111851.427729394</v>
          </cell>
          <cell r="AZ769">
            <v>122950.05284803966</v>
          </cell>
        </row>
        <row r="770"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9325.6837106367457</v>
          </cell>
          <cell r="Q770">
            <v>8684.3403843111355</v>
          </cell>
          <cell r="R770">
            <v>9164.9960693318299</v>
          </cell>
          <cell r="S770">
            <v>9222.4581515786649</v>
          </cell>
          <cell r="T770">
            <v>9965.7769949348512</v>
          </cell>
          <cell r="U770">
            <v>9051.9326570936119</v>
          </cell>
          <cell r="V770">
            <v>10919.764071176938</v>
          </cell>
          <cell r="W770">
            <v>9936.2547133181888</v>
          </cell>
          <cell r="X770">
            <v>9463.18738503438</v>
          </cell>
          <cell r="Y770">
            <v>9771.628333050161</v>
          </cell>
          <cell r="Z770">
            <v>9014.8433999274966</v>
          </cell>
          <cell r="AA770">
            <v>10323.080968645663</v>
          </cell>
          <cell r="AO770">
            <v>9325.6837106367457</v>
          </cell>
          <cell r="AP770">
            <v>18010.024094947883</v>
          </cell>
          <cell r="AQ770">
            <v>27175.020164279711</v>
          </cell>
          <cell r="AR770">
            <v>36397.478315858374</v>
          </cell>
          <cell r="AS770">
            <v>46363.255310793225</v>
          </cell>
          <cell r="AT770">
            <v>55415.187967886835</v>
          </cell>
          <cell r="AU770">
            <v>66334.952039063777</v>
          </cell>
          <cell r="AV770">
            <v>76271.206752381971</v>
          </cell>
          <cell r="AW770">
            <v>85734.394137416355</v>
          </cell>
          <cell r="AX770">
            <v>95506.022470466516</v>
          </cell>
          <cell r="AY770">
            <v>104520.86587039402</v>
          </cell>
          <cell r="AZ770">
            <v>114843.94683903968</v>
          </cell>
        </row>
        <row r="771"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6725.1706000000004</v>
          </cell>
          <cell r="Q771">
            <v>6138.7082</v>
          </cell>
          <cell r="R771">
            <v>6258.10808</v>
          </cell>
          <cell r="S771">
            <v>6664.06574</v>
          </cell>
          <cell r="T771">
            <v>7101.0635199999997</v>
          </cell>
          <cell r="U771">
            <v>6650.7669599999999</v>
          </cell>
          <cell r="V771">
            <v>8340.4646599999996</v>
          </cell>
          <cell r="W771">
            <v>7173.8145199999999</v>
          </cell>
          <cell r="X771">
            <v>7216.3546999999999</v>
          </cell>
          <cell r="Y771">
            <v>7451.5357449999992</v>
          </cell>
          <cell r="Z771">
            <v>6385.7226650000002</v>
          </cell>
          <cell r="AA771">
            <v>8071.1454800000001</v>
          </cell>
          <cell r="AO771">
            <v>6725.1706000000004</v>
          </cell>
          <cell r="AP771">
            <v>12863.8788</v>
          </cell>
          <cell r="AQ771">
            <v>19121.98688</v>
          </cell>
          <cell r="AR771">
            <v>25786.052620000002</v>
          </cell>
          <cell r="AS771">
            <v>32887.116139999998</v>
          </cell>
          <cell r="AT771">
            <v>39537.883099999999</v>
          </cell>
          <cell r="AU771">
            <v>47878.347759999997</v>
          </cell>
          <cell r="AV771">
            <v>55052.162279999997</v>
          </cell>
          <cell r="AW771">
            <v>62268.51698</v>
          </cell>
          <cell r="AX771">
            <v>69720.052725000001</v>
          </cell>
          <cell r="AY771">
            <v>76105.775389999995</v>
          </cell>
          <cell r="AZ771">
            <v>84176.920870000002</v>
          </cell>
        </row>
        <row r="772">
          <cell r="P772">
            <v>24.255599999999998</v>
          </cell>
          <cell r="Q772">
            <v>24.127200000000002</v>
          </cell>
          <cell r="R772">
            <v>25.698080000000001</v>
          </cell>
          <cell r="S772">
            <v>28.585159999999998</v>
          </cell>
          <cell r="T772">
            <v>27.853519999999996</v>
          </cell>
          <cell r="U772">
            <v>26.58296</v>
          </cell>
          <cell r="V772">
            <v>28.948660000000004</v>
          </cell>
          <cell r="W772">
            <v>29.204520000000006</v>
          </cell>
          <cell r="X772">
            <v>29.534699999999997</v>
          </cell>
          <cell r="Y772">
            <v>29.972150000000003</v>
          </cell>
          <cell r="Z772">
            <v>26.718120000000003</v>
          </cell>
          <cell r="AA772">
            <v>26.395520000000001</v>
          </cell>
          <cell r="AO772">
            <v>24.255599999999998</v>
          </cell>
          <cell r="AP772">
            <v>48.382800000000003</v>
          </cell>
          <cell r="AQ772">
            <v>74.080880000000008</v>
          </cell>
          <cell r="AR772">
            <v>102.66604000000001</v>
          </cell>
          <cell r="AS772">
            <v>130.51956000000001</v>
          </cell>
          <cell r="AT772">
            <v>157.10252000000003</v>
          </cell>
          <cell r="AU772">
            <v>186.05118000000004</v>
          </cell>
          <cell r="AV772">
            <v>215.25570000000005</v>
          </cell>
          <cell r="AW772">
            <v>244.79040000000003</v>
          </cell>
          <cell r="AX772">
            <v>274.76255000000003</v>
          </cell>
          <cell r="AY772">
            <v>301.48067000000003</v>
          </cell>
          <cell r="AZ772">
            <v>327.87619000000001</v>
          </cell>
        </row>
        <row r="773">
          <cell r="P773">
            <v>6700.915</v>
          </cell>
          <cell r="Q773">
            <v>6114.5810000000001</v>
          </cell>
          <cell r="R773">
            <v>6232.41</v>
          </cell>
          <cell r="S773">
            <v>6635.4805800000004</v>
          </cell>
          <cell r="T773">
            <v>7073.21</v>
          </cell>
          <cell r="U773">
            <v>6624.1840000000002</v>
          </cell>
          <cell r="V773">
            <v>8311.5159999999996</v>
          </cell>
          <cell r="W773">
            <v>7144.61</v>
          </cell>
          <cell r="X773">
            <v>7186.82</v>
          </cell>
          <cell r="Y773">
            <v>7421.5635949999996</v>
          </cell>
          <cell r="Z773">
            <v>6359.0045449999998</v>
          </cell>
          <cell r="AA773">
            <v>8044.7499600000001</v>
          </cell>
          <cell r="AO773">
            <v>6700.915</v>
          </cell>
          <cell r="AP773">
            <v>12815.495999999999</v>
          </cell>
          <cell r="AQ773">
            <v>19047.905999999999</v>
          </cell>
          <cell r="AR773">
            <v>25683.386579999999</v>
          </cell>
          <cell r="AS773">
            <v>32756.596579999998</v>
          </cell>
          <cell r="AT773">
            <v>39380.780579999999</v>
          </cell>
          <cell r="AU773">
            <v>47692.296579999995</v>
          </cell>
          <cell r="AV773">
            <v>54836.906579999995</v>
          </cell>
          <cell r="AW773">
            <v>62023.726579999995</v>
          </cell>
          <cell r="AX773">
            <v>69445.290175000002</v>
          </cell>
          <cell r="AY773">
            <v>75804.294720000005</v>
          </cell>
          <cell r="AZ773">
            <v>83849.044680000006</v>
          </cell>
        </row>
        <row r="774"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1901.9357300000001</v>
          </cell>
          <cell r="Q774">
            <v>1882.4418600000001</v>
          </cell>
          <cell r="R774">
            <v>2233.6155650000001</v>
          </cell>
          <cell r="S774">
            <v>1789.3535519999998</v>
          </cell>
          <cell r="T774">
            <v>2110.2770799999998</v>
          </cell>
          <cell r="U774">
            <v>1688.8488179999999</v>
          </cell>
          <cell r="V774">
            <v>1705.6280919999999</v>
          </cell>
          <cell r="W774">
            <v>2033.7613199999998</v>
          </cell>
          <cell r="X774">
            <v>1558.5367450000001</v>
          </cell>
          <cell r="Y774">
            <v>1553.17804</v>
          </cell>
          <cell r="Z774">
            <v>1898.52358</v>
          </cell>
          <cell r="AA774">
            <v>1456.1420400000002</v>
          </cell>
          <cell r="AO774">
            <v>1901.9357300000001</v>
          </cell>
          <cell r="AP774">
            <v>3784.3775900000001</v>
          </cell>
          <cell r="AQ774">
            <v>6017.9931550000001</v>
          </cell>
          <cell r="AR774">
            <v>7807.3467069999997</v>
          </cell>
          <cell r="AS774">
            <v>9917.6237870000004</v>
          </cell>
          <cell r="AT774">
            <v>11606.472605000001</v>
          </cell>
          <cell r="AU774">
            <v>13312.100697000002</v>
          </cell>
          <cell r="AV774">
            <v>15345.862017000001</v>
          </cell>
          <cell r="AW774">
            <v>16904.398762000001</v>
          </cell>
          <cell r="AX774">
            <v>18457.576802</v>
          </cell>
          <cell r="AY774">
            <v>20356.100382000001</v>
          </cell>
          <cell r="AZ774">
            <v>21812.242421999999</v>
          </cell>
        </row>
        <row r="775"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0.19800000000000001</v>
          </cell>
          <cell r="Q775">
            <v>0.26700000000000002</v>
          </cell>
          <cell r="R775">
            <v>0.251</v>
          </cell>
          <cell r="S775">
            <v>0.252</v>
          </cell>
          <cell r="T775">
            <v>0.34299999999999997</v>
          </cell>
          <cell r="U775">
            <v>0.33</v>
          </cell>
          <cell r="V775">
            <v>0.34799999999999998</v>
          </cell>
          <cell r="W775">
            <v>0.252</v>
          </cell>
          <cell r="X775">
            <v>0.255</v>
          </cell>
          <cell r="Y775">
            <v>0.24299999999999999</v>
          </cell>
          <cell r="Z775">
            <v>0.21199999999999999</v>
          </cell>
          <cell r="AA775">
            <v>0.23899999999999999</v>
          </cell>
          <cell r="AO775">
            <v>0.19800000000000001</v>
          </cell>
          <cell r="AP775">
            <v>0.46500000000000002</v>
          </cell>
          <cell r="AQ775">
            <v>0.71599999999999997</v>
          </cell>
          <cell r="AR775">
            <v>0.96799999999999997</v>
          </cell>
          <cell r="AS775">
            <v>1.3109999999999999</v>
          </cell>
          <cell r="AT775">
            <v>1.641</v>
          </cell>
          <cell r="AU775">
            <v>1.9889999999999999</v>
          </cell>
          <cell r="AV775">
            <v>2.2409999999999997</v>
          </cell>
          <cell r="AW775">
            <v>2.4959999999999996</v>
          </cell>
          <cell r="AX775">
            <v>2.7389999999999994</v>
          </cell>
          <cell r="AY775">
            <v>2.9509999999999996</v>
          </cell>
          <cell r="AZ775">
            <v>3.1899999999999995</v>
          </cell>
        </row>
        <row r="776">
          <cell r="P776">
            <v>0.13800000000000001</v>
          </cell>
          <cell r="Q776">
            <v>0.153</v>
          </cell>
          <cell r="R776">
            <v>0.156</v>
          </cell>
          <cell r="S776">
            <v>0.17299999999999999</v>
          </cell>
          <cell r="T776">
            <v>0.253</v>
          </cell>
          <cell r="U776">
            <v>0.247</v>
          </cell>
          <cell r="V776">
            <v>0.17199999999999999</v>
          </cell>
          <cell r="W776">
            <v>0.124</v>
          </cell>
          <cell r="X776">
            <v>0.157</v>
          </cell>
          <cell r="Y776">
            <v>0.112</v>
          </cell>
          <cell r="Z776">
            <v>0.125</v>
          </cell>
          <cell r="AA776">
            <v>0.157</v>
          </cell>
          <cell r="AO776">
            <v>0.13800000000000001</v>
          </cell>
          <cell r="AP776">
            <v>0.29100000000000004</v>
          </cell>
          <cell r="AQ776">
            <v>0.44700000000000006</v>
          </cell>
          <cell r="AR776">
            <v>0.62000000000000011</v>
          </cell>
          <cell r="AS776">
            <v>0.87300000000000011</v>
          </cell>
          <cell r="AT776">
            <v>1.1200000000000001</v>
          </cell>
          <cell r="AU776">
            <v>1.292</v>
          </cell>
          <cell r="AV776">
            <v>1.4159999999999999</v>
          </cell>
          <cell r="AW776">
            <v>1.573</v>
          </cell>
          <cell r="AX776">
            <v>1.6850000000000001</v>
          </cell>
          <cell r="AY776">
            <v>1.81</v>
          </cell>
          <cell r="AZ776">
            <v>1.9670000000000001</v>
          </cell>
        </row>
        <row r="777">
          <cell r="P777">
            <v>0.06</v>
          </cell>
          <cell r="Q777">
            <v>0.114</v>
          </cell>
          <cell r="R777">
            <v>9.5000000000000001E-2</v>
          </cell>
          <cell r="S777">
            <v>7.9000000000000001E-2</v>
          </cell>
          <cell r="T777">
            <v>0.09</v>
          </cell>
          <cell r="U777">
            <v>8.3000000000000004E-2</v>
          </cell>
          <cell r="V777">
            <v>0.17599999999999999</v>
          </cell>
          <cell r="W777">
            <v>0.128</v>
          </cell>
          <cell r="X777">
            <v>9.8000000000000004E-2</v>
          </cell>
          <cell r="Y777">
            <v>0.13100000000000001</v>
          </cell>
          <cell r="Z777">
            <v>8.6999999999999994E-2</v>
          </cell>
          <cell r="AA777">
            <v>8.2000000000000003E-2</v>
          </cell>
          <cell r="AO777">
            <v>0.06</v>
          </cell>
          <cell r="AP777">
            <v>0.17399999999999999</v>
          </cell>
          <cell r="AQ777">
            <v>0.26900000000000002</v>
          </cell>
          <cell r="AR777">
            <v>0.34800000000000003</v>
          </cell>
          <cell r="AS777">
            <v>0.43800000000000006</v>
          </cell>
          <cell r="AT777">
            <v>0.52100000000000002</v>
          </cell>
          <cell r="AU777">
            <v>0.69700000000000006</v>
          </cell>
          <cell r="AV777">
            <v>0.82500000000000007</v>
          </cell>
          <cell r="AW777">
            <v>0.92300000000000004</v>
          </cell>
          <cell r="AX777">
            <v>1.054</v>
          </cell>
          <cell r="AY777">
            <v>1.141</v>
          </cell>
          <cell r="AZ777">
            <v>1.2230000000000001</v>
          </cell>
        </row>
        <row r="778"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1901.7377300000001</v>
          </cell>
          <cell r="Q778">
            <v>1882.1748600000001</v>
          </cell>
          <cell r="R778">
            <v>2233.3645649999999</v>
          </cell>
          <cell r="S778">
            <v>1789.1015519999999</v>
          </cell>
          <cell r="T778">
            <v>2109.93408</v>
          </cell>
          <cell r="U778">
            <v>1688.518818</v>
          </cell>
          <cell r="V778">
            <v>1705.280092</v>
          </cell>
          <cell r="W778">
            <v>2033.5093199999999</v>
          </cell>
          <cell r="X778">
            <v>1558.281745</v>
          </cell>
          <cell r="Y778">
            <v>1552.9350400000001</v>
          </cell>
          <cell r="Z778">
            <v>1898.31158</v>
          </cell>
          <cell r="AA778">
            <v>1455.9030400000001</v>
          </cell>
          <cell r="AO778">
            <v>1901.7377300000001</v>
          </cell>
          <cell r="AP778">
            <v>3783.9125899999999</v>
          </cell>
          <cell r="AQ778">
            <v>6017.2771549999998</v>
          </cell>
          <cell r="AR778">
            <v>7806.3787069999998</v>
          </cell>
          <cell r="AS778">
            <v>9916.3127869999989</v>
          </cell>
          <cell r="AT778">
            <v>11604.831604999999</v>
          </cell>
          <cell r="AU778">
            <v>13310.111697</v>
          </cell>
          <cell r="AV778">
            <v>15343.621016999999</v>
          </cell>
          <cell r="AW778">
            <v>16901.902761999998</v>
          </cell>
          <cell r="AX778">
            <v>18454.837801999998</v>
          </cell>
          <cell r="AY778">
            <v>20353.149382</v>
          </cell>
          <cell r="AZ778">
            <v>21809.052422000001</v>
          </cell>
        </row>
        <row r="779">
          <cell r="P779">
            <v>1773.248</v>
          </cell>
          <cell r="Q779">
            <v>1748.231</v>
          </cell>
          <cell r="R779">
            <v>2149.2726899999998</v>
          </cell>
          <cell r="S779">
            <v>1690.6406999999999</v>
          </cell>
          <cell r="T779">
            <v>2036.50548</v>
          </cell>
          <cell r="U779">
            <v>1582.4776099999999</v>
          </cell>
          <cell r="V779">
            <v>1566.6188</v>
          </cell>
          <cell r="W779">
            <v>1951.8433599999998</v>
          </cell>
          <cell r="X779">
            <v>1485.2147199999999</v>
          </cell>
          <cell r="Y779">
            <v>1479.2011600000001</v>
          </cell>
          <cell r="Z779">
            <v>1824.2550800000001</v>
          </cell>
          <cell r="AA779">
            <v>1408.82374</v>
          </cell>
          <cell r="AO779">
            <v>1773.248</v>
          </cell>
          <cell r="AP779">
            <v>3521.4790000000003</v>
          </cell>
          <cell r="AQ779">
            <v>5670.7516900000001</v>
          </cell>
          <cell r="AR779">
            <v>7361.39239</v>
          </cell>
          <cell r="AS779">
            <v>9397.8978700000007</v>
          </cell>
          <cell r="AT779">
            <v>10980.375480000001</v>
          </cell>
          <cell r="AU779">
            <v>12546.994280000001</v>
          </cell>
          <cell r="AV779">
            <v>14498.837640000002</v>
          </cell>
          <cell r="AW779">
            <v>15984.052360000001</v>
          </cell>
          <cell r="AX779">
            <v>17463.253520000002</v>
          </cell>
          <cell r="AY779">
            <v>19287.508600000001</v>
          </cell>
          <cell r="AZ779">
            <v>20696.332340000001</v>
          </cell>
        </row>
        <row r="780">
          <cell r="P780">
            <v>128.48973000000001</v>
          </cell>
          <cell r="Q780">
            <v>133.94385999999997</v>
          </cell>
          <cell r="R780">
            <v>84.091875000000002</v>
          </cell>
          <cell r="S780">
            <v>98.460852000000003</v>
          </cell>
          <cell r="T780">
            <v>73.428600000000003</v>
          </cell>
          <cell r="U780">
            <v>106.041208</v>
          </cell>
          <cell r="V780">
            <v>138.661292</v>
          </cell>
          <cell r="W780">
            <v>81.665959999999998</v>
          </cell>
          <cell r="X780">
            <v>73.067025000000001</v>
          </cell>
          <cell r="Y780">
            <v>73.733879999999999</v>
          </cell>
          <cell r="Z780">
            <v>74.0565</v>
          </cell>
          <cell r="AA780">
            <v>47.079300000000003</v>
          </cell>
          <cell r="AO780">
            <v>128.48973000000001</v>
          </cell>
          <cell r="AP780">
            <v>262.43358999999998</v>
          </cell>
          <cell r="AQ780">
            <v>346.525465</v>
          </cell>
          <cell r="AR780">
            <v>444.98631699999999</v>
          </cell>
          <cell r="AS780">
            <v>518.41491699999995</v>
          </cell>
          <cell r="AT780">
            <v>624.45612499999993</v>
          </cell>
          <cell r="AU780">
            <v>763.11741699999993</v>
          </cell>
          <cell r="AV780">
            <v>844.78337699999997</v>
          </cell>
          <cell r="AW780">
            <v>917.85040200000003</v>
          </cell>
          <cell r="AX780">
            <v>991.58428200000003</v>
          </cell>
          <cell r="AY780">
            <v>1065.6407819999999</v>
          </cell>
          <cell r="AZ780">
            <v>1112.720082</v>
          </cell>
        </row>
        <row r="781"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343.27855999999997</v>
          </cell>
          <cell r="Q781">
            <v>307.56936999999999</v>
          </cell>
          <cell r="R781">
            <v>319.80520999999993</v>
          </cell>
          <cell r="S781">
            <v>380.57123000000001</v>
          </cell>
          <cell r="T781">
            <v>367.47996999999998</v>
          </cell>
          <cell r="U781">
            <v>360.85700000000003</v>
          </cell>
          <cell r="V781">
            <v>465.91915999999998</v>
          </cell>
          <cell r="W781">
            <v>374.16263000000004</v>
          </cell>
          <cell r="X781">
            <v>312.77799999999996</v>
          </cell>
          <cell r="Y781">
            <v>376.50690000000003</v>
          </cell>
          <cell r="Z781">
            <v>361.21209999999996</v>
          </cell>
          <cell r="AA781">
            <v>397.8229</v>
          </cell>
          <cell r="AO781">
            <v>343.27855999999997</v>
          </cell>
          <cell r="AP781">
            <v>650.84792999999991</v>
          </cell>
          <cell r="AQ781">
            <v>970.65313999999989</v>
          </cell>
          <cell r="AR781">
            <v>1351.2243699999999</v>
          </cell>
          <cell r="AS781">
            <v>1718.7043399999998</v>
          </cell>
          <cell r="AT781">
            <v>2079.5613399999997</v>
          </cell>
          <cell r="AU781">
            <v>2545.4804999999997</v>
          </cell>
          <cell r="AV781">
            <v>2919.6431299999995</v>
          </cell>
          <cell r="AW781">
            <v>3232.4211299999993</v>
          </cell>
          <cell r="AX781">
            <v>3608.9280299999991</v>
          </cell>
          <cell r="AY781">
            <v>3970.1401299999989</v>
          </cell>
          <cell r="AZ781">
            <v>4367.963029999999</v>
          </cell>
        </row>
        <row r="782"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1.145</v>
          </cell>
          <cell r="Q782">
            <v>0.96499999999999997</v>
          </cell>
          <cell r="R782">
            <v>1.0389999999999999</v>
          </cell>
          <cell r="S782">
            <v>1.1440000000000001</v>
          </cell>
          <cell r="T782">
            <v>1.0289999999999999</v>
          </cell>
          <cell r="U782">
            <v>1.137</v>
          </cell>
          <cell r="V782">
            <v>1.1360000000000001</v>
          </cell>
          <cell r="W782">
            <v>1.0739999999999998</v>
          </cell>
          <cell r="X782">
            <v>1.044</v>
          </cell>
          <cell r="Y782">
            <v>1.0069999999999999</v>
          </cell>
          <cell r="Z782">
            <v>0.8660000000000001</v>
          </cell>
          <cell r="AA782">
            <v>0.93599999999999994</v>
          </cell>
          <cell r="AO782">
            <v>1.145</v>
          </cell>
          <cell r="AP782">
            <v>2.11</v>
          </cell>
          <cell r="AQ782">
            <v>3.149</v>
          </cell>
          <cell r="AR782">
            <v>4.2930000000000001</v>
          </cell>
          <cell r="AS782">
            <v>5.3220000000000001</v>
          </cell>
          <cell r="AT782">
            <v>6.4589999999999996</v>
          </cell>
          <cell r="AU782">
            <v>7.5949999999999998</v>
          </cell>
          <cell r="AV782">
            <v>8.6690000000000005</v>
          </cell>
          <cell r="AW782">
            <v>9.713000000000001</v>
          </cell>
          <cell r="AX782">
            <v>10.72</v>
          </cell>
          <cell r="AY782">
            <v>11.586</v>
          </cell>
          <cell r="AZ782">
            <v>12.522</v>
          </cell>
        </row>
        <row r="783">
          <cell r="P783">
            <v>0.63400000000000001</v>
          </cell>
          <cell r="Q783">
            <v>0.57299999999999995</v>
          </cell>
          <cell r="R783">
            <v>0.59099999999999997</v>
          </cell>
          <cell r="S783">
            <v>0.66900000000000004</v>
          </cell>
          <cell r="T783">
            <v>0.61899999999999999</v>
          </cell>
          <cell r="U783">
            <v>0.54400000000000004</v>
          </cell>
          <cell r="V783">
            <v>0.63300000000000001</v>
          </cell>
          <cell r="W783">
            <v>0.60199999999999998</v>
          </cell>
          <cell r="X783">
            <v>0.60599999999999998</v>
          </cell>
          <cell r="Y783">
            <v>0.59299999999999997</v>
          </cell>
          <cell r="Z783">
            <v>0.52900000000000003</v>
          </cell>
          <cell r="AA783">
            <v>0.56999999999999995</v>
          </cell>
          <cell r="AO783">
            <v>0.63400000000000001</v>
          </cell>
          <cell r="AP783">
            <v>1.2069999999999999</v>
          </cell>
          <cell r="AQ783">
            <v>1.7979999999999998</v>
          </cell>
          <cell r="AR783">
            <v>2.4669999999999996</v>
          </cell>
          <cell r="AS783">
            <v>3.0859999999999994</v>
          </cell>
          <cell r="AT783">
            <v>3.6299999999999994</v>
          </cell>
          <cell r="AU783">
            <v>4.2629999999999999</v>
          </cell>
          <cell r="AV783">
            <v>4.8650000000000002</v>
          </cell>
          <cell r="AW783">
            <v>5.4710000000000001</v>
          </cell>
          <cell r="AX783">
            <v>6.0640000000000001</v>
          </cell>
          <cell r="AY783">
            <v>6.593</v>
          </cell>
          <cell r="AZ783">
            <v>7.1630000000000003</v>
          </cell>
        </row>
        <row r="784">
          <cell r="P784">
            <v>0.51100000000000001</v>
          </cell>
          <cell r="Q784">
            <v>0.39200000000000002</v>
          </cell>
          <cell r="R784">
            <v>0.44800000000000001</v>
          </cell>
          <cell r="S784">
            <v>0.47499999999999998</v>
          </cell>
          <cell r="T784">
            <v>0.41</v>
          </cell>
          <cell r="U784">
            <v>0.59299999999999997</v>
          </cell>
          <cell r="V784">
            <v>0.503</v>
          </cell>
          <cell r="W784">
            <v>0.47199999999999998</v>
          </cell>
          <cell r="X784">
            <v>0.438</v>
          </cell>
          <cell r="Y784">
            <v>0.41399999999999998</v>
          </cell>
          <cell r="Z784">
            <v>0.33700000000000002</v>
          </cell>
          <cell r="AA784">
            <v>0.36599999999999999</v>
          </cell>
          <cell r="AO784">
            <v>0.51100000000000001</v>
          </cell>
          <cell r="AP784">
            <v>0.90300000000000002</v>
          </cell>
          <cell r="AQ784">
            <v>1.351</v>
          </cell>
          <cell r="AR784">
            <v>1.8260000000000001</v>
          </cell>
          <cell r="AS784">
            <v>2.2360000000000002</v>
          </cell>
          <cell r="AT784">
            <v>2.8290000000000002</v>
          </cell>
          <cell r="AU784">
            <v>3.3320000000000003</v>
          </cell>
          <cell r="AV784">
            <v>3.8040000000000003</v>
          </cell>
          <cell r="AW784">
            <v>4.242</v>
          </cell>
          <cell r="AX784">
            <v>4.6559999999999997</v>
          </cell>
          <cell r="AY784">
            <v>4.9929999999999994</v>
          </cell>
          <cell r="AZ784">
            <v>5.3589999999999991</v>
          </cell>
        </row>
        <row r="785">
          <cell r="P785">
            <v>342.13355999999999</v>
          </cell>
          <cell r="Q785">
            <v>306.60437000000002</v>
          </cell>
          <cell r="R785">
            <v>318.76620999999994</v>
          </cell>
          <cell r="S785">
            <v>379.42723000000001</v>
          </cell>
          <cell r="T785">
            <v>366.45096999999998</v>
          </cell>
          <cell r="U785">
            <v>359.72</v>
          </cell>
          <cell r="V785">
            <v>464.78315999999995</v>
          </cell>
          <cell r="W785">
            <v>373.08863000000002</v>
          </cell>
          <cell r="X785">
            <v>311.73399999999998</v>
          </cell>
          <cell r="Y785">
            <v>375.49990000000003</v>
          </cell>
          <cell r="Z785">
            <v>360.34609999999998</v>
          </cell>
          <cell r="AA785">
            <v>396.88690000000003</v>
          </cell>
          <cell r="AO785">
            <v>342.13355999999999</v>
          </cell>
          <cell r="AP785">
            <v>648.73793000000001</v>
          </cell>
          <cell r="AQ785">
            <v>967.50414000000001</v>
          </cell>
          <cell r="AR785">
            <v>1346.93137</v>
          </cell>
          <cell r="AS785">
            <v>1713.3823400000001</v>
          </cell>
          <cell r="AT785">
            <v>2073.1023400000004</v>
          </cell>
          <cell r="AU785">
            <v>2537.8855000000003</v>
          </cell>
          <cell r="AV785">
            <v>2910.9741300000005</v>
          </cell>
          <cell r="AW785">
            <v>3222.7081300000004</v>
          </cell>
          <cell r="AX785">
            <v>3598.2080300000007</v>
          </cell>
          <cell r="AY785">
            <v>3958.5541300000004</v>
          </cell>
          <cell r="AZ785">
            <v>4355.4410300000009</v>
          </cell>
        </row>
        <row r="786"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</row>
        <row r="787"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20.308499999999999</v>
          </cell>
          <cell r="Q787">
            <v>24.069099999999999</v>
          </cell>
          <cell r="R787">
            <v>20.83755</v>
          </cell>
          <cell r="S787">
            <v>21.934549999999998</v>
          </cell>
          <cell r="T787">
            <v>22.663550000000001</v>
          </cell>
          <cell r="U787">
            <v>22.239950000000004</v>
          </cell>
          <cell r="V787">
            <v>20.76285</v>
          </cell>
          <cell r="W787">
            <v>24.21565</v>
          </cell>
          <cell r="X787">
            <v>20.8446</v>
          </cell>
          <cell r="Y787">
            <v>22.980399999999999</v>
          </cell>
          <cell r="Z787">
            <v>24.598749999999999</v>
          </cell>
          <cell r="AA787">
            <v>22.644300000000001</v>
          </cell>
          <cell r="AO787">
            <v>20.308499999999999</v>
          </cell>
          <cell r="AP787">
            <v>44.377600000000001</v>
          </cell>
          <cell r="AQ787">
            <v>65.215149999999994</v>
          </cell>
          <cell r="AR787">
            <v>87.149699999999996</v>
          </cell>
          <cell r="AS787">
            <v>109.81325</v>
          </cell>
          <cell r="AT787">
            <v>132.0532</v>
          </cell>
          <cell r="AU787">
            <v>152.81605000000002</v>
          </cell>
          <cell r="AV787">
            <v>177.03170000000003</v>
          </cell>
          <cell r="AW787">
            <v>197.87630000000001</v>
          </cell>
          <cell r="AX787">
            <v>220.85670000000002</v>
          </cell>
          <cell r="AY787">
            <v>245.45545000000001</v>
          </cell>
          <cell r="AZ787">
            <v>268.09975000000003</v>
          </cell>
        </row>
        <row r="788">
          <cell r="P788">
            <v>0.44110000000000005</v>
          </cell>
          <cell r="Q788">
            <v>0.3674</v>
          </cell>
          <cell r="R788">
            <v>0.34235000000000004</v>
          </cell>
          <cell r="S788">
            <v>0.31730000000000003</v>
          </cell>
          <cell r="T788">
            <v>6.4000000000000001E-2</v>
          </cell>
          <cell r="U788">
            <v>1.2E-2</v>
          </cell>
          <cell r="V788">
            <v>0.25114999999999998</v>
          </cell>
          <cell r="W788">
            <v>0.22500000000000001</v>
          </cell>
          <cell r="X788">
            <v>0.308</v>
          </cell>
          <cell r="Y788">
            <v>0.30704999999999999</v>
          </cell>
          <cell r="Z788">
            <v>0.16600000000000001</v>
          </cell>
          <cell r="AA788">
            <v>0.153</v>
          </cell>
          <cell r="AO788">
            <v>0.44110000000000005</v>
          </cell>
          <cell r="AP788">
            <v>0.8085</v>
          </cell>
          <cell r="AQ788">
            <v>1.1508500000000002</v>
          </cell>
          <cell r="AR788">
            <v>1.4681500000000001</v>
          </cell>
          <cell r="AS788">
            <v>1.5321500000000001</v>
          </cell>
          <cell r="AT788">
            <v>1.5441500000000001</v>
          </cell>
          <cell r="AU788">
            <v>1.7953000000000001</v>
          </cell>
          <cell r="AV788">
            <v>2.0203000000000002</v>
          </cell>
          <cell r="AW788">
            <v>2.3283</v>
          </cell>
          <cell r="AX788">
            <v>2.6353499999999999</v>
          </cell>
          <cell r="AY788">
            <v>2.8013499999999998</v>
          </cell>
          <cell r="AZ788">
            <v>2.9543499999999998</v>
          </cell>
        </row>
        <row r="789">
          <cell r="P789">
            <v>2.4889999999999999</v>
          </cell>
          <cell r="Q789">
            <v>3.2334999999999998</v>
          </cell>
          <cell r="R789">
            <v>3.2842500000000001</v>
          </cell>
          <cell r="S789">
            <v>3.6622499999999998</v>
          </cell>
          <cell r="T789">
            <v>3.7021500000000001</v>
          </cell>
          <cell r="U789">
            <v>3.1935500000000001</v>
          </cell>
          <cell r="V789">
            <v>4.2753000000000005</v>
          </cell>
          <cell r="W789">
            <v>3.1831</v>
          </cell>
          <cell r="X789">
            <v>3.5181499999999999</v>
          </cell>
          <cell r="Y789">
            <v>3.6410999999999998</v>
          </cell>
          <cell r="Z789">
            <v>3.0772499999999998</v>
          </cell>
          <cell r="AA789">
            <v>3.6751999999999998</v>
          </cell>
          <cell r="AO789">
            <v>2.4889999999999999</v>
          </cell>
          <cell r="AP789">
            <v>5.7225000000000001</v>
          </cell>
          <cell r="AQ789">
            <v>9.0067500000000003</v>
          </cell>
          <cell r="AR789">
            <v>12.669</v>
          </cell>
          <cell r="AS789">
            <v>16.37115</v>
          </cell>
          <cell r="AT789">
            <v>19.564700000000002</v>
          </cell>
          <cell r="AU789">
            <v>23.840000000000003</v>
          </cell>
          <cell r="AV789">
            <v>27.023100000000003</v>
          </cell>
          <cell r="AW789">
            <v>30.541250000000002</v>
          </cell>
          <cell r="AX789">
            <v>34.18235</v>
          </cell>
          <cell r="AY789">
            <v>37.259599999999999</v>
          </cell>
          <cell r="AZ789">
            <v>40.934799999999996</v>
          </cell>
        </row>
        <row r="790">
          <cell r="P790">
            <v>0.10255</v>
          </cell>
          <cell r="Q790">
            <v>3.8899999999999997E-2</v>
          </cell>
          <cell r="R790">
            <v>2.3350000000000003E-2</v>
          </cell>
          <cell r="S790">
            <v>2.3199999999999998E-2</v>
          </cell>
          <cell r="T790">
            <v>2.615E-2</v>
          </cell>
          <cell r="U790">
            <v>2.1250000000000002E-2</v>
          </cell>
          <cell r="V790">
            <v>3.0199999999999998E-2</v>
          </cell>
          <cell r="W790">
            <v>1.6050000000000002E-2</v>
          </cell>
          <cell r="X790">
            <v>2.3149999999999997E-2</v>
          </cell>
          <cell r="Y790">
            <v>2.615E-2</v>
          </cell>
          <cell r="Z790">
            <v>2.4500000000000001E-2</v>
          </cell>
          <cell r="AA790">
            <v>2.7399999999999997E-2</v>
          </cell>
          <cell r="AO790">
            <v>0.10255</v>
          </cell>
          <cell r="AP790">
            <v>0.14144999999999999</v>
          </cell>
          <cell r="AQ790">
            <v>0.1648</v>
          </cell>
          <cell r="AR790">
            <v>0.188</v>
          </cell>
          <cell r="AS790">
            <v>0.21415000000000001</v>
          </cell>
          <cell r="AT790">
            <v>0.2354</v>
          </cell>
          <cell r="AU790">
            <v>0.2656</v>
          </cell>
          <cell r="AV790">
            <v>0.28165000000000001</v>
          </cell>
          <cell r="AW790">
            <v>0.30480000000000002</v>
          </cell>
          <cell r="AX790">
            <v>0.33095000000000002</v>
          </cell>
          <cell r="AY790">
            <v>0.35545000000000004</v>
          </cell>
          <cell r="AZ790">
            <v>0.38285000000000002</v>
          </cell>
        </row>
        <row r="791">
          <cell r="P791">
            <v>17.275849999999998</v>
          </cell>
          <cell r="Q791">
            <v>20.429299999999998</v>
          </cell>
          <cell r="R791">
            <v>17.1876</v>
          </cell>
          <cell r="S791">
            <v>17.931799999999999</v>
          </cell>
          <cell r="T791">
            <v>18.87125</v>
          </cell>
          <cell r="U791">
            <v>19.013150000000003</v>
          </cell>
          <cell r="V791">
            <v>16.206199999999999</v>
          </cell>
          <cell r="W791">
            <v>20.791499999999999</v>
          </cell>
          <cell r="X791">
            <v>16.9953</v>
          </cell>
          <cell r="Y791">
            <v>19.0061</v>
          </cell>
          <cell r="Z791">
            <v>21.331</v>
          </cell>
          <cell r="AA791">
            <v>18.788700000000002</v>
          </cell>
          <cell r="AO791">
            <v>17.275849999999998</v>
          </cell>
          <cell r="AP791">
            <v>37.705149999999996</v>
          </cell>
          <cell r="AQ791">
            <v>54.892749999999992</v>
          </cell>
          <cell r="AR791">
            <v>72.824549999999988</v>
          </cell>
          <cell r="AS791">
            <v>91.695799999999991</v>
          </cell>
          <cell r="AT791">
            <v>110.70894999999999</v>
          </cell>
          <cell r="AU791">
            <v>126.91514999999998</v>
          </cell>
          <cell r="AV791">
            <v>147.70664999999997</v>
          </cell>
          <cell r="AW791">
            <v>164.70194999999995</v>
          </cell>
          <cell r="AX791">
            <v>183.70804999999996</v>
          </cell>
          <cell r="AY791">
            <v>205.03904999999995</v>
          </cell>
          <cell r="AZ791">
            <v>223.82774999999995</v>
          </cell>
        </row>
        <row r="792"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291.20430563674495</v>
          </cell>
          <cell r="Q792">
            <v>272.93097631113449</v>
          </cell>
          <cell r="R792">
            <v>278.8774543318296</v>
          </cell>
          <cell r="S792">
            <v>313.12638957866477</v>
          </cell>
          <cell r="T792">
            <v>312.95088493485287</v>
          </cell>
          <cell r="U792">
            <v>274.42662909361172</v>
          </cell>
          <cell r="V792">
            <v>329.49192917694035</v>
          </cell>
          <cell r="W792">
            <v>278.70666331818813</v>
          </cell>
          <cell r="X792">
            <v>298.9143150343786</v>
          </cell>
          <cell r="Y792">
            <v>318.19322805016009</v>
          </cell>
          <cell r="Z792">
            <v>298.52722492749757</v>
          </cell>
          <cell r="AA792">
            <v>327.80238864566388</v>
          </cell>
          <cell r="AO792">
            <v>291.20430563674495</v>
          </cell>
          <cell r="AP792">
            <v>564.13528194787943</v>
          </cell>
          <cell r="AQ792">
            <v>843.01273627970909</v>
          </cell>
          <cell r="AR792">
            <v>1156.139125858374</v>
          </cell>
          <cell r="AS792">
            <v>1469.0900107932268</v>
          </cell>
          <cell r="AT792">
            <v>1743.5166398868387</v>
          </cell>
          <cell r="AU792">
            <v>2073.0085690637789</v>
          </cell>
          <cell r="AV792">
            <v>2351.7152323819669</v>
          </cell>
          <cell r="AW792">
            <v>2650.6295474163453</v>
          </cell>
          <cell r="AX792">
            <v>2968.8227754665054</v>
          </cell>
          <cell r="AY792">
            <v>3267.350000394003</v>
          </cell>
          <cell r="AZ792">
            <v>3595.152389039667</v>
          </cell>
        </row>
        <row r="793"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</row>
        <row r="794">
          <cell r="P794">
            <v>291.20430563674495</v>
          </cell>
          <cell r="Q794">
            <v>272.93097631113449</v>
          </cell>
          <cell r="R794">
            <v>278.8774543318296</v>
          </cell>
          <cell r="S794">
            <v>313.12638957866477</v>
          </cell>
          <cell r="T794">
            <v>312.95088493485287</v>
          </cell>
          <cell r="U794">
            <v>274.42662909361172</v>
          </cell>
          <cell r="V794">
            <v>329.49192917694035</v>
          </cell>
          <cell r="W794">
            <v>278.70666331818813</v>
          </cell>
          <cell r="X794">
            <v>298.9143150343786</v>
          </cell>
          <cell r="Y794">
            <v>318.19322805016009</v>
          </cell>
          <cell r="Z794">
            <v>298.52722492749757</v>
          </cell>
          <cell r="AA794">
            <v>327.80238864566388</v>
          </cell>
          <cell r="AO794">
            <v>291.20430563674495</v>
          </cell>
          <cell r="AP794">
            <v>564.13528194787943</v>
          </cell>
          <cell r="AQ794">
            <v>843.01273627970909</v>
          </cell>
          <cell r="AR794">
            <v>1156.139125858374</v>
          </cell>
          <cell r="AS794">
            <v>1469.0900107932268</v>
          </cell>
          <cell r="AT794">
            <v>1743.5166398868387</v>
          </cell>
          <cell r="AU794">
            <v>2073.0085690637789</v>
          </cell>
          <cell r="AV794">
            <v>2351.7152323819669</v>
          </cell>
          <cell r="AW794">
            <v>2650.6295474163453</v>
          </cell>
          <cell r="AX794">
            <v>2968.8227754665054</v>
          </cell>
          <cell r="AY794">
            <v>3267.350000394003</v>
          </cell>
          <cell r="AZ794">
            <v>3595.152389039667</v>
          </cell>
        </row>
        <row r="795"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</row>
        <row r="796"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7.1151749999999998</v>
          </cell>
          <cell r="Q796">
            <v>7.2194779999999996</v>
          </cell>
          <cell r="R796">
            <v>7.7282000000000011</v>
          </cell>
          <cell r="S796">
            <v>6.7674399999999997</v>
          </cell>
          <cell r="T796">
            <v>9.7177600000000002</v>
          </cell>
          <cell r="U796">
            <v>12.7376</v>
          </cell>
          <cell r="V796">
            <v>18.356909999999999</v>
          </cell>
          <cell r="W796">
            <v>12.47458</v>
          </cell>
          <cell r="X796">
            <v>14.837639999999999</v>
          </cell>
          <cell r="Y796">
            <v>8.3658699999999993</v>
          </cell>
          <cell r="Z796">
            <v>7.561230000000001</v>
          </cell>
          <cell r="AA796">
            <v>10.928999999999998</v>
          </cell>
          <cell r="AO796">
            <v>7.1151749999999998</v>
          </cell>
          <cell r="AP796">
            <v>14.334652999999999</v>
          </cell>
          <cell r="AQ796">
            <v>22.062853</v>
          </cell>
          <cell r="AR796">
            <v>28.830293000000001</v>
          </cell>
          <cell r="AS796">
            <v>38.548053000000003</v>
          </cell>
          <cell r="AT796">
            <v>51.285653000000003</v>
          </cell>
          <cell r="AU796">
            <v>69.642562999999996</v>
          </cell>
          <cell r="AV796">
            <v>82.117142999999999</v>
          </cell>
          <cell r="AW796">
            <v>96.954782999999992</v>
          </cell>
          <cell r="AX796">
            <v>105.32065299999999</v>
          </cell>
          <cell r="AY796">
            <v>112.88188299999999</v>
          </cell>
          <cell r="AZ796">
            <v>123.81088299999999</v>
          </cell>
        </row>
        <row r="797">
          <cell r="P797">
            <v>4.9814750000000005</v>
          </cell>
          <cell r="Q797">
            <v>5.459778</v>
          </cell>
          <cell r="R797">
            <v>5.8523500000000004</v>
          </cell>
          <cell r="S797">
            <v>4.7586899999999996</v>
          </cell>
          <cell r="T797">
            <v>7.7400099999999998</v>
          </cell>
          <cell r="U797">
            <v>10.739700000000001</v>
          </cell>
          <cell r="V797">
            <v>16.269009999999998</v>
          </cell>
          <cell r="W797">
            <v>10.438880000000001</v>
          </cell>
          <cell r="X797">
            <v>12.658689999999998</v>
          </cell>
          <cell r="Y797">
            <v>6.1248699999999996</v>
          </cell>
          <cell r="Z797">
            <v>4.8412300000000004</v>
          </cell>
          <cell r="AA797">
            <v>8.184099999999999</v>
          </cell>
          <cell r="AO797">
            <v>4.9814750000000005</v>
          </cell>
          <cell r="AP797">
            <v>10.441253</v>
          </cell>
          <cell r="AQ797">
            <v>16.293603000000001</v>
          </cell>
          <cell r="AR797">
            <v>21.052292999999999</v>
          </cell>
          <cell r="AS797">
            <v>28.792302999999997</v>
          </cell>
          <cell r="AT797">
            <v>39.532002999999996</v>
          </cell>
          <cell r="AU797">
            <v>55.801012999999998</v>
          </cell>
          <cell r="AV797">
            <v>66.239892999999995</v>
          </cell>
          <cell r="AW797">
            <v>78.898582999999988</v>
          </cell>
          <cell r="AX797">
            <v>85.023452999999989</v>
          </cell>
          <cell r="AY797">
            <v>89.864682999999985</v>
          </cell>
          <cell r="AZ797">
            <v>98.048782999999986</v>
          </cell>
        </row>
        <row r="798">
          <cell r="P798">
            <v>2.1296999999999997</v>
          </cell>
          <cell r="Q798">
            <v>1.7527000000000001</v>
          </cell>
          <cell r="R798">
            <v>1.8668499999999999</v>
          </cell>
          <cell r="S798">
            <v>1.9977499999999999</v>
          </cell>
          <cell r="T798">
            <v>1.9657500000000001</v>
          </cell>
          <cell r="U798">
            <v>1.9889000000000001</v>
          </cell>
          <cell r="V798">
            <v>2.0819000000000001</v>
          </cell>
          <cell r="W798">
            <v>2.0276999999999998</v>
          </cell>
          <cell r="X798">
            <v>2.1729499999999997</v>
          </cell>
          <cell r="Y798">
            <v>2.234</v>
          </cell>
          <cell r="Z798">
            <v>2.7120000000000002</v>
          </cell>
          <cell r="AA798">
            <v>2.7309000000000001</v>
          </cell>
          <cell r="AO798">
            <v>2.1296999999999997</v>
          </cell>
          <cell r="AP798">
            <v>3.8823999999999996</v>
          </cell>
          <cell r="AQ798">
            <v>5.74925</v>
          </cell>
          <cell r="AR798">
            <v>7.7469999999999999</v>
          </cell>
          <cell r="AS798">
            <v>9.7127499999999998</v>
          </cell>
          <cell r="AT798">
            <v>11.701650000000001</v>
          </cell>
          <cell r="AU798">
            <v>13.783550000000002</v>
          </cell>
          <cell r="AV798">
            <v>15.811250000000001</v>
          </cell>
          <cell r="AW798">
            <v>17.984200000000001</v>
          </cell>
          <cell r="AX798">
            <v>20.218200000000003</v>
          </cell>
          <cell r="AY798">
            <v>22.930200000000003</v>
          </cell>
          <cell r="AZ798">
            <v>25.661100000000005</v>
          </cell>
        </row>
        <row r="799">
          <cell r="P799">
            <v>4.0000000000000001E-3</v>
          </cell>
          <cell r="Q799">
            <v>7.0000000000000001E-3</v>
          </cell>
          <cell r="R799">
            <v>8.9999999999999993E-3</v>
          </cell>
          <cell r="S799">
            <v>1.0999999999999999E-2</v>
          </cell>
          <cell r="T799">
            <v>1.2E-2</v>
          </cell>
          <cell r="U799">
            <v>8.9999999999999993E-3</v>
          </cell>
          <cell r="V799">
            <v>6.0000000000000001E-3</v>
          </cell>
          <cell r="W799">
            <v>8.0000000000000002E-3</v>
          </cell>
          <cell r="X799">
            <v>6.0000000000000001E-3</v>
          </cell>
          <cell r="Y799">
            <v>7.0000000000000001E-3</v>
          </cell>
          <cell r="Z799">
            <v>8.0000000000000002E-3</v>
          </cell>
          <cell r="AA799">
            <v>1.4E-2</v>
          </cell>
          <cell r="AO799">
            <v>4.0000000000000001E-3</v>
          </cell>
          <cell r="AP799">
            <v>1.0999999999999999E-2</v>
          </cell>
          <cell r="AQ799">
            <v>1.9999999999999997E-2</v>
          </cell>
          <cell r="AR799">
            <v>3.0999999999999996E-2</v>
          </cell>
          <cell r="AS799">
            <v>4.2999999999999997E-2</v>
          </cell>
          <cell r="AT799">
            <v>5.1999999999999998E-2</v>
          </cell>
          <cell r="AU799">
            <v>5.7999999999999996E-2</v>
          </cell>
          <cell r="AV799">
            <v>6.6000000000000003E-2</v>
          </cell>
          <cell r="AW799">
            <v>7.2000000000000008E-2</v>
          </cell>
          <cell r="AX799">
            <v>7.9000000000000015E-2</v>
          </cell>
          <cell r="AY799">
            <v>8.7000000000000022E-2</v>
          </cell>
          <cell r="AZ799">
            <v>0.10100000000000002</v>
          </cell>
        </row>
        <row r="800">
          <cell r="P800">
            <v>2.2145999999999999</v>
          </cell>
          <cell r="Q800">
            <v>8.2446999999999981</v>
          </cell>
          <cell r="R800">
            <v>6.7915000000000001</v>
          </cell>
          <cell r="S800">
            <v>6.3070499999999994</v>
          </cell>
          <cell r="T800">
            <v>1.9601299999999999</v>
          </cell>
          <cell r="U800">
            <v>1.8025499999999999</v>
          </cell>
          <cell r="V800">
            <v>1.1579999999999999</v>
          </cell>
          <cell r="W800">
            <v>1.1728499999999999</v>
          </cell>
          <cell r="X800">
            <v>1.27135</v>
          </cell>
          <cell r="Y800">
            <v>2.5548500000000001</v>
          </cell>
          <cell r="Z800">
            <v>1.48935</v>
          </cell>
          <cell r="AA800">
            <v>1.55705</v>
          </cell>
          <cell r="AO800">
            <v>2.2145999999999999</v>
          </cell>
          <cell r="AP800">
            <v>10.459299999999999</v>
          </cell>
          <cell r="AQ800">
            <v>17.250799999999998</v>
          </cell>
          <cell r="AR800">
            <v>23.557849999999998</v>
          </cell>
          <cell r="AS800">
            <v>25.517979999999998</v>
          </cell>
          <cell r="AT800">
            <v>27.320529999999998</v>
          </cell>
          <cell r="AU800">
            <v>28.478529999999999</v>
          </cell>
          <cell r="AV800">
            <v>29.65138</v>
          </cell>
          <cell r="AW800">
            <v>30.922730000000001</v>
          </cell>
          <cell r="AX800">
            <v>33.477580000000003</v>
          </cell>
          <cell r="AY800">
            <v>34.966930000000005</v>
          </cell>
          <cell r="AZ800">
            <v>36.523980000000002</v>
          </cell>
        </row>
        <row r="801">
          <cell r="P801">
            <v>15.719200000000001</v>
          </cell>
          <cell r="Q801">
            <v>22.739249999999998</v>
          </cell>
          <cell r="R801">
            <v>17.701250000000002</v>
          </cell>
          <cell r="S801">
            <v>23.059249999999999</v>
          </cell>
          <cell r="T801">
            <v>18.026299999999999</v>
          </cell>
          <cell r="U801">
            <v>17.55125</v>
          </cell>
          <cell r="V801">
            <v>16.238199999999999</v>
          </cell>
          <cell r="W801">
            <v>16.295249999999999</v>
          </cell>
          <cell r="X801">
            <v>16.760200000000001</v>
          </cell>
          <cell r="Y801">
            <v>15.116149999999999</v>
          </cell>
          <cell r="Z801">
            <v>14.994149999999999</v>
          </cell>
          <cell r="AA801">
            <v>14.674149999999999</v>
          </cell>
          <cell r="AO801">
            <v>15.719200000000001</v>
          </cell>
          <cell r="AP801">
            <v>38.458449999999999</v>
          </cell>
          <cell r="AQ801">
            <v>56.159700000000001</v>
          </cell>
          <cell r="AR801">
            <v>79.218950000000007</v>
          </cell>
          <cell r="AS801">
            <v>97.245249999999999</v>
          </cell>
          <cell r="AT801">
            <v>114.79649999999999</v>
          </cell>
          <cell r="AU801">
            <v>131.03469999999999</v>
          </cell>
          <cell r="AV801">
            <v>147.32995</v>
          </cell>
          <cell r="AW801">
            <v>164.09014999999999</v>
          </cell>
          <cell r="AX801">
            <v>179.2063</v>
          </cell>
          <cell r="AY801">
            <v>194.20044999999999</v>
          </cell>
          <cell r="AZ801">
            <v>208.87459999999999</v>
          </cell>
        </row>
        <row r="802">
          <cell r="P802">
            <v>18.73704</v>
          </cell>
          <cell r="Q802">
            <v>20.417450000000002</v>
          </cell>
          <cell r="R802">
            <v>21.531260000000003</v>
          </cell>
          <cell r="S802">
            <v>17.272949999999998</v>
          </cell>
          <cell r="T802">
            <v>21.637800000000002</v>
          </cell>
          <cell r="U802">
            <v>22.701900000000002</v>
          </cell>
          <cell r="V802">
            <v>21.74427</v>
          </cell>
          <cell r="W802">
            <v>21.651250000000001</v>
          </cell>
          <cell r="X802">
            <v>22.889834999999998</v>
          </cell>
          <cell r="Y802">
            <v>23.197150000000001</v>
          </cell>
          <cell r="Z802">
            <v>22.21435</v>
          </cell>
          <cell r="AA802">
            <v>20.363659999999999</v>
          </cell>
          <cell r="AO802">
            <v>18.73704</v>
          </cell>
          <cell r="AP802">
            <v>39.154490000000003</v>
          </cell>
          <cell r="AQ802">
            <v>60.685750000000006</v>
          </cell>
          <cell r="AR802">
            <v>77.958700000000007</v>
          </cell>
          <cell r="AS802">
            <v>99.596500000000006</v>
          </cell>
          <cell r="AT802">
            <v>122.29840000000002</v>
          </cell>
          <cell r="AU802">
            <v>144.04267000000002</v>
          </cell>
          <cell r="AV802">
            <v>165.69392000000002</v>
          </cell>
          <cell r="AW802">
            <v>188.58375500000002</v>
          </cell>
          <cell r="AX802">
            <v>211.78090500000002</v>
          </cell>
          <cell r="AY802">
            <v>233.99525500000001</v>
          </cell>
          <cell r="AZ802">
            <v>254.35891500000002</v>
          </cell>
        </row>
        <row r="803"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113.31134999999999</v>
          </cell>
          <cell r="Q803">
            <v>102.10934999999999</v>
          </cell>
          <cell r="R803">
            <v>103.35335000000001</v>
          </cell>
          <cell r="S803">
            <v>112.41534999999999</v>
          </cell>
          <cell r="T803">
            <v>114.08642</v>
          </cell>
          <cell r="U803">
            <v>102.82435</v>
          </cell>
          <cell r="V803">
            <v>117.886</v>
          </cell>
          <cell r="W803">
            <v>123.36834999999999</v>
          </cell>
          <cell r="X803">
            <v>116.06742</v>
          </cell>
          <cell r="Y803">
            <v>116.90128000000001</v>
          </cell>
          <cell r="Z803">
            <v>117.75327999999999</v>
          </cell>
          <cell r="AA803">
            <v>105.73721</v>
          </cell>
          <cell r="AO803">
            <v>113.31134999999999</v>
          </cell>
          <cell r="AP803">
            <v>215.42069999999998</v>
          </cell>
          <cell r="AQ803">
            <v>318.77404999999999</v>
          </cell>
          <cell r="AR803">
            <v>431.18939999999998</v>
          </cell>
          <cell r="AS803">
            <v>545.27581999999995</v>
          </cell>
          <cell r="AT803">
            <v>648.10016999999993</v>
          </cell>
          <cell r="AU803">
            <v>765.9861699999999</v>
          </cell>
          <cell r="AV803">
            <v>889.35451999999987</v>
          </cell>
          <cell r="AW803">
            <v>1005.4219399999998</v>
          </cell>
          <cell r="AX803">
            <v>1122.3232199999998</v>
          </cell>
          <cell r="AY803">
            <v>1240.0764999999997</v>
          </cell>
          <cell r="AZ803">
            <v>1345.8137099999997</v>
          </cell>
        </row>
        <row r="804">
          <cell r="P804">
            <v>112.886</v>
          </cell>
          <cell r="Q804">
            <v>101.675</v>
          </cell>
          <cell r="R804">
            <v>103.06100000000001</v>
          </cell>
          <cell r="S804">
            <v>112.23399999999999</v>
          </cell>
          <cell r="T804">
            <v>112.678</v>
          </cell>
          <cell r="U804">
            <v>100.247</v>
          </cell>
          <cell r="V804">
            <v>117.72</v>
          </cell>
          <cell r="W804">
            <v>110.753</v>
          </cell>
          <cell r="X804">
            <v>108.426</v>
          </cell>
          <cell r="Y804">
            <v>116.67400000000001</v>
          </cell>
          <cell r="Z804">
            <v>106.31399999999999</v>
          </cell>
          <cell r="AA804">
            <v>105.408</v>
          </cell>
          <cell r="AO804">
            <v>112.886</v>
          </cell>
          <cell r="AP804">
            <v>214.56099999999998</v>
          </cell>
          <cell r="AQ804">
            <v>317.62199999999996</v>
          </cell>
          <cell r="AR804">
            <v>429.85599999999994</v>
          </cell>
          <cell r="AS804">
            <v>542.53399999999988</v>
          </cell>
          <cell r="AT804">
            <v>642.78099999999984</v>
          </cell>
          <cell r="AU804">
            <v>760.50099999999986</v>
          </cell>
          <cell r="AV804">
            <v>871.25399999999991</v>
          </cell>
          <cell r="AW804">
            <v>979.68</v>
          </cell>
          <cell r="AX804">
            <v>1096.354</v>
          </cell>
          <cell r="AY804">
            <v>1202.6680000000001</v>
          </cell>
          <cell r="AZ804">
            <v>1308.076</v>
          </cell>
        </row>
        <row r="805">
          <cell r="P805">
            <v>2.1350000000000001E-2</v>
          </cell>
          <cell r="Q805">
            <v>2.3350000000000003E-2</v>
          </cell>
          <cell r="R805">
            <v>2.035E-2</v>
          </cell>
          <cell r="S805">
            <v>2.3350000000000003E-2</v>
          </cell>
          <cell r="T805">
            <v>1.8420000000000002E-2</v>
          </cell>
          <cell r="U805">
            <v>1.7350000000000001E-2</v>
          </cell>
          <cell r="V805">
            <v>0</v>
          </cell>
          <cell r="W805">
            <v>1.8350000000000002E-2</v>
          </cell>
          <cell r="X805">
            <v>1.9420000000000003E-2</v>
          </cell>
          <cell r="Y805">
            <v>1.8280000000000001E-2</v>
          </cell>
          <cell r="Z805">
            <v>1.6280000000000003E-2</v>
          </cell>
          <cell r="AA805">
            <v>1.3210000000000001E-2</v>
          </cell>
          <cell r="AO805">
            <v>2.1350000000000001E-2</v>
          </cell>
          <cell r="AP805">
            <v>4.4700000000000004E-2</v>
          </cell>
          <cell r="AQ805">
            <v>6.5049999999999997E-2</v>
          </cell>
          <cell r="AR805">
            <v>8.8400000000000006E-2</v>
          </cell>
          <cell r="AS805">
            <v>0.10682000000000001</v>
          </cell>
          <cell r="AT805">
            <v>0.12417000000000002</v>
          </cell>
          <cell r="AU805">
            <v>0.12417000000000002</v>
          </cell>
          <cell r="AV805">
            <v>0.14252000000000001</v>
          </cell>
          <cell r="AW805">
            <v>0.16194</v>
          </cell>
          <cell r="AX805">
            <v>0.18021999999999999</v>
          </cell>
          <cell r="AY805">
            <v>0.19650000000000001</v>
          </cell>
          <cell r="AZ805">
            <v>0.20971000000000001</v>
          </cell>
        </row>
        <row r="806">
          <cell r="P806">
            <v>0.40400000000000003</v>
          </cell>
          <cell r="Q806">
            <v>0.41099999999999998</v>
          </cell>
          <cell r="R806">
            <v>0.27200000000000002</v>
          </cell>
          <cell r="S806">
            <v>0.158</v>
          </cell>
          <cell r="T806">
            <v>1.39</v>
          </cell>
          <cell r="U806">
            <v>2.56</v>
          </cell>
          <cell r="V806">
            <v>0.16600000000000001</v>
          </cell>
          <cell r="W806">
            <v>12.597</v>
          </cell>
          <cell r="X806">
            <v>7.6219999999999999</v>
          </cell>
          <cell r="Y806">
            <v>0.20899999999999999</v>
          </cell>
          <cell r="Z806">
            <v>11.423</v>
          </cell>
          <cell r="AA806">
            <v>0.316</v>
          </cell>
          <cell r="AO806">
            <v>0.40400000000000003</v>
          </cell>
          <cell r="AP806">
            <v>0.81499999999999995</v>
          </cell>
          <cell r="AQ806">
            <v>1.087</v>
          </cell>
          <cell r="AR806">
            <v>1.2449999999999999</v>
          </cell>
          <cell r="AS806">
            <v>2.6349999999999998</v>
          </cell>
          <cell r="AT806">
            <v>5.1950000000000003</v>
          </cell>
          <cell r="AU806">
            <v>5.3610000000000007</v>
          </cell>
          <cell r="AV806">
            <v>17.957999999999998</v>
          </cell>
          <cell r="AW806">
            <v>25.58</v>
          </cell>
          <cell r="AX806">
            <v>25.788999999999998</v>
          </cell>
          <cell r="AY806">
            <v>37.211999999999996</v>
          </cell>
          <cell r="AZ806">
            <v>37.527999999999999</v>
          </cell>
        </row>
        <row r="807"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558.03762000000006</v>
          </cell>
          <cell r="Q807">
            <v>475.61322999999993</v>
          </cell>
          <cell r="R807">
            <v>474.56548499999997</v>
          </cell>
          <cell r="S807">
            <v>524.08844999999997</v>
          </cell>
          <cell r="T807">
            <v>544.505</v>
          </cell>
          <cell r="U807">
            <v>485.45229999999998</v>
          </cell>
          <cell r="V807">
            <v>652.04247999999995</v>
          </cell>
          <cell r="W807">
            <v>576.31380000000001</v>
          </cell>
          <cell r="X807">
            <v>591.36610400000006</v>
          </cell>
          <cell r="Y807">
            <v>598.02053999999998</v>
          </cell>
          <cell r="Z807">
            <v>610.48035000000004</v>
          </cell>
          <cell r="AA807">
            <v>669.80693999999994</v>
          </cell>
          <cell r="AO807">
            <v>558.03762000000006</v>
          </cell>
          <cell r="AP807">
            <v>1033.65085</v>
          </cell>
          <cell r="AQ807">
            <v>1508.2163350000001</v>
          </cell>
          <cell r="AR807">
            <v>2032.304785</v>
          </cell>
          <cell r="AS807">
            <v>2576.8097849999999</v>
          </cell>
          <cell r="AT807">
            <v>3062.2620849999998</v>
          </cell>
          <cell r="AU807">
            <v>3714.3045649999999</v>
          </cell>
          <cell r="AV807">
            <v>4290.6183650000003</v>
          </cell>
          <cell r="AW807">
            <v>4881.984469</v>
          </cell>
          <cell r="AX807">
            <v>5480.0050090000004</v>
          </cell>
          <cell r="AY807">
            <v>6090.4853590000002</v>
          </cell>
          <cell r="AZ807">
            <v>6760.2922990000006</v>
          </cell>
        </row>
        <row r="808">
          <cell r="P808">
            <v>558.03762000000006</v>
          </cell>
          <cell r="Q808">
            <v>475.60722999999996</v>
          </cell>
          <cell r="R808">
            <v>474.55048499999998</v>
          </cell>
          <cell r="S808">
            <v>524.07544999999993</v>
          </cell>
          <cell r="T808">
            <v>544.48099999999999</v>
          </cell>
          <cell r="U808">
            <v>485.43829999999997</v>
          </cell>
          <cell r="V808">
            <v>652.03647999999998</v>
          </cell>
          <cell r="W808">
            <v>576.3048</v>
          </cell>
          <cell r="X808">
            <v>591.3501040000001</v>
          </cell>
          <cell r="Y808">
            <v>598.00454000000002</v>
          </cell>
          <cell r="Z808">
            <v>610.47135000000003</v>
          </cell>
          <cell r="AA808">
            <v>669.78693999999996</v>
          </cell>
          <cell r="AO808">
            <v>558.03762000000006</v>
          </cell>
          <cell r="AP808">
            <v>1033.6448500000001</v>
          </cell>
          <cell r="AQ808">
            <v>1508.1953350000001</v>
          </cell>
          <cell r="AR808">
            <v>2032.2707850000002</v>
          </cell>
          <cell r="AS808">
            <v>2576.7517850000004</v>
          </cell>
          <cell r="AT808">
            <v>3062.1900850000002</v>
          </cell>
          <cell r="AU808">
            <v>3714.2265649999999</v>
          </cell>
          <cell r="AV808">
            <v>4290.5313649999998</v>
          </cell>
          <cell r="AW808">
            <v>4881.8814689999999</v>
          </cell>
          <cell r="AX808">
            <v>5479.8860089999998</v>
          </cell>
          <cell r="AY808">
            <v>6090.3573589999996</v>
          </cell>
          <cell r="AZ808">
            <v>6760.1442989999996</v>
          </cell>
        </row>
        <row r="809">
          <cell r="P809">
            <v>0</v>
          </cell>
          <cell r="Q809">
            <v>6.0000000000000001E-3</v>
          </cell>
          <cell r="R809">
            <v>1.4999999999999999E-2</v>
          </cell>
          <cell r="S809">
            <v>1.2999999999999999E-2</v>
          </cell>
          <cell r="T809">
            <v>2.4E-2</v>
          </cell>
          <cell r="U809">
            <v>1.4E-2</v>
          </cell>
          <cell r="V809">
            <v>6.0000000000000001E-3</v>
          </cell>
          <cell r="W809">
            <v>8.9999999999999993E-3</v>
          </cell>
          <cell r="X809">
            <v>1.6E-2</v>
          </cell>
          <cell r="Y809">
            <v>1.6E-2</v>
          </cell>
          <cell r="Z809">
            <v>8.9999999999999993E-3</v>
          </cell>
          <cell r="AA809">
            <v>0.02</v>
          </cell>
          <cell r="AO809">
            <v>0</v>
          </cell>
          <cell r="AP809">
            <v>6.0000000000000001E-3</v>
          </cell>
          <cell r="AQ809">
            <v>2.0999999999999998E-2</v>
          </cell>
          <cell r="AR809">
            <v>3.3999999999999996E-2</v>
          </cell>
          <cell r="AS809">
            <v>5.7999999999999996E-2</v>
          </cell>
          <cell r="AT809">
            <v>7.1999999999999995E-2</v>
          </cell>
          <cell r="AU809">
            <v>7.8E-2</v>
          </cell>
          <cell r="AV809">
            <v>8.6999999999999994E-2</v>
          </cell>
          <cell r="AW809">
            <v>0.10299999999999999</v>
          </cell>
          <cell r="AX809">
            <v>0.11899999999999999</v>
          </cell>
          <cell r="AY809">
            <v>0.128</v>
          </cell>
          <cell r="AZ809">
            <v>0.14799999999999999</v>
          </cell>
        </row>
        <row r="810"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8678.7951333333331</v>
          </cell>
          <cell r="Q810">
            <v>6879.8139958333322</v>
          </cell>
          <cell r="R810">
            <v>7163.6777958333323</v>
          </cell>
          <cell r="S810">
            <v>7393.8796958333332</v>
          </cell>
          <cell r="T810">
            <v>7576.1130508333326</v>
          </cell>
          <cell r="U810">
            <v>6457.6898408333327</v>
          </cell>
          <cell r="V810">
            <v>7780.2144758333325</v>
          </cell>
          <cell r="W810">
            <v>7203.0632808333339</v>
          </cell>
          <cell r="X810">
            <v>7181.9762158333342</v>
          </cell>
          <cell r="Y810">
            <v>7620.376175833333</v>
          </cell>
          <cell r="Z810">
            <v>7096.8076808333335</v>
          </cell>
          <cell r="AA810">
            <v>6886.619050833332</v>
          </cell>
          <cell r="AO810">
            <v>8678.7951333333331</v>
          </cell>
          <cell r="AP810">
            <v>15558.609129166665</v>
          </cell>
          <cell r="AQ810">
            <v>22722.286924999997</v>
          </cell>
          <cell r="AR810">
            <v>30116.16662083333</v>
          </cell>
          <cell r="AS810">
            <v>37692.279671666663</v>
          </cell>
          <cell r="AT810">
            <v>44149.9695125</v>
          </cell>
          <cell r="AU810">
            <v>51930.18398833333</v>
          </cell>
          <cell r="AV810">
            <v>59133.247269166663</v>
          </cell>
          <cell r="AW810">
            <v>66315.223484999995</v>
          </cell>
          <cell r="AX810">
            <v>73935.599660833323</v>
          </cell>
          <cell r="AY810">
            <v>81032.407341666651</v>
          </cell>
          <cell r="AZ810">
            <v>87919.026392499989</v>
          </cell>
        </row>
        <row r="811"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7594.009399999999</v>
          </cell>
          <cell r="Q811">
            <v>5873.6925999999994</v>
          </cell>
          <cell r="R811">
            <v>6090.8895499999999</v>
          </cell>
          <cell r="S811">
            <v>6329.0664999999999</v>
          </cell>
          <cell r="T811">
            <v>6534.5146999999997</v>
          </cell>
          <cell r="U811">
            <v>5514.8584000000001</v>
          </cell>
          <cell r="V811">
            <v>6724.8600500000002</v>
          </cell>
          <cell r="W811">
            <v>6197.1921499999999</v>
          </cell>
          <cell r="X811">
            <v>6162.0519000000004</v>
          </cell>
          <cell r="Y811">
            <v>6572.3968500000001</v>
          </cell>
          <cell r="Z811">
            <v>6104.44715</v>
          </cell>
          <cell r="AA811">
            <v>5900.6776499999996</v>
          </cell>
          <cell r="AO811">
            <v>7594.009399999999</v>
          </cell>
          <cell r="AP811">
            <v>13467.701999999997</v>
          </cell>
          <cell r="AQ811">
            <v>19558.591549999997</v>
          </cell>
          <cell r="AR811">
            <v>25887.658049999998</v>
          </cell>
          <cell r="AS811">
            <v>32422.172749999998</v>
          </cell>
          <cell r="AT811">
            <v>37937.031149999995</v>
          </cell>
          <cell r="AU811">
            <v>44661.891199999998</v>
          </cell>
          <cell r="AV811">
            <v>50859.083350000001</v>
          </cell>
          <cell r="AW811">
            <v>57021.135249999999</v>
          </cell>
          <cell r="AX811">
            <v>63593.532099999997</v>
          </cell>
          <cell r="AY811">
            <v>69697.979250000004</v>
          </cell>
          <cell r="AZ811">
            <v>75598.656900000002</v>
          </cell>
        </row>
        <row r="812">
          <cell r="P812">
            <v>4.0587999999999997</v>
          </cell>
          <cell r="Q812">
            <v>4.6576000000000004</v>
          </cell>
          <cell r="R812">
            <v>5.6315499999999998</v>
          </cell>
          <cell r="S812">
            <v>4.1245000000000003</v>
          </cell>
          <cell r="T812">
            <v>5.109700000000001</v>
          </cell>
          <cell r="U812">
            <v>4.3464</v>
          </cell>
          <cell r="V812">
            <v>3.2660500000000003</v>
          </cell>
          <cell r="W812">
            <v>3.7011500000000002</v>
          </cell>
          <cell r="X812">
            <v>4.2558999999999996</v>
          </cell>
          <cell r="Y812">
            <v>3.82185</v>
          </cell>
          <cell r="Z812">
            <v>4.5211499999999996</v>
          </cell>
          <cell r="AA812">
            <v>4.8076499999999998</v>
          </cell>
          <cell r="AO812">
            <v>4.0587999999999997</v>
          </cell>
          <cell r="AP812">
            <v>8.7164000000000001</v>
          </cell>
          <cell r="AQ812">
            <v>14.347950000000001</v>
          </cell>
          <cell r="AR812">
            <v>18.472450000000002</v>
          </cell>
          <cell r="AS812">
            <v>23.582150000000002</v>
          </cell>
          <cell r="AT812">
            <v>27.928550000000001</v>
          </cell>
          <cell r="AU812">
            <v>31.194600000000001</v>
          </cell>
          <cell r="AV812">
            <v>34.89575</v>
          </cell>
          <cell r="AW812">
            <v>39.151649999999997</v>
          </cell>
          <cell r="AX812">
            <v>42.973499999999994</v>
          </cell>
          <cell r="AY812">
            <v>47.494649999999993</v>
          </cell>
          <cell r="AZ812">
            <v>52.302299999999995</v>
          </cell>
        </row>
        <row r="813">
          <cell r="P813">
            <v>7589.9505999999992</v>
          </cell>
          <cell r="Q813">
            <v>5869.0349999999999</v>
          </cell>
          <cell r="R813">
            <v>6085.2579999999998</v>
          </cell>
          <cell r="S813">
            <v>6324.942</v>
          </cell>
          <cell r="T813">
            <v>6529.4049999999997</v>
          </cell>
          <cell r="U813">
            <v>5510.5119999999997</v>
          </cell>
          <cell r="V813">
            <v>6721.5940000000001</v>
          </cell>
          <cell r="W813">
            <v>6193.491</v>
          </cell>
          <cell r="X813">
            <v>6157.7960000000003</v>
          </cell>
          <cell r="Y813">
            <v>6568.5749999999998</v>
          </cell>
          <cell r="Z813">
            <v>6099.9260000000004</v>
          </cell>
          <cell r="AA813">
            <v>5895.87</v>
          </cell>
          <cell r="AO813">
            <v>7589.9505999999992</v>
          </cell>
          <cell r="AP813">
            <v>13458.9856</v>
          </cell>
          <cell r="AQ813">
            <v>19544.243600000002</v>
          </cell>
          <cell r="AR813">
            <v>25869.185600000001</v>
          </cell>
          <cell r="AS813">
            <v>32398.5906</v>
          </cell>
          <cell r="AT813">
            <v>37909.102599999998</v>
          </cell>
          <cell r="AU813">
            <v>44630.696599999996</v>
          </cell>
          <cell r="AV813">
            <v>50824.187599999997</v>
          </cell>
          <cell r="AW813">
            <v>56981.9836</v>
          </cell>
          <cell r="AX813">
            <v>63550.558599999997</v>
          </cell>
          <cell r="AY813">
            <v>69650.484599999996</v>
          </cell>
          <cell r="AZ813">
            <v>75546.354599999991</v>
          </cell>
        </row>
        <row r="814"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185.98139499999999</v>
          </cell>
          <cell r="Q814">
            <v>156.63813500000003</v>
          </cell>
          <cell r="R814">
            <v>163.10736500000002</v>
          </cell>
          <cell r="S814">
            <v>168.35879500000004</v>
          </cell>
          <cell r="T814">
            <v>175.55820000000003</v>
          </cell>
          <cell r="U814">
            <v>148.00769</v>
          </cell>
          <cell r="V814">
            <v>178.25498499999998</v>
          </cell>
          <cell r="W814">
            <v>168.37161</v>
          </cell>
          <cell r="X814">
            <v>176.82242499999998</v>
          </cell>
          <cell r="Y814">
            <v>185.396445</v>
          </cell>
          <cell r="Z814">
            <v>160.98248999999996</v>
          </cell>
          <cell r="AA814">
            <v>164.60222999999999</v>
          </cell>
          <cell r="AO814">
            <v>185.98139499999999</v>
          </cell>
          <cell r="AP814">
            <v>342.61953000000005</v>
          </cell>
          <cell r="AQ814">
            <v>505.72689500000007</v>
          </cell>
          <cell r="AR814">
            <v>674.08569000000011</v>
          </cell>
          <cell r="AS814">
            <v>849.64389000000017</v>
          </cell>
          <cell r="AT814">
            <v>997.65158000000019</v>
          </cell>
          <cell r="AU814">
            <v>1175.9065650000002</v>
          </cell>
          <cell r="AV814">
            <v>1344.2781750000001</v>
          </cell>
          <cell r="AW814">
            <v>1521.1006000000002</v>
          </cell>
          <cell r="AX814">
            <v>1706.4970450000003</v>
          </cell>
          <cell r="AY814">
            <v>1867.4795350000002</v>
          </cell>
          <cell r="AZ814">
            <v>2032.0817650000001</v>
          </cell>
        </row>
        <row r="815">
          <cell r="P815">
            <v>173.51558</v>
          </cell>
          <cell r="Q815">
            <v>145.34429500000002</v>
          </cell>
          <cell r="R815">
            <v>151.44251</v>
          </cell>
          <cell r="S815">
            <v>156.37642000000002</v>
          </cell>
          <cell r="T815">
            <v>164.06077500000001</v>
          </cell>
          <cell r="U815">
            <v>137.46180000000001</v>
          </cell>
          <cell r="V815">
            <v>166.04728999999998</v>
          </cell>
          <cell r="W815">
            <v>149.559775</v>
          </cell>
          <cell r="X815">
            <v>157.589135</v>
          </cell>
          <cell r="Y815">
            <v>164.96425500000001</v>
          </cell>
          <cell r="Z815">
            <v>142.46360499999997</v>
          </cell>
          <cell r="AA815">
            <v>143.05406500000001</v>
          </cell>
          <cell r="AO815">
            <v>173.51558</v>
          </cell>
          <cell r="AP815">
            <v>318.85987499999999</v>
          </cell>
          <cell r="AQ815">
            <v>470.30238499999996</v>
          </cell>
          <cell r="AR815">
            <v>626.67880500000001</v>
          </cell>
          <cell r="AS815">
            <v>790.73958000000005</v>
          </cell>
          <cell r="AT815">
            <v>928.20138000000009</v>
          </cell>
          <cell r="AU815">
            <v>1094.2486699999999</v>
          </cell>
          <cell r="AV815">
            <v>1243.8084449999999</v>
          </cell>
          <cell r="AW815">
            <v>1401.3975799999998</v>
          </cell>
          <cell r="AX815">
            <v>1566.3618349999999</v>
          </cell>
          <cell r="AY815">
            <v>1708.8254399999998</v>
          </cell>
          <cell r="AZ815">
            <v>1851.8795049999999</v>
          </cell>
        </row>
        <row r="816">
          <cell r="P816">
            <v>2.8383649999999996</v>
          </cell>
          <cell r="Q816">
            <v>2.6907650000000003</v>
          </cell>
          <cell r="R816">
            <v>2.8598900000000005</v>
          </cell>
          <cell r="S816">
            <v>2.7522650000000004</v>
          </cell>
          <cell r="T816">
            <v>2.8414399999999995</v>
          </cell>
          <cell r="U816">
            <v>2.4242650000000001</v>
          </cell>
          <cell r="V816">
            <v>2.74919</v>
          </cell>
          <cell r="W816">
            <v>2.3576400000000004</v>
          </cell>
          <cell r="X816">
            <v>2.514465</v>
          </cell>
          <cell r="Y816">
            <v>2.6938400000000002</v>
          </cell>
          <cell r="Z816">
            <v>2.5626400000000005</v>
          </cell>
          <cell r="AA816">
            <v>3.1007650000000004</v>
          </cell>
          <cell r="AO816">
            <v>2.8383649999999996</v>
          </cell>
          <cell r="AP816">
            <v>5.5291300000000003</v>
          </cell>
          <cell r="AQ816">
            <v>8.3890200000000004</v>
          </cell>
          <cell r="AR816">
            <v>11.141285</v>
          </cell>
          <cell r="AS816">
            <v>13.982724999999999</v>
          </cell>
          <cell r="AT816">
            <v>16.40699</v>
          </cell>
          <cell r="AU816">
            <v>19.156179999999999</v>
          </cell>
          <cell r="AV816">
            <v>21.513819999999999</v>
          </cell>
          <cell r="AW816">
            <v>24.028285</v>
          </cell>
          <cell r="AX816">
            <v>26.722125000000002</v>
          </cell>
          <cell r="AY816">
            <v>29.284765000000004</v>
          </cell>
          <cell r="AZ816">
            <v>32.385530000000003</v>
          </cell>
        </row>
        <row r="817">
          <cell r="P817">
            <v>6.2519300000000007</v>
          </cell>
          <cell r="Q817">
            <v>5.3561050000000003</v>
          </cell>
          <cell r="R817">
            <v>5.6410049999999998</v>
          </cell>
          <cell r="S817">
            <v>6.1279550000000009</v>
          </cell>
          <cell r="T817">
            <v>5.628755</v>
          </cell>
          <cell r="U817">
            <v>5.1551049999999998</v>
          </cell>
          <cell r="V817">
            <v>6.5533299999999999</v>
          </cell>
          <cell r="W817">
            <v>13.560205000000002</v>
          </cell>
          <cell r="X817">
            <v>13.879305</v>
          </cell>
          <cell r="Y817">
            <v>14.947955000000002</v>
          </cell>
          <cell r="Z817">
            <v>13.172705000000002</v>
          </cell>
          <cell r="AA817">
            <v>15.478479999999999</v>
          </cell>
          <cell r="AO817">
            <v>6.2519300000000007</v>
          </cell>
          <cell r="AP817">
            <v>11.608035000000001</v>
          </cell>
          <cell r="AQ817">
            <v>17.249040000000001</v>
          </cell>
          <cell r="AR817">
            <v>23.376995000000001</v>
          </cell>
          <cell r="AS817">
            <v>29.005749999999999</v>
          </cell>
          <cell r="AT817">
            <v>34.160854999999998</v>
          </cell>
          <cell r="AU817">
            <v>40.714185000000001</v>
          </cell>
          <cell r="AV817">
            <v>54.274390000000004</v>
          </cell>
          <cell r="AW817">
            <v>68.153694999999999</v>
          </cell>
          <cell r="AX817">
            <v>83.101650000000006</v>
          </cell>
          <cell r="AY817">
            <v>96.274355000000014</v>
          </cell>
          <cell r="AZ817">
            <v>111.75283500000002</v>
          </cell>
        </row>
        <row r="818">
          <cell r="P818">
            <v>3.3755199999999999</v>
          </cell>
          <cell r="Q818">
            <v>3.2469699999999997</v>
          </cell>
          <cell r="R818">
            <v>3.1639600000000003</v>
          </cell>
          <cell r="S818">
            <v>3.1021549999999998</v>
          </cell>
          <cell r="T818">
            <v>3.0272299999999999</v>
          </cell>
          <cell r="U818">
            <v>2.96652</v>
          </cell>
          <cell r="V818">
            <v>2.9051749999999998</v>
          </cell>
          <cell r="W818">
            <v>2.8939900000000001</v>
          </cell>
          <cell r="X818">
            <v>2.8395199999999998</v>
          </cell>
          <cell r="Y818">
            <v>2.7903950000000002</v>
          </cell>
          <cell r="Z818">
            <v>2.7835400000000003</v>
          </cell>
          <cell r="AA818">
            <v>2.9689200000000002</v>
          </cell>
          <cell r="AO818">
            <v>3.3755199999999999</v>
          </cell>
          <cell r="AP818">
            <v>6.6224899999999991</v>
          </cell>
          <cell r="AQ818">
            <v>9.7864499999999985</v>
          </cell>
          <cell r="AR818">
            <v>12.888604999999998</v>
          </cell>
          <cell r="AS818">
            <v>15.915834999999998</v>
          </cell>
          <cell r="AT818">
            <v>18.882354999999997</v>
          </cell>
          <cell r="AU818">
            <v>21.787529999999997</v>
          </cell>
          <cell r="AV818">
            <v>24.681519999999995</v>
          </cell>
          <cell r="AW818">
            <v>27.521039999999996</v>
          </cell>
          <cell r="AX818">
            <v>30.311434999999996</v>
          </cell>
          <cell r="AY818">
            <v>33.094974999999998</v>
          </cell>
          <cell r="AZ818">
            <v>36.063894999999995</v>
          </cell>
        </row>
        <row r="819">
          <cell r="P819">
            <v>41.123290000000004</v>
          </cell>
          <cell r="Q819">
            <v>38.589080000000003</v>
          </cell>
          <cell r="R819">
            <v>40.523870000000002</v>
          </cell>
          <cell r="S819">
            <v>42.435220000000001</v>
          </cell>
          <cell r="T819">
            <v>44.652410000000003</v>
          </cell>
          <cell r="U819">
            <v>38.61448</v>
          </cell>
          <cell r="V819">
            <v>40.184660000000001</v>
          </cell>
          <cell r="W819">
            <v>35.581050000000005</v>
          </cell>
          <cell r="X819">
            <v>39.489080000000001</v>
          </cell>
          <cell r="Y819">
            <v>39.291119999999999</v>
          </cell>
          <cell r="Z819">
            <v>36.179000000000002</v>
          </cell>
          <cell r="AA819">
            <v>37.23068</v>
          </cell>
          <cell r="AO819">
            <v>41.123290000000004</v>
          </cell>
          <cell r="AP819">
            <v>79.712370000000007</v>
          </cell>
          <cell r="AQ819">
            <v>120.23624000000001</v>
          </cell>
          <cell r="AR819">
            <v>162.67146000000002</v>
          </cell>
          <cell r="AS819">
            <v>207.32387000000003</v>
          </cell>
          <cell r="AT819">
            <v>245.93835000000001</v>
          </cell>
          <cell r="AU819">
            <v>286.12301000000002</v>
          </cell>
          <cell r="AV819">
            <v>321.70406000000003</v>
          </cell>
          <cell r="AW819">
            <v>361.19314000000003</v>
          </cell>
          <cell r="AX819">
            <v>400.48426000000001</v>
          </cell>
          <cell r="AY819">
            <v>436.66326000000004</v>
          </cell>
          <cell r="AZ819">
            <v>473.89394000000004</v>
          </cell>
        </row>
        <row r="820">
          <cell r="P820">
            <v>329.73155000000003</v>
          </cell>
          <cell r="Q820">
            <v>327.56743999999998</v>
          </cell>
          <cell r="R820">
            <v>376.17644999999999</v>
          </cell>
          <cell r="S820">
            <v>352.78476999999998</v>
          </cell>
          <cell r="T820">
            <v>329.28490000000005</v>
          </cell>
          <cell r="U820">
            <v>315.27420000000006</v>
          </cell>
          <cell r="V820">
            <v>338.15898000000004</v>
          </cell>
          <cell r="W820">
            <v>321.69253000000003</v>
          </cell>
          <cell r="X820">
            <v>326.47949999999997</v>
          </cell>
          <cell r="Y820">
            <v>322.35759999999999</v>
          </cell>
          <cell r="Z820">
            <v>314.20413000000002</v>
          </cell>
          <cell r="AA820">
            <v>330.10694000000001</v>
          </cell>
          <cell r="AO820">
            <v>329.73155000000003</v>
          </cell>
          <cell r="AP820">
            <v>657.29899</v>
          </cell>
          <cell r="AQ820">
            <v>1033.4754399999999</v>
          </cell>
          <cell r="AR820">
            <v>1386.2602099999999</v>
          </cell>
          <cell r="AS820">
            <v>1715.54511</v>
          </cell>
          <cell r="AT820">
            <v>2030.8193100000001</v>
          </cell>
          <cell r="AU820">
            <v>2368.97829</v>
          </cell>
          <cell r="AV820">
            <v>2690.6708200000003</v>
          </cell>
          <cell r="AW820">
            <v>3017.1503200000002</v>
          </cell>
          <cell r="AX820">
            <v>3339.50792</v>
          </cell>
          <cell r="AY820">
            <v>3653.7120500000001</v>
          </cell>
          <cell r="AZ820">
            <v>3983.8189900000002</v>
          </cell>
        </row>
        <row r="821"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85.62299999999999</v>
          </cell>
          <cell r="Q821">
            <v>82.682000000000002</v>
          </cell>
          <cell r="R821">
            <v>79.605999999999995</v>
          </cell>
          <cell r="S821">
            <v>76.365999999999985</v>
          </cell>
          <cell r="T821">
            <v>73.629000000000005</v>
          </cell>
          <cell r="U821">
            <v>59.921999999999997</v>
          </cell>
          <cell r="V821">
            <v>72.197000000000003</v>
          </cell>
          <cell r="W821">
            <v>72.403000000000006</v>
          </cell>
          <cell r="X821">
            <v>70.483000000000004</v>
          </cell>
          <cell r="Y821">
            <v>69.765999999999991</v>
          </cell>
          <cell r="Z821">
            <v>69.703000000000003</v>
          </cell>
          <cell r="AA821">
            <v>74.501000000000005</v>
          </cell>
          <cell r="AO821">
            <v>85.62299999999999</v>
          </cell>
          <cell r="AP821">
            <v>168.30500000000001</v>
          </cell>
          <cell r="AQ821">
            <v>247.911</v>
          </cell>
          <cell r="AR821">
            <v>324.27699999999999</v>
          </cell>
          <cell r="AS821">
            <v>397.90600000000001</v>
          </cell>
          <cell r="AT821">
            <v>457.82799999999997</v>
          </cell>
          <cell r="AU821">
            <v>530.02499999999998</v>
          </cell>
          <cell r="AV821">
            <v>602.428</v>
          </cell>
          <cell r="AW821">
            <v>672.91100000000006</v>
          </cell>
          <cell r="AX821">
            <v>742.67700000000002</v>
          </cell>
          <cell r="AY821">
            <v>812.38</v>
          </cell>
          <cell r="AZ821">
            <v>886.88099999999997</v>
          </cell>
        </row>
        <row r="822"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80.887999999999991</v>
          </cell>
          <cell r="Q822">
            <v>78.617000000000004</v>
          </cell>
          <cell r="R822">
            <v>75.271000000000001</v>
          </cell>
          <cell r="S822">
            <v>72.520999999999987</v>
          </cell>
          <cell r="T822">
            <v>69.197000000000003</v>
          </cell>
          <cell r="U822">
            <v>56.369</v>
          </cell>
          <cell r="V822">
            <v>68.47</v>
          </cell>
          <cell r="W822">
            <v>68.915000000000006</v>
          </cell>
          <cell r="X822">
            <v>66.891000000000005</v>
          </cell>
          <cell r="Y822">
            <v>65.899000000000001</v>
          </cell>
          <cell r="Z822">
            <v>65.981999999999999</v>
          </cell>
          <cell r="AA822">
            <v>70.51400000000001</v>
          </cell>
          <cell r="AO822">
            <v>80.887999999999991</v>
          </cell>
          <cell r="AP822">
            <v>159.505</v>
          </cell>
          <cell r="AQ822">
            <v>234.77600000000001</v>
          </cell>
          <cell r="AR822">
            <v>307.29700000000003</v>
          </cell>
          <cell r="AS822">
            <v>376.49400000000003</v>
          </cell>
          <cell r="AT822">
            <v>432.86300000000006</v>
          </cell>
          <cell r="AU822">
            <v>501.33300000000008</v>
          </cell>
          <cell r="AV822">
            <v>570.24800000000005</v>
          </cell>
          <cell r="AW822">
            <v>637.13900000000001</v>
          </cell>
          <cell r="AX822">
            <v>703.03800000000001</v>
          </cell>
          <cell r="AY822">
            <v>769.02</v>
          </cell>
          <cell r="AZ822">
            <v>839.53399999999999</v>
          </cell>
        </row>
        <row r="823"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79.680999999999997</v>
          </cell>
          <cell r="Q823">
            <v>77.628</v>
          </cell>
          <cell r="R823">
            <v>74.164000000000001</v>
          </cell>
          <cell r="S823">
            <v>71.555000000000007</v>
          </cell>
          <cell r="T823">
            <v>68.174000000000007</v>
          </cell>
          <cell r="U823">
            <v>55.515999999999998</v>
          </cell>
          <cell r="V823">
            <v>67.603999999999999</v>
          </cell>
          <cell r="W823">
            <v>68.161000000000001</v>
          </cell>
          <cell r="X823">
            <v>66.161000000000001</v>
          </cell>
          <cell r="Y823">
            <v>65.093999999999994</v>
          </cell>
          <cell r="Z823">
            <v>65.260999999999996</v>
          </cell>
          <cell r="AA823">
            <v>69.76400000000001</v>
          </cell>
          <cell r="AO823">
            <v>79.680999999999997</v>
          </cell>
          <cell r="AP823">
            <v>157.309</v>
          </cell>
          <cell r="AQ823">
            <v>231.47300000000001</v>
          </cell>
          <cell r="AR823">
            <v>303.02800000000002</v>
          </cell>
          <cell r="AS823">
            <v>371.202</v>
          </cell>
          <cell r="AT823">
            <v>426.71800000000002</v>
          </cell>
          <cell r="AU823">
            <v>494.322</v>
          </cell>
          <cell r="AV823">
            <v>562.48299999999995</v>
          </cell>
          <cell r="AW823">
            <v>628.64400000000001</v>
          </cell>
          <cell r="AX823">
            <v>693.73800000000006</v>
          </cell>
          <cell r="AY823">
            <v>758.99900000000002</v>
          </cell>
          <cell r="AZ823">
            <v>828.76300000000003</v>
          </cell>
        </row>
        <row r="824">
          <cell r="P824">
            <v>5.1520000000000001</v>
          </cell>
          <cell r="Q824">
            <v>4.8090000000000002</v>
          </cell>
          <cell r="R824">
            <v>4.7809999999999997</v>
          </cell>
          <cell r="S824">
            <v>4.7110000000000003</v>
          </cell>
          <cell r="T824">
            <v>4.843</v>
          </cell>
          <cell r="U824">
            <v>4.4119999999999999</v>
          </cell>
          <cell r="V824">
            <v>4.71</v>
          </cell>
          <cell r="W824">
            <v>4.4400000000000004</v>
          </cell>
          <cell r="X824">
            <v>4.1769999999999996</v>
          </cell>
          <cell r="Y824">
            <v>4.3010000000000002</v>
          </cell>
          <cell r="Z824">
            <v>4.4909999999999997</v>
          </cell>
          <cell r="AA824">
            <v>4.4530000000000003</v>
          </cell>
          <cell r="AO824">
            <v>5.1520000000000001</v>
          </cell>
          <cell r="AP824">
            <v>9.9610000000000003</v>
          </cell>
          <cell r="AQ824">
            <v>14.742000000000001</v>
          </cell>
          <cell r="AR824">
            <v>19.453000000000003</v>
          </cell>
          <cell r="AS824">
            <v>24.296000000000003</v>
          </cell>
          <cell r="AT824">
            <v>28.708000000000002</v>
          </cell>
          <cell r="AU824">
            <v>33.417999999999999</v>
          </cell>
          <cell r="AV824">
            <v>37.857999999999997</v>
          </cell>
          <cell r="AW824">
            <v>42.034999999999997</v>
          </cell>
          <cell r="AX824">
            <v>46.335999999999999</v>
          </cell>
          <cell r="AY824">
            <v>50.826999999999998</v>
          </cell>
          <cell r="AZ824">
            <v>55.28</v>
          </cell>
        </row>
        <row r="825">
          <cell r="P825">
            <v>74.528999999999996</v>
          </cell>
          <cell r="Q825">
            <v>72.819000000000003</v>
          </cell>
          <cell r="R825">
            <v>69.382999999999996</v>
          </cell>
          <cell r="S825">
            <v>66.843999999999994</v>
          </cell>
          <cell r="T825">
            <v>63.331000000000003</v>
          </cell>
          <cell r="U825">
            <v>51.103999999999999</v>
          </cell>
          <cell r="V825">
            <v>62.893999999999998</v>
          </cell>
          <cell r="W825">
            <v>63.720999999999997</v>
          </cell>
          <cell r="X825">
            <v>61.984000000000002</v>
          </cell>
          <cell r="Y825">
            <v>60.792999999999999</v>
          </cell>
          <cell r="Z825">
            <v>60.77</v>
          </cell>
          <cell r="AA825">
            <v>65.311000000000007</v>
          </cell>
          <cell r="AO825">
            <v>74.528999999999996</v>
          </cell>
          <cell r="AP825">
            <v>147.34800000000001</v>
          </cell>
          <cell r="AQ825">
            <v>216.73099999999999</v>
          </cell>
          <cell r="AR825">
            <v>283.57499999999999</v>
          </cell>
          <cell r="AS825">
            <v>346.90600000000001</v>
          </cell>
          <cell r="AT825">
            <v>398.01</v>
          </cell>
          <cell r="AU825">
            <v>460.904</v>
          </cell>
          <cell r="AV825">
            <v>524.625</v>
          </cell>
          <cell r="AW825">
            <v>586.60900000000004</v>
          </cell>
          <cell r="AX825">
            <v>647.40200000000004</v>
          </cell>
          <cell r="AY825">
            <v>708.17200000000003</v>
          </cell>
          <cell r="AZ825">
            <v>773.48300000000006</v>
          </cell>
        </row>
        <row r="826">
          <cell r="P826">
            <v>1.2070000000000001</v>
          </cell>
          <cell r="Q826">
            <v>0.98899999999999999</v>
          </cell>
          <cell r="R826">
            <v>1.107</v>
          </cell>
          <cell r="S826">
            <v>0.96599999999999997</v>
          </cell>
          <cell r="T826">
            <v>1.0229999999999999</v>
          </cell>
          <cell r="U826">
            <v>0.85299999999999998</v>
          </cell>
          <cell r="V826">
            <v>0.86599999999999999</v>
          </cell>
          <cell r="W826">
            <v>0.754</v>
          </cell>
          <cell r="X826">
            <v>0.73</v>
          </cell>
          <cell r="Y826">
            <v>0.80500000000000005</v>
          </cell>
          <cell r="Z826">
            <v>0.72099999999999997</v>
          </cell>
          <cell r="AA826">
            <v>0.75</v>
          </cell>
          <cell r="AO826">
            <v>1.2070000000000001</v>
          </cell>
          <cell r="AP826">
            <v>2.1960000000000002</v>
          </cell>
          <cell r="AQ826">
            <v>3.3029999999999999</v>
          </cell>
          <cell r="AR826">
            <v>4.2690000000000001</v>
          </cell>
          <cell r="AS826">
            <v>5.2919999999999998</v>
          </cell>
          <cell r="AT826">
            <v>6.1449999999999996</v>
          </cell>
          <cell r="AU826">
            <v>7.0109999999999992</v>
          </cell>
          <cell r="AV826">
            <v>7.7649999999999988</v>
          </cell>
          <cell r="AW826">
            <v>8.4949999999999992</v>
          </cell>
          <cell r="AX826">
            <v>9.2999999999999989</v>
          </cell>
          <cell r="AY826">
            <v>10.020999999999999</v>
          </cell>
          <cell r="AZ826">
            <v>10.770999999999999</v>
          </cell>
        </row>
        <row r="827">
          <cell r="P827">
            <v>4.0810000000000004</v>
          </cell>
          <cell r="Q827">
            <v>3.46</v>
          </cell>
          <cell r="R827">
            <v>3.7010000000000001</v>
          </cell>
          <cell r="S827">
            <v>3.2749999999999999</v>
          </cell>
          <cell r="T827">
            <v>3.5739999999999998</v>
          </cell>
          <cell r="U827">
            <v>2.8809999999999998</v>
          </cell>
          <cell r="V827">
            <v>3.069</v>
          </cell>
          <cell r="W827">
            <v>2.7589999999999999</v>
          </cell>
          <cell r="X827">
            <v>2.6970000000000001</v>
          </cell>
          <cell r="Y827">
            <v>2.996</v>
          </cell>
          <cell r="Z827">
            <v>2.7559999999999998</v>
          </cell>
          <cell r="AA827">
            <v>2.7679999999999998</v>
          </cell>
          <cell r="AO827">
            <v>4.0810000000000004</v>
          </cell>
          <cell r="AP827">
            <v>7.5410000000000004</v>
          </cell>
          <cell r="AQ827">
            <v>11.242000000000001</v>
          </cell>
          <cell r="AR827">
            <v>14.517000000000001</v>
          </cell>
          <cell r="AS827">
            <v>18.091000000000001</v>
          </cell>
          <cell r="AT827">
            <v>20.972000000000001</v>
          </cell>
          <cell r="AU827">
            <v>24.041</v>
          </cell>
          <cell r="AV827">
            <v>26.8</v>
          </cell>
          <cell r="AW827">
            <v>29.497</v>
          </cell>
          <cell r="AX827">
            <v>32.493000000000002</v>
          </cell>
          <cell r="AY827">
            <v>35.249000000000002</v>
          </cell>
          <cell r="AZ827">
            <v>38.017000000000003</v>
          </cell>
        </row>
        <row r="828">
          <cell r="P828">
            <v>0.65400000000000003</v>
          </cell>
          <cell r="Q828">
            <v>0.60499999999999998</v>
          </cell>
          <cell r="R828">
            <v>0.63400000000000001</v>
          </cell>
          <cell r="S828">
            <v>0.56999999999999995</v>
          </cell>
          <cell r="T828">
            <v>0.85799999999999998</v>
          </cell>
          <cell r="U828">
            <v>0.67200000000000004</v>
          </cell>
          <cell r="V828">
            <v>0.65800000000000003</v>
          </cell>
          <cell r="W828">
            <v>0.72899999999999998</v>
          </cell>
          <cell r="X828">
            <v>0.89500000000000002</v>
          </cell>
          <cell r="Y828">
            <v>0.871</v>
          </cell>
          <cell r="Z828">
            <v>0.96499999999999997</v>
          </cell>
          <cell r="AA828">
            <v>1.2190000000000001</v>
          </cell>
          <cell r="AO828">
            <v>0.65400000000000003</v>
          </cell>
          <cell r="AP828">
            <v>1.2589999999999999</v>
          </cell>
          <cell r="AQ828">
            <v>1.8929999999999998</v>
          </cell>
          <cell r="AR828">
            <v>2.4629999999999996</v>
          </cell>
          <cell r="AS828">
            <v>3.3209999999999997</v>
          </cell>
          <cell r="AT828">
            <v>3.9929999999999999</v>
          </cell>
          <cell r="AU828">
            <v>4.6509999999999998</v>
          </cell>
          <cell r="AV828">
            <v>5.38</v>
          </cell>
          <cell r="AW828">
            <v>6.2750000000000004</v>
          </cell>
          <cell r="AX828">
            <v>7.1460000000000008</v>
          </cell>
          <cell r="AY828">
            <v>8.1110000000000007</v>
          </cell>
          <cell r="AZ828">
            <v>9.33</v>
          </cell>
        </row>
        <row r="829"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379.49155000000002</v>
          </cell>
          <cell r="Q829">
            <v>338.21244999999999</v>
          </cell>
          <cell r="R829">
            <v>350.94120000000004</v>
          </cell>
          <cell r="S829">
            <v>362.43405000000001</v>
          </cell>
          <cell r="T829">
            <v>356.04155000000003</v>
          </cell>
          <cell r="U829">
            <v>318.57549999999998</v>
          </cell>
          <cell r="V829">
            <v>364.12130000000002</v>
          </cell>
          <cell r="W829">
            <v>345.39065000000005</v>
          </cell>
          <cell r="X829">
            <v>344.21695</v>
          </cell>
          <cell r="Y829">
            <v>368.73480000000001</v>
          </cell>
          <cell r="Z829">
            <v>348.85855000000004</v>
          </cell>
          <cell r="AA829">
            <v>317.06405000000001</v>
          </cell>
          <cell r="AO829">
            <v>379.49155000000002</v>
          </cell>
          <cell r="AP829">
            <v>717.70399999999995</v>
          </cell>
          <cell r="AQ829">
            <v>1068.6451999999999</v>
          </cell>
          <cell r="AR829">
            <v>1431.07925</v>
          </cell>
          <cell r="AS829">
            <v>1787.1208000000001</v>
          </cell>
          <cell r="AT829">
            <v>2105.6963000000001</v>
          </cell>
          <cell r="AU829">
            <v>2469.8176000000003</v>
          </cell>
          <cell r="AV829">
            <v>2815.2082500000006</v>
          </cell>
          <cell r="AW829">
            <v>3159.4252000000006</v>
          </cell>
          <cell r="AX829">
            <v>3528.1600000000008</v>
          </cell>
          <cell r="AY829">
            <v>3877.0185500000007</v>
          </cell>
          <cell r="AZ829">
            <v>4194.0826000000006</v>
          </cell>
        </row>
        <row r="830">
          <cell r="P830">
            <v>379.43400000000003</v>
          </cell>
          <cell r="Q830">
            <v>338.17599999999999</v>
          </cell>
          <cell r="R830">
            <v>350.90100000000001</v>
          </cell>
          <cell r="S830">
            <v>362.39</v>
          </cell>
          <cell r="T830">
            <v>355.98700000000002</v>
          </cell>
          <cell r="U830">
            <v>318.517</v>
          </cell>
          <cell r="V830">
            <v>364.08600000000001</v>
          </cell>
          <cell r="W830">
            <v>345.34500000000003</v>
          </cell>
          <cell r="X830">
            <v>344.18700000000001</v>
          </cell>
          <cell r="Y830">
            <v>368.68700000000001</v>
          </cell>
          <cell r="Z830">
            <v>348.81200000000001</v>
          </cell>
          <cell r="AA830">
            <v>316.99</v>
          </cell>
          <cell r="AO830">
            <v>379.43400000000003</v>
          </cell>
          <cell r="AP830">
            <v>717.61</v>
          </cell>
          <cell r="AQ830">
            <v>1068.511</v>
          </cell>
          <cell r="AR830">
            <v>1430.9009999999998</v>
          </cell>
          <cell r="AS830">
            <v>1786.8879999999999</v>
          </cell>
          <cell r="AT830">
            <v>2105.4049999999997</v>
          </cell>
          <cell r="AU830">
            <v>2469.491</v>
          </cell>
          <cell r="AV830">
            <v>2814.8360000000002</v>
          </cell>
          <cell r="AW830">
            <v>3159.0230000000001</v>
          </cell>
          <cell r="AX830">
            <v>3527.71</v>
          </cell>
          <cell r="AY830">
            <v>3876.5219999999999</v>
          </cell>
          <cell r="AZ830">
            <v>4193.5119999999997</v>
          </cell>
        </row>
        <row r="831">
          <cell r="P831">
            <v>5.7549999999999997E-2</v>
          </cell>
          <cell r="Q831">
            <v>3.6450000000000003E-2</v>
          </cell>
          <cell r="R831">
            <v>4.02E-2</v>
          </cell>
          <cell r="S831">
            <v>4.4049999999999999E-2</v>
          </cell>
          <cell r="T831">
            <v>5.4549999999999994E-2</v>
          </cell>
          <cell r="U831">
            <v>5.8500000000000003E-2</v>
          </cell>
          <cell r="V831">
            <v>3.5299999999999998E-2</v>
          </cell>
          <cell r="W831">
            <v>4.5649999999999996E-2</v>
          </cell>
          <cell r="X831">
            <v>2.9950000000000001E-2</v>
          </cell>
          <cell r="Y831">
            <v>4.7799999999999995E-2</v>
          </cell>
          <cell r="Z831">
            <v>4.6549999999999994E-2</v>
          </cell>
          <cell r="AA831">
            <v>7.4049999999999991E-2</v>
          </cell>
          <cell r="AO831">
            <v>5.7549999999999997E-2</v>
          </cell>
          <cell r="AP831">
            <v>9.4E-2</v>
          </cell>
          <cell r="AQ831">
            <v>0.13419999999999999</v>
          </cell>
          <cell r="AR831">
            <v>0.17824999999999999</v>
          </cell>
          <cell r="AS831">
            <v>0.23279999999999998</v>
          </cell>
          <cell r="AT831">
            <v>0.2913</v>
          </cell>
          <cell r="AU831">
            <v>0.3266</v>
          </cell>
          <cell r="AV831">
            <v>0.37224999999999997</v>
          </cell>
          <cell r="AW831">
            <v>0.40219999999999995</v>
          </cell>
          <cell r="AX831">
            <v>0.44999999999999996</v>
          </cell>
          <cell r="AY831">
            <v>0.49654999999999994</v>
          </cell>
          <cell r="AZ831">
            <v>0.57059999999999989</v>
          </cell>
        </row>
        <row r="832"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62.829878333333333</v>
          </cell>
          <cell r="Q832">
            <v>62.430290833333331</v>
          </cell>
          <cell r="R832">
            <v>62.430290833333331</v>
          </cell>
          <cell r="S832">
            <v>62.430290833333331</v>
          </cell>
          <cell r="T832">
            <v>62.430290833333331</v>
          </cell>
          <cell r="U832">
            <v>62.430290833333331</v>
          </cell>
          <cell r="V832">
            <v>62.430290833333331</v>
          </cell>
          <cell r="W832">
            <v>62.430290833333331</v>
          </cell>
          <cell r="X832">
            <v>62.430290833333331</v>
          </cell>
          <cell r="Y832">
            <v>62.430290833333331</v>
          </cell>
          <cell r="Z832">
            <v>62.430290833333331</v>
          </cell>
          <cell r="AA832">
            <v>62.430290833333331</v>
          </cell>
          <cell r="AO832">
            <v>62.829878333333333</v>
          </cell>
          <cell r="AP832">
            <v>125.26016916666666</v>
          </cell>
          <cell r="AQ832">
            <v>187.69045999999997</v>
          </cell>
          <cell r="AR832">
            <v>250.12075083333332</v>
          </cell>
          <cell r="AS832">
            <v>312.55104166666666</v>
          </cell>
          <cell r="AT832">
            <v>374.98133250000001</v>
          </cell>
          <cell r="AU832">
            <v>437.41162333333335</v>
          </cell>
          <cell r="AV832">
            <v>499.8419141666667</v>
          </cell>
          <cell r="AW832">
            <v>562.27220499999999</v>
          </cell>
          <cell r="AX832">
            <v>624.70249583333327</v>
          </cell>
          <cell r="AY832">
            <v>687.13278666666656</v>
          </cell>
          <cell r="AZ832">
            <v>749.56307749999985</v>
          </cell>
        </row>
        <row r="833"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</row>
        <row r="834"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62.829878333333333</v>
          </cell>
          <cell r="Q834">
            <v>62.430290833333331</v>
          </cell>
          <cell r="R834">
            <v>62.430290833333331</v>
          </cell>
          <cell r="S834">
            <v>62.430290833333331</v>
          </cell>
          <cell r="T834">
            <v>62.430290833333331</v>
          </cell>
          <cell r="U834">
            <v>62.430290833333331</v>
          </cell>
          <cell r="V834">
            <v>62.430290833333331</v>
          </cell>
          <cell r="W834">
            <v>62.430290833333331</v>
          </cell>
          <cell r="X834">
            <v>62.430290833333331</v>
          </cell>
          <cell r="Y834">
            <v>62.430290833333331</v>
          </cell>
          <cell r="Z834">
            <v>62.430290833333331</v>
          </cell>
          <cell r="AA834">
            <v>62.430290833333331</v>
          </cell>
          <cell r="AO834">
            <v>62.829878333333333</v>
          </cell>
          <cell r="AP834">
            <v>125.26016916666666</v>
          </cell>
          <cell r="AQ834">
            <v>187.69045999999997</v>
          </cell>
          <cell r="AR834">
            <v>250.12075083333332</v>
          </cell>
          <cell r="AS834">
            <v>312.55104166666666</v>
          </cell>
          <cell r="AT834">
            <v>374.98133250000001</v>
          </cell>
          <cell r="AU834">
            <v>437.41162333333335</v>
          </cell>
          <cell r="AV834">
            <v>499.8419141666667</v>
          </cell>
          <cell r="AW834">
            <v>562.27220499999999</v>
          </cell>
          <cell r="AX834">
            <v>624.70249583333327</v>
          </cell>
          <cell r="AY834">
            <v>687.13278666666656</v>
          </cell>
          <cell r="AZ834">
            <v>749.56307749999985</v>
          </cell>
        </row>
        <row r="835">
          <cell r="P835">
            <v>0.32236500000000001</v>
          </cell>
          <cell r="Q835">
            <v>0.32236500000000001</v>
          </cell>
          <cell r="R835">
            <v>0.32236500000000001</v>
          </cell>
          <cell r="S835">
            <v>0.32236500000000001</v>
          </cell>
          <cell r="T835">
            <v>0.32236500000000001</v>
          </cell>
          <cell r="U835">
            <v>0.32236500000000001</v>
          </cell>
          <cell r="V835">
            <v>0.32236500000000001</v>
          </cell>
          <cell r="W835">
            <v>0.32236500000000001</v>
          </cell>
          <cell r="X835">
            <v>0.32236500000000001</v>
          </cell>
          <cell r="Y835">
            <v>0.32236500000000001</v>
          </cell>
          <cell r="Z835">
            <v>0.32236500000000001</v>
          </cell>
          <cell r="AA835">
            <v>0.32236500000000001</v>
          </cell>
          <cell r="AO835">
            <v>0.32236500000000001</v>
          </cell>
          <cell r="AP835">
            <v>0.64473000000000003</v>
          </cell>
          <cell r="AQ835">
            <v>0.96709500000000004</v>
          </cell>
          <cell r="AR835">
            <v>1.2894600000000001</v>
          </cell>
          <cell r="AS835">
            <v>1.6118250000000001</v>
          </cell>
          <cell r="AT835">
            <v>1.9341900000000001</v>
          </cell>
          <cell r="AU835">
            <v>2.2565550000000001</v>
          </cell>
          <cell r="AV835">
            <v>2.5789200000000001</v>
          </cell>
          <cell r="AW835">
            <v>2.9012850000000001</v>
          </cell>
          <cell r="AX835">
            <v>3.2236500000000001</v>
          </cell>
          <cell r="AY835">
            <v>3.5460150000000001</v>
          </cell>
          <cell r="AZ835">
            <v>3.8683800000000002</v>
          </cell>
        </row>
        <row r="836"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36.923117500000004</v>
          </cell>
          <cell r="Q836">
            <v>36.923117500000004</v>
          </cell>
          <cell r="R836">
            <v>36.923117500000004</v>
          </cell>
          <cell r="S836">
            <v>36.923117500000004</v>
          </cell>
          <cell r="T836">
            <v>36.923117500000004</v>
          </cell>
          <cell r="U836">
            <v>36.923117500000004</v>
          </cell>
          <cell r="V836">
            <v>36.923117500000004</v>
          </cell>
          <cell r="W836">
            <v>36.923117500000004</v>
          </cell>
          <cell r="X836">
            <v>36.923117500000004</v>
          </cell>
          <cell r="Y836">
            <v>36.923117500000004</v>
          </cell>
          <cell r="Z836">
            <v>36.923117500000004</v>
          </cell>
          <cell r="AA836">
            <v>36.923117500000004</v>
          </cell>
          <cell r="AO836">
            <v>36.923117500000004</v>
          </cell>
          <cell r="AP836">
            <v>73.846235000000007</v>
          </cell>
          <cell r="AQ836">
            <v>110.76935250000001</v>
          </cell>
          <cell r="AR836">
            <v>147.69247000000001</v>
          </cell>
          <cell r="AS836">
            <v>184.6155875</v>
          </cell>
          <cell r="AT836">
            <v>221.53870499999999</v>
          </cell>
          <cell r="AU836">
            <v>258.46182249999998</v>
          </cell>
          <cell r="AV836">
            <v>295.38493999999997</v>
          </cell>
          <cell r="AW836">
            <v>332.30805749999996</v>
          </cell>
          <cell r="AX836">
            <v>369.23117499999995</v>
          </cell>
          <cell r="AY836">
            <v>406.15429249999994</v>
          </cell>
          <cell r="AZ836">
            <v>443.07740999999993</v>
          </cell>
        </row>
        <row r="837">
          <cell r="P837">
            <v>10.746120000000001</v>
          </cell>
          <cell r="Q837">
            <v>10.746120000000001</v>
          </cell>
          <cell r="R837">
            <v>10.746120000000001</v>
          </cell>
          <cell r="S837">
            <v>10.746120000000001</v>
          </cell>
          <cell r="T837">
            <v>10.746120000000001</v>
          </cell>
          <cell r="U837">
            <v>10.746120000000001</v>
          </cell>
          <cell r="V837">
            <v>10.746120000000001</v>
          </cell>
          <cell r="W837">
            <v>10.746120000000001</v>
          </cell>
          <cell r="X837">
            <v>10.746120000000001</v>
          </cell>
          <cell r="Y837">
            <v>10.746120000000001</v>
          </cell>
          <cell r="Z837">
            <v>10.746120000000001</v>
          </cell>
          <cell r="AA837">
            <v>10.746120000000001</v>
          </cell>
          <cell r="AO837">
            <v>10.746120000000001</v>
          </cell>
          <cell r="AP837">
            <v>21.492240000000002</v>
          </cell>
          <cell r="AQ837">
            <v>32.23836</v>
          </cell>
          <cell r="AR837">
            <v>42.984480000000005</v>
          </cell>
          <cell r="AS837">
            <v>53.73060000000001</v>
          </cell>
          <cell r="AT837">
            <v>64.476720000000014</v>
          </cell>
          <cell r="AU837">
            <v>75.222840000000019</v>
          </cell>
          <cell r="AV837">
            <v>85.968960000000024</v>
          </cell>
          <cell r="AW837">
            <v>96.715080000000029</v>
          </cell>
          <cell r="AX837">
            <v>107.46120000000003</v>
          </cell>
          <cell r="AY837">
            <v>118.20732000000004</v>
          </cell>
          <cell r="AZ837">
            <v>128.95344000000003</v>
          </cell>
        </row>
        <row r="838">
          <cell r="P838">
            <v>20.205191666666668</v>
          </cell>
          <cell r="Q838">
            <v>20.205191666666668</v>
          </cell>
          <cell r="R838">
            <v>20.205191666666668</v>
          </cell>
          <cell r="S838">
            <v>20.205191666666668</v>
          </cell>
          <cell r="T838">
            <v>20.205191666666668</v>
          </cell>
          <cell r="U838">
            <v>20.205191666666668</v>
          </cell>
          <cell r="V838">
            <v>20.205191666666668</v>
          </cell>
          <cell r="W838">
            <v>20.205191666666668</v>
          </cell>
          <cell r="X838">
            <v>20.205191666666668</v>
          </cell>
          <cell r="Y838">
            <v>20.205191666666668</v>
          </cell>
          <cell r="Z838">
            <v>20.205191666666668</v>
          </cell>
          <cell r="AA838">
            <v>20.205191666666668</v>
          </cell>
          <cell r="AO838">
            <v>20.205191666666668</v>
          </cell>
          <cell r="AP838">
            <v>40.410383333333336</v>
          </cell>
          <cell r="AQ838">
            <v>60.615575000000007</v>
          </cell>
          <cell r="AR838">
            <v>80.820766666666671</v>
          </cell>
          <cell r="AS838">
            <v>101.02595833333334</v>
          </cell>
          <cell r="AT838">
            <v>121.23115</v>
          </cell>
          <cell r="AU838">
            <v>141.43634166666666</v>
          </cell>
          <cell r="AV838">
            <v>161.64153333333334</v>
          </cell>
          <cell r="AW838">
            <v>181.84672500000002</v>
          </cell>
          <cell r="AX838">
            <v>202.0519166666667</v>
          </cell>
          <cell r="AY838">
            <v>222.25710833333338</v>
          </cell>
          <cell r="AZ838">
            <v>242.46230000000006</v>
          </cell>
        </row>
        <row r="839">
          <cell r="P839">
            <v>0.1897291666666667</v>
          </cell>
          <cell r="Q839">
            <v>0.1897291666666667</v>
          </cell>
          <cell r="R839">
            <v>0.1897291666666667</v>
          </cell>
          <cell r="S839">
            <v>0.1897291666666667</v>
          </cell>
          <cell r="T839">
            <v>0.1897291666666667</v>
          </cell>
          <cell r="U839">
            <v>0.1897291666666667</v>
          </cell>
          <cell r="V839">
            <v>0.1897291666666667</v>
          </cell>
          <cell r="W839">
            <v>0.1897291666666667</v>
          </cell>
          <cell r="X839">
            <v>0.1897291666666667</v>
          </cell>
          <cell r="Y839">
            <v>0.1897291666666667</v>
          </cell>
          <cell r="Z839">
            <v>0.1897291666666667</v>
          </cell>
          <cell r="AA839">
            <v>0.1897291666666667</v>
          </cell>
          <cell r="AO839">
            <v>0.1897291666666667</v>
          </cell>
          <cell r="AP839">
            <v>0.3794583333333334</v>
          </cell>
          <cell r="AQ839">
            <v>0.56918750000000007</v>
          </cell>
          <cell r="AR839">
            <v>0.75891666666666679</v>
          </cell>
          <cell r="AS839">
            <v>0.94864583333333352</v>
          </cell>
          <cell r="AT839">
            <v>1.1383750000000001</v>
          </cell>
          <cell r="AU839">
            <v>1.3281041666666669</v>
          </cell>
          <cell r="AV839">
            <v>1.5178333333333336</v>
          </cell>
          <cell r="AW839">
            <v>1.7075625000000003</v>
          </cell>
          <cell r="AX839">
            <v>1.897291666666667</v>
          </cell>
          <cell r="AY839">
            <v>2.0870208333333338</v>
          </cell>
          <cell r="AZ839">
            <v>2.2767500000000003</v>
          </cell>
        </row>
        <row r="840">
          <cell r="P840">
            <v>5.7820766666666668</v>
          </cell>
          <cell r="Q840">
            <v>5.7820766666666668</v>
          </cell>
          <cell r="R840">
            <v>5.7820766666666668</v>
          </cell>
          <cell r="S840">
            <v>5.7820766666666668</v>
          </cell>
          <cell r="T840">
            <v>5.7820766666666668</v>
          </cell>
          <cell r="U840">
            <v>5.7820766666666668</v>
          </cell>
          <cell r="V840">
            <v>5.7820766666666668</v>
          </cell>
          <cell r="W840">
            <v>5.7820766666666668</v>
          </cell>
          <cell r="X840">
            <v>5.7820766666666668</v>
          </cell>
          <cell r="Y840">
            <v>5.7820766666666668</v>
          </cell>
          <cell r="Z840">
            <v>5.7820766666666668</v>
          </cell>
          <cell r="AA840">
            <v>5.7820766666666668</v>
          </cell>
          <cell r="AO840">
            <v>5.7820766666666668</v>
          </cell>
          <cell r="AP840">
            <v>11.564153333333334</v>
          </cell>
          <cell r="AQ840">
            <v>17.346229999999998</v>
          </cell>
          <cell r="AR840">
            <v>23.128306666666667</v>
          </cell>
          <cell r="AS840">
            <v>28.910383333333336</v>
          </cell>
          <cell r="AT840">
            <v>34.692460000000004</v>
          </cell>
          <cell r="AU840">
            <v>40.474536666666673</v>
          </cell>
          <cell r="AV840">
            <v>46.256613333333341</v>
          </cell>
          <cell r="AW840">
            <v>52.03869000000001</v>
          </cell>
          <cell r="AX840">
            <v>57.820766666666678</v>
          </cell>
          <cell r="AY840">
            <v>63.602843333333347</v>
          </cell>
          <cell r="AZ840">
            <v>69.384920000000008</v>
          </cell>
        </row>
        <row r="841"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1.3372124999999997</v>
          </cell>
          <cell r="Q841">
            <v>1.3372124999999997</v>
          </cell>
          <cell r="R841">
            <v>1.3372124999999997</v>
          </cell>
          <cell r="S841">
            <v>1.3372124999999997</v>
          </cell>
          <cell r="T841">
            <v>1.3372124999999997</v>
          </cell>
          <cell r="U841">
            <v>1.3372124999999997</v>
          </cell>
          <cell r="V841">
            <v>1.3372124999999997</v>
          </cell>
          <cell r="W841">
            <v>1.3372124999999997</v>
          </cell>
          <cell r="X841">
            <v>1.3372124999999997</v>
          </cell>
          <cell r="Y841">
            <v>1.3372124999999997</v>
          </cell>
          <cell r="Z841">
            <v>1.3372124999999997</v>
          </cell>
          <cell r="AA841">
            <v>1.3372124999999997</v>
          </cell>
          <cell r="AO841">
            <v>1.3372124999999997</v>
          </cell>
          <cell r="AP841">
            <v>2.6744249999999994</v>
          </cell>
          <cell r="AQ841">
            <v>4.0116374999999991</v>
          </cell>
          <cell r="AR841">
            <v>5.3488499999999988</v>
          </cell>
          <cell r="AS841">
            <v>6.6860624999999985</v>
          </cell>
          <cell r="AT841">
            <v>8.0232749999999982</v>
          </cell>
          <cell r="AU841">
            <v>9.3604874999999979</v>
          </cell>
          <cell r="AV841">
            <v>10.697699999999998</v>
          </cell>
          <cell r="AW841">
            <v>12.034912499999997</v>
          </cell>
          <cell r="AX841">
            <v>13.372124999999997</v>
          </cell>
          <cell r="AY841">
            <v>14.709337499999997</v>
          </cell>
          <cell r="AZ841">
            <v>16.046549999999996</v>
          </cell>
        </row>
        <row r="842">
          <cell r="P842">
            <v>1.3311208333333331</v>
          </cell>
          <cell r="Q842">
            <v>1.3311208333333331</v>
          </cell>
          <cell r="R842">
            <v>1.3311208333333331</v>
          </cell>
          <cell r="S842">
            <v>1.3311208333333331</v>
          </cell>
          <cell r="T842">
            <v>1.3311208333333331</v>
          </cell>
          <cell r="U842">
            <v>1.3311208333333331</v>
          </cell>
          <cell r="V842">
            <v>1.3311208333333331</v>
          </cell>
          <cell r="W842">
            <v>1.3311208333333331</v>
          </cell>
          <cell r="X842">
            <v>1.3311208333333331</v>
          </cell>
          <cell r="Y842">
            <v>1.3311208333333331</v>
          </cell>
          <cell r="Z842">
            <v>1.3311208333333331</v>
          </cell>
          <cell r="AA842">
            <v>1.3311208333333331</v>
          </cell>
          <cell r="AO842">
            <v>1.3311208333333331</v>
          </cell>
          <cell r="AP842">
            <v>2.6622416666666662</v>
          </cell>
          <cell r="AQ842">
            <v>3.993362499999999</v>
          </cell>
          <cell r="AR842">
            <v>5.3244833333333323</v>
          </cell>
          <cell r="AS842">
            <v>6.6556041666666657</v>
          </cell>
          <cell r="AT842">
            <v>7.986724999999999</v>
          </cell>
          <cell r="AU842">
            <v>9.3178458333333314</v>
          </cell>
          <cell r="AV842">
            <v>10.648966666666665</v>
          </cell>
          <cell r="AW842">
            <v>11.980087499999998</v>
          </cell>
          <cell r="AX842">
            <v>13.311208333333331</v>
          </cell>
          <cell r="AY842">
            <v>14.642329166666665</v>
          </cell>
          <cell r="AZ842">
            <v>15.973449999999998</v>
          </cell>
        </row>
        <row r="843">
          <cell r="P843">
            <v>6.0916666666666662E-3</v>
          </cell>
          <cell r="Q843">
            <v>6.0916666666666662E-3</v>
          </cell>
          <cell r="R843">
            <v>6.0916666666666662E-3</v>
          </cell>
          <cell r="S843">
            <v>6.0916666666666662E-3</v>
          </cell>
          <cell r="T843">
            <v>6.0916666666666662E-3</v>
          </cell>
          <cell r="U843">
            <v>6.0916666666666662E-3</v>
          </cell>
          <cell r="V843">
            <v>6.0916666666666662E-3</v>
          </cell>
          <cell r="W843">
            <v>6.0916666666666662E-3</v>
          </cell>
          <cell r="X843">
            <v>6.0916666666666662E-3</v>
          </cell>
          <cell r="Y843">
            <v>6.0916666666666662E-3</v>
          </cell>
          <cell r="Z843">
            <v>6.0916666666666662E-3</v>
          </cell>
          <cell r="AA843">
            <v>6.0916666666666662E-3</v>
          </cell>
          <cell r="AO843">
            <v>6.0916666666666662E-3</v>
          </cell>
          <cell r="AP843">
            <v>1.2183333333333332E-2</v>
          </cell>
          <cell r="AQ843">
            <v>1.8275E-2</v>
          </cell>
          <cell r="AR843">
            <v>2.4366666666666665E-2</v>
          </cell>
          <cell r="AS843">
            <v>3.045833333333333E-2</v>
          </cell>
          <cell r="AT843">
            <v>3.6549999999999999E-2</v>
          </cell>
          <cell r="AU843">
            <v>4.2641666666666668E-2</v>
          </cell>
          <cell r="AV843">
            <v>4.8733333333333337E-2</v>
          </cell>
          <cell r="AW843">
            <v>5.4825000000000006E-2</v>
          </cell>
          <cell r="AX843">
            <v>6.0916666666666675E-2</v>
          </cell>
          <cell r="AY843">
            <v>6.7008333333333336E-2</v>
          </cell>
          <cell r="AZ843">
            <v>7.3099999999999998E-2</v>
          </cell>
        </row>
        <row r="844"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9.0990525000000027</v>
          </cell>
          <cell r="Q844">
            <v>8.6994649999999982</v>
          </cell>
          <cell r="R844">
            <v>8.6994649999999982</v>
          </cell>
          <cell r="S844">
            <v>8.6994649999999982</v>
          </cell>
          <cell r="T844">
            <v>8.6994649999999982</v>
          </cell>
          <cell r="U844">
            <v>8.6994649999999982</v>
          </cell>
          <cell r="V844">
            <v>8.6994649999999982</v>
          </cell>
          <cell r="W844">
            <v>8.6994649999999982</v>
          </cell>
          <cell r="X844">
            <v>8.6994649999999982</v>
          </cell>
          <cell r="Y844">
            <v>8.6994649999999982</v>
          </cell>
          <cell r="Z844">
            <v>8.6994649999999982</v>
          </cell>
          <cell r="AA844">
            <v>8.6994649999999982</v>
          </cell>
          <cell r="AO844">
            <v>9.0990525000000027</v>
          </cell>
          <cell r="AP844">
            <v>17.798517500000003</v>
          </cell>
          <cell r="AQ844">
            <v>26.497982499999999</v>
          </cell>
          <cell r="AR844">
            <v>35.197447499999996</v>
          </cell>
          <cell r="AS844">
            <v>43.896912499999992</v>
          </cell>
          <cell r="AT844">
            <v>52.596377499999988</v>
          </cell>
          <cell r="AU844">
            <v>61.295842499999985</v>
          </cell>
          <cell r="AV844">
            <v>69.995307499999981</v>
          </cell>
          <cell r="AW844">
            <v>78.694772499999985</v>
          </cell>
          <cell r="AX844">
            <v>87.394237499999988</v>
          </cell>
          <cell r="AY844">
            <v>96.093702499999992</v>
          </cell>
          <cell r="AZ844">
            <v>104.7931675</v>
          </cell>
        </row>
        <row r="845">
          <cell r="P845">
            <v>2.6222500000000003E-2</v>
          </cell>
          <cell r="Q845">
            <v>2.5126666666666669E-2</v>
          </cell>
          <cell r="R845">
            <v>2.5126666666666669E-2</v>
          </cell>
          <cell r="S845">
            <v>2.5126666666666669E-2</v>
          </cell>
          <cell r="T845">
            <v>2.5126666666666669E-2</v>
          </cell>
          <cell r="U845">
            <v>2.5126666666666669E-2</v>
          </cell>
          <cell r="V845">
            <v>2.5126666666666669E-2</v>
          </cell>
          <cell r="W845">
            <v>2.5126666666666669E-2</v>
          </cell>
          <cell r="X845">
            <v>2.5126666666666669E-2</v>
          </cell>
          <cell r="Y845">
            <v>2.5126666666666669E-2</v>
          </cell>
          <cell r="Z845">
            <v>2.5126666666666669E-2</v>
          </cell>
          <cell r="AA845">
            <v>2.5126666666666669E-2</v>
          </cell>
          <cell r="AO845">
            <v>2.6222500000000003E-2</v>
          </cell>
          <cell r="AP845">
            <v>5.1349166666666668E-2</v>
          </cell>
          <cell r="AQ845">
            <v>7.647583333333334E-2</v>
          </cell>
          <cell r="AR845">
            <v>0.10160250000000001</v>
          </cell>
          <cell r="AS845">
            <v>0.12672916666666667</v>
          </cell>
          <cell r="AT845">
            <v>0.15185583333333333</v>
          </cell>
          <cell r="AU845">
            <v>0.17698249999999999</v>
          </cell>
          <cell r="AV845">
            <v>0.20210916666666665</v>
          </cell>
          <cell r="AW845">
            <v>0.2272358333333333</v>
          </cell>
          <cell r="AX845">
            <v>0.25236249999999999</v>
          </cell>
          <cell r="AY845">
            <v>0.27748916666666668</v>
          </cell>
          <cell r="AZ845">
            <v>0.30261583333333336</v>
          </cell>
        </row>
        <row r="846">
          <cell r="P846">
            <v>8.5196175000000025</v>
          </cell>
          <cell r="Q846">
            <v>8.1337466666666653</v>
          </cell>
          <cell r="R846">
            <v>8.1337466666666653</v>
          </cell>
          <cell r="S846">
            <v>8.1337466666666653</v>
          </cell>
          <cell r="T846">
            <v>8.1337466666666653</v>
          </cell>
          <cell r="U846">
            <v>8.1337466666666653</v>
          </cell>
          <cell r="V846">
            <v>8.1337466666666653</v>
          </cell>
          <cell r="W846">
            <v>8.1337466666666653</v>
          </cell>
          <cell r="X846">
            <v>8.1337466666666653</v>
          </cell>
          <cell r="Y846">
            <v>8.1337466666666653</v>
          </cell>
          <cell r="Z846">
            <v>8.1337466666666653</v>
          </cell>
          <cell r="AA846">
            <v>8.1337466666666653</v>
          </cell>
          <cell r="AO846">
            <v>8.5196175000000025</v>
          </cell>
          <cell r="AP846">
            <v>16.65336416666667</v>
          </cell>
          <cell r="AQ846">
            <v>24.787110833333337</v>
          </cell>
          <cell r="AR846">
            <v>32.920857500000004</v>
          </cell>
          <cell r="AS846">
            <v>41.054604166666671</v>
          </cell>
          <cell r="AT846">
            <v>49.188350833333338</v>
          </cell>
          <cell r="AU846">
            <v>57.322097500000005</v>
          </cell>
          <cell r="AV846">
            <v>65.455844166666665</v>
          </cell>
          <cell r="AW846">
            <v>73.589590833333332</v>
          </cell>
          <cell r="AX846">
            <v>81.7233375</v>
          </cell>
          <cell r="AY846">
            <v>89.857084166666667</v>
          </cell>
          <cell r="AZ846">
            <v>97.990830833333334</v>
          </cell>
        </row>
        <row r="847">
          <cell r="P847">
            <v>0.5532125</v>
          </cell>
          <cell r="Q847">
            <v>0.54059166666666669</v>
          </cell>
          <cell r="R847">
            <v>0.54059166666666669</v>
          </cell>
          <cell r="S847">
            <v>0.54059166666666669</v>
          </cell>
          <cell r="T847">
            <v>0.54059166666666669</v>
          </cell>
          <cell r="U847">
            <v>0.54059166666666669</v>
          </cell>
          <cell r="V847">
            <v>0.54059166666666669</v>
          </cell>
          <cell r="W847">
            <v>0.54059166666666669</v>
          </cell>
          <cell r="X847">
            <v>0.54059166666666669</v>
          </cell>
          <cell r="Y847">
            <v>0.54059166666666669</v>
          </cell>
          <cell r="Z847">
            <v>0.54059166666666669</v>
          </cell>
          <cell r="AA847">
            <v>0.54059166666666669</v>
          </cell>
          <cell r="AO847">
            <v>0.5532125</v>
          </cell>
          <cell r="AP847">
            <v>1.0938041666666667</v>
          </cell>
          <cell r="AQ847">
            <v>1.6343958333333335</v>
          </cell>
          <cell r="AR847">
            <v>2.1749875000000003</v>
          </cell>
          <cell r="AS847">
            <v>2.7155791666666671</v>
          </cell>
          <cell r="AT847">
            <v>3.2561708333333339</v>
          </cell>
          <cell r="AU847">
            <v>3.7967625000000007</v>
          </cell>
          <cell r="AV847">
            <v>4.3373541666666675</v>
          </cell>
          <cell r="AW847">
            <v>4.8779458333333343</v>
          </cell>
          <cell r="AX847">
            <v>5.4185375000000011</v>
          </cell>
          <cell r="AY847">
            <v>5.9591291666666679</v>
          </cell>
          <cell r="AZ847">
            <v>6.4997208333333347</v>
          </cell>
        </row>
        <row r="848">
          <cell r="P848">
            <v>4.6089866666666666</v>
          </cell>
          <cell r="Q848">
            <v>4.6089866666666666</v>
          </cell>
          <cell r="R848">
            <v>4.6089866666666666</v>
          </cell>
          <cell r="S848">
            <v>4.6089866666666666</v>
          </cell>
          <cell r="T848">
            <v>4.6089866666666666</v>
          </cell>
          <cell r="U848">
            <v>4.6089866666666666</v>
          </cell>
          <cell r="V848">
            <v>4.6089866666666666</v>
          </cell>
          <cell r="W848">
            <v>4.6089866666666666</v>
          </cell>
          <cell r="X848">
            <v>4.6089866666666666</v>
          </cell>
          <cell r="Y848">
            <v>4.6089866666666666</v>
          </cell>
          <cell r="Z848">
            <v>4.6089866666666666</v>
          </cell>
          <cell r="AA848">
            <v>4.6089866666666666</v>
          </cell>
          <cell r="AO848">
            <v>4.6089866666666666</v>
          </cell>
          <cell r="AP848">
            <v>9.2179733333333331</v>
          </cell>
          <cell r="AQ848">
            <v>13.82696</v>
          </cell>
          <cell r="AR848">
            <v>18.435946666666666</v>
          </cell>
          <cell r="AS848">
            <v>23.044933333333333</v>
          </cell>
          <cell r="AT848">
            <v>27.653919999999999</v>
          </cell>
          <cell r="AU848">
            <v>32.262906666666666</v>
          </cell>
          <cell r="AV848">
            <v>36.871893333333333</v>
          </cell>
          <cell r="AW848">
            <v>41.480879999999999</v>
          </cell>
          <cell r="AX848">
            <v>46.089866666666666</v>
          </cell>
          <cell r="AY848">
            <v>50.698853333333332</v>
          </cell>
          <cell r="AZ848">
            <v>55.307839999999999</v>
          </cell>
        </row>
        <row r="849">
          <cell r="P849">
            <v>10.396180000000003</v>
          </cell>
          <cell r="Q849">
            <v>10.396180000000003</v>
          </cell>
          <cell r="R849">
            <v>10.396180000000003</v>
          </cell>
          <cell r="S849">
            <v>10.396180000000003</v>
          </cell>
          <cell r="T849">
            <v>10.396180000000003</v>
          </cell>
          <cell r="U849">
            <v>10.396180000000003</v>
          </cell>
          <cell r="V849">
            <v>10.396180000000003</v>
          </cell>
          <cell r="W849">
            <v>10.396180000000003</v>
          </cell>
          <cell r="X849">
            <v>10.396180000000003</v>
          </cell>
          <cell r="Y849">
            <v>10.396180000000003</v>
          </cell>
          <cell r="Z849">
            <v>10.396180000000003</v>
          </cell>
          <cell r="AA849">
            <v>10.396180000000003</v>
          </cell>
          <cell r="AO849">
            <v>10.396180000000003</v>
          </cell>
          <cell r="AP849">
            <v>20.792360000000006</v>
          </cell>
          <cell r="AQ849">
            <v>31.18854000000001</v>
          </cell>
          <cell r="AR849">
            <v>41.584720000000011</v>
          </cell>
          <cell r="AS849">
            <v>51.980900000000013</v>
          </cell>
          <cell r="AT849">
            <v>62.377080000000014</v>
          </cell>
          <cell r="AU849">
            <v>72.773260000000022</v>
          </cell>
          <cell r="AV849">
            <v>83.169440000000023</v>
          </cell>
          <cell r="AW849">
            <v>93.565620000000024</v>
          </cell>
          <cell r="AX849">
            <v>103.96180000000003</v>
          </cell>
          <cell r="AY849">
            <v>114.35798000000003</v>
          </cell>
          <cell r="AZ849">
            <v>124.75416000000003</v>
          </cell>
        </row>
        <row r="850"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0.14296416666666667</v>
          </cell>
          <cell r="Q850">
            <v>0.14296416666666667</v>
          </cell>
          <cell r="R850">
            <v>0.14296416666666667</v>
          </cell>
          <cell r="S850">
            <v>0.14296416666666667</v>
          </cell>
          <cell r="T850">
            <v>0.14296416666666667</v>
          </cell>
          <cell r="U850">
            <v>0.14296416666666667</v>
          </cell>
          <cell r="V850">
            <v>0.14296416666666667</v>
          </cell>
          <cell r="W850">
            <v>0.14296416666666667</v>
          </cell>
          <cell r="X850">
            <v>0.14296416666666667</v>
          </cell>
          <cell r="Y850">
            <v>0.14296416666666667</v>
          </cell>
          <cell r="Z850">
            <v>0.14296416666666667</v>
          </cell>
          <cell r="AA850">
            <v>0.14296416666666667</v>
          </cell>
          <cell r="AO850">
            <v>0.14296416666666667</v>
          </cell>
          <cell r="AP850">
            <v>0.28592833333333334</v>
          </cell>
          <cell r="AQ850">
            <v>0.42889250000000001</v>
          </cell>
          <cell r="AR850">
            <v>0.57185666666666668</v>
          </cell>
          <cell r="AS850">
            <v>0.71482083333333335</v>
          </cell>
          <cell r="AT850">
            <v>0.85778500000000002</v>
          </cell>
          <cell r="AU850">
            <v>1.0007491666666666</v>
          </cell>
          <cell r="AV850">
            <v>1.1437133333333334</v>
          </cell>
          <cell r="AW850">
            <v>1.2866775000000001</v>
          </cell>
          <cell r="AX850">
            <v>1.4296416666666669</v>
          </cell>
          <cell r="AY850">
            <v>1.5726058333333337</v>
          </cell>
          <cell r="AZ850">
            <v>1.7155700000000005</v>
          </cell>
        </row>
        <row r="851"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</row>
        <row r="852">
          <cell r="P852">
            <v>0.14296416666666667</v>
          </cell>
          <cell r="Q852">
            <v>0.14296416666666667</v>
          </cell>
          <cell r="R852">
            <v>0.14296416666666667</v>
          </cell>
          <cell r="S852">
            <v>0.14296416666666667</v>
          </cell>
          <cell r="T852">
            <v>0.14296416666666667</v>
          </cell>
          <cell r="U852">
            <v>0.14296416666666667</v>
          </cell>
          <cell r="V852">
            <v>0.14296416666666667</v>
          </cell>
          <cell r="W852">
            <v>0.14296416666666667</v>
          </cell>
          <cell r="X852">
            <v>0.14296416666666667</v>
          </cell>
          <cell r="Y852">
            <v>0.14296416666666667</v>
          </cell>
          <cell r="Z852">
            <v>0.14296416666666667</v>
          </cell>
          <cell r="AA852">
            <v>0.14296416666666667</v>
          </cell>
          <cell r="AO852">
            <v>0.14296416666666667</v>
          </cell>
          <cell r="AP852">
            <v>0.28592833333333334</v>
          </cell>
          <cell r="AQ852">
            <v>0.42889250000000001</v>
          </cell>
          <cell r="AR852">
            <v>0.57185666666666668</v>
          </cell>
          <cell r="AS852">
            <v>0.71482083333333335</v>
          </cell>
          <cell r="AT852">
            <v>0.85778500000000002</v>
          </cell>
          <cell r="AU852">
            <v>1.0007491666666666</v>
          </cell>
          <cell r="AV852">
            <v>1.1437133333333334</v>
          </cell>
          <cell r="AW852">
            <v>1.2866775000000001</v>
          </cell>
          <cell r="AX852">
            <v>1.4296416666666669</v>
          </cell>
          <cell r="AY852">
            <v>1.5726058333333337</v>
          </cell>
          <cell r="AZ852">
            <v>1.7155700000000005</v>
          </cell>
        </row>
        <row r="853">
          <cell r="P853">
            <v>5.0699999999999999E-3</v>
          </cell>
          <cell r="Q853">
            <v>2E-3</v>
          </cell>
          <cell r="R853">
            <v>3.0700000000000002E-3</v>
          </cell>
          <cell r="S853">
            <v>4.0700000000000007E-3</v>
          </cell>
          <cell r="T853">
            <v>2E-3</v>
          </cell>
          <cell r="U853">
            <v>7.28E-3</v>
          </cell>
          <cell r="V853">
            <v>7.2100000000000003E-3</v>
          </cell>
          <cell r="W853">
            <v>2E-3</v>
          </cell>
          <cell r="X853">
            <v>3.0700000000000002E-3</v>
          </cell>
          <cell r="Y853">
            <v>3.0700000000000002E-3</v>
          </cell>
          <cell r="Z853">
            <v>3.0700000000000002E-3</v>
          </cell>
          <cell r="AA853">
            <v>6.2100000000000002E-3</v>
          </cell>
          <cell r="AO853">
            <v>5.0699999999999999E-3</v>
          </cell>
          <cell r="AP853">
            <v>7.0699999999999999E-3</v>
          </cell>
          <cell r="AQ853">
            <v>1.014E-2</v>
          </cell>
          <cell r="AR853">
            <v>1.421E-2</v>
          </cell>
          <cell r="AS853">
            <v>1.6210000000000002E-2</v>
          </cell>
          <cell r="AT853">
            <v>2.3490000000000004E-2</v>
          </cell>
          <cell r="AU853">
            <v>3.0700000000000005E-2</v>
          </cell>
          <cell r="AV853">
            <v>3.2700000000000007E-2</v>
          </cell>
          <cell r="AW853">
            <v>3.577000000000001E-2</v>
          </cell>
          <cell r="AX853">
            <v>3.8840000000000013E-2</v>
          </cell>
          <cell r="AY853">
            <v>4.1910000000000017E-2</v>
          </cell>
          <cell r="AZ853">
            <v>4.8120000000000017E-2</v>
          </cell>
        </row>
        <row r="854"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12337.293412316194</v>
          </cell>
          <cell r="Q854">
            <v>12127.283326641113</v>
          </cell>
          <cell r="R854">
            <v>12236.693376641111</v>
          </cell>
          <cell r="S854">
            <v>12357.878926641115</v>
          </cell>
          <cell r="T854">
            <v>12473.543726641114</v>
          </cell>
          <cell r="U854">
            <v>11803.171276641113</v>
          </cell>
          <cell r="V854">
            <v>12462.227976641108</v>
          </cell>
          <cell r="W854">
            <v>12244.672276641115</v>
          </cell>
          <cell r="X854">
            <v>12278.759926641111</v>
          </cell>
          <cell r="Y854">
            <v>12396.093326641114</v>
          </cell>
          <cell r="Z854">
            <v>12218.001426641111</v>
          </cell>
          <cell r="AA854">
            <v>12131.431526641112</v>
          </cell>
          <cell r="AO854">
            <v>12337.293412316194</v>
          </cell>
          <cell r="AP854">
            <v>24464.576738957308</v>
          </cell>
          <cell r="AQ854">
            <v>36701.270115598418</v>
          </cell>
          <cell r="AR854">
            <v>49059.149042239529</v>
          </cell>
          <cell r="AS854">
            <v>61532.692768880646</v>
          </cell>
          <cell r="AT854">
            <v>73335.864045521754</v>
          </cell>
          <cell r="AU854">
            <v>85798.092022162862</v>
          </cell>
          <cell r="AV854">
            <v>98042.764298803973</v>
          </cell>
          <cell r="AW854">
            <v>110321.52422544509</v>
          </cell>
          <cell r="AX854">
            <v>122717.6175520862</v>
          </cell>
          <cell r="AY854">
            <v>134935.61897872732</v>
          </cell>
          <cell r="AZ854">
            <v>147067.05050536842</v>
          </cell>
        </row>
        <row r="855"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6068.1440073587764</v>
          </cell>
          <cell r="Q855">
            <v>6068.1440073587764</v>
          </cell>
          <cell r="R855">
            <v>6068.1440073587746</v>
          </cell>
          <cell r="S855">
            <v>6068.1440073587764</v>
          </cell>
          <cell r="T855">
            <v>6068.1440073587764</v>
          </cell>
          <cell r="U855">
            <v>6068.1440073587764</v>
          </cell>
          <cell r="V855">
            <v>6068.1440073587737</v>
          </cell>
          <cell r="W855">
            <v>6068.1440073587764</v>
          </cell>
          <cell r="X855">
            <v>6068.1440073587746</v>
          </cell>
          <cell r="Y855">
            <v>6068.1440073587764</v>
          </cell>
          <cell r="Z855">
            <v>6068.1440073587746</v>
          </cell>
          <cell r="AA855">
            <v>6068.1440073587746</v>
          </cell>
          <cell r="AO855">
            <v>6068.1440073587764</v>
          </cell>
          <cell r="AP855">
            <v>12136.288014717553</v>
          </cell>
          <cell r="AQ855">
            <v>18204.432022076326</v>
          </cell>
          <cell r="AR855">
            <v>24272.576029435102</v>
          </cell>
          <cell r="AS855">
            <v>30340.720036793879</v>
          </cell>
          <cell r="AT855">
            <v>36408.864044152651</v>
          </cell>
          <cell r="AU855">
            <v>42477.008051511424</v>
          </cell>
          <cell r="AV855">
            <v>48545.152058870197</v>
          </cell>
          <cell r="AW855">
            <v>54613.29606622897</v>
          </cell>
          <cell r="AX855">
            <v>60681.440073587743</v>
          </cell>
          <cell r="AY855">
            <v>66749.584080946515</v>
          </cell>
          <cell r="AZ855">
            <v>72817.728088305288</v>
          </cell>
        </row>
        <row r="856">
          <cell r="P856">
            <v>1144.9692033232145</v>
          </cell>
          <cell r="Q856">
            <v>1144.9692033232145</v>
          </cell>
          <cell r="R856">
            <v>1144.9692033232143</v>
          </cell>
          <cell r="S856">
            <v>1144.9692033232145</v>
          </cell>
          <cell r="T856">
            <v>1144.9692033232145</v>
          </cell>
          <cell r="U856">
            <v>1144.9692033232145</v>
          </cell>
          <cell r="V856">
            <v>1144.9692033232143</v>
          </cell>
          <cell r="W856">
            <v>1144.9692033232145</v>
          </cell>
          <cell r="X856">
            <v>1144.9692033232143</v>
          </cell>
          <cell r="Y856">
            <v>1144.9692033232145</v>
          </cell>
          <cell r="Z856">
            <v>1144.9692033232143</v>
          </cell>
          <cell r="AA856">
            <v>1144.9692033232143</v>
          </cell>
          <cell r="AO856">
            <v>1144.9692033232145</v>
          </cell>
          <cell r="AP856">
            <v>2289.938406646429</v>
          </cell>
          <cell r="AQ856">
            <v>3434.9076099696431</v>
          </cell>
          <cell r="AR856">
            <v>4579.8768132928581</v>
          </cell>
          <cell r="AS856">
            <v>5724.846016616073</v>
          </cell>
          <cell r="AT856">
            <v>6869.815219939288</v>
          </cell>
          <cell r="AU856">
            <v>8014.7844232625021</v>
          </cell>
          <cell r="AV856">
            <v>9159.7536265857161</v>
          </cell>
          <cell r="AW856">
            <v>10304.722829908931</v>
          </cell>
          <cell r="AX856">
            <v>11449.692033232146</v>
          </cell>
          <cell r="AY856">
            <v>12594.661236555361</v>
          </cell>
          <cell r="AZ856">
            <v>13739.630439878576</v>
          </cell>
        </row>
        <row r="857">
          <cell r="P857">
            <v>4923.1748040355615</v>
          </cell>
          <cell r="Q857">
            <v>4923.1748040355615</v>
          </cell>
          <cell r="R857">
            <v>4923.1748040355606</v>
          </cell>
          <cell r="S857">
            <v>4923.1748040355615</v>
          </cell>
          <cell r="T857">
            <v>4923.1748040355615</v>
          </cell>
          <cell r="U857">
            <v>4923.1748040355615</v>
          </cell>
          <cell r="V857">
            <v>4923.1748040355596</v>
          </cell>
          <cell r="W857">
            <v>4923.1748040355615</v>
          </cell>
          <cell r="X857">
            <v>4923.1748040355606</v>
          </cell>
          <cell r="Y857">
            <v>4923.1748040355615</v>
          </cell>
          <cell r="Z857">
            <v>4923.1748040355606</v>
          </cell>
          <cell r="AA857">
            <v>4923.1748040355606</v>
          </cell>
          <cell r="AO857">
            <v>4923.1748040355615</v>
          </cell>
          <cell r="AP857">
            <v>9846.3496080711229</v>
          </cell>
          <cell r="AQ857">
            <v>14769.524412106683</v>
          </cell>
          <cell r="AR857">
            <v>19692.699216142246</v>
          </cell>
          <cell r="AS857">
            <v>24615.874020177806</v>
          </cell>
          <cell r="AT857">
            <v>29539.048824213365</v>
          </cell>
          <cell r="AU857">
            <v>34462.223628248925</v>
          </cell>
          <cell r="AV857">
            <v>39385.398432284484</v>
          </cell>
          <cell r="AW857">
            <v>44308.573236320044</v>
          </cell>
          <cell r="AX857">
            <v>49231.748040355604</v>
          </cell>
          <cell r="AY857">
            <v>54154.922844391163</v>
          </cell>
          <cell r="AZ857">
            <v>59078.097648426723</v>
          </cell>
        </row>
        <row r="858"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</row>
        <row r="859"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3556.4793549574183</v>
          </cell>
          <cell r="Q859">
            <v>3597.278919282337</v>
          </cell>
          <cell r="R859">
            <v>3596.4801192823365</v>
          </cell>
          <cell r="S859">
            <v>3595.6298192823369</v>
          </cell>
          <cell r="T859">
            <v>3594.5410692823366</v>
          </cell>
          <cell r="U859">
            <v>3305.732569282337</v>
          </cell>
          <cell r="V859">
            <v>3591.3166692823361</v>
          </cell>
          <cell r="W859">
            <v>3590.1697192823367</v>
          </cell>
          <cell r="X859">
            <v>3589.5760192823363</v>
          </cell>
          <cell r="Y859">
            <v>3588.4350192823367</v>
          </cell>
          <cell r="Z859">
            <v>3587.8532192823368</v>
          </cell>
          <cell r="AA859">
            <v>3586.6282692823365</v>
          </cell>
          <cell r="AO859">
            <v>3556.4793549574183</v>
          </cell>
          <cell r="AP859">
            <v>7153.7582742397553</v>
          </cell>
          <cell r="AQ859">
            <v>10750.238393522091</v>
          </cell>
          <cell r="AR859">
            <v>14345.868212804427</v>
          </cell>
          <cell r="AS859">
            <v>17940.409282086763</v>
          </cell>
          <cell r="AT859">
            <v>21246.141851369099</v>
          </cell>
          <cell r="AU859">
            <v>24837.458520651435</v>
          </cell>
          <cell r="AV859">
            <v>28427.628239933772</v>
          </cell>
          <cell r="AW859">
            <v>32017.204259216109</v>
          </cell>
          <cell r="AX859">
            <v>35605.639278498449</v>
          </cell>
          <cell r="AY859">
            <v>39193.492497780782</v>
          </cell>
          <cell r="AZ859">
            <v>42780.120767063119</v>
          </cell>
        </row>
        <row r="860">
          <cell r="P860">
            <v>0.14080718502113768</v>
          </cell>
          <cell r="Q860">
            <v>0.14080718502113768</v>
          </cell>
          <cell r="R860">
            <v>0.14080718502113768</v>
          </cell>
          <cell r="S860">
            <v>0.14080718502113768</v>
          </cell>
          <cell r="T860">
            <v>0.14080718502113768</v>
          </cell>
          <cell r="U860">
            <v>0.14080718502113768</v>
          </cell>
          <cell r="V860">
            <v>0.14080718502113765</v>
          </cell>
          <cell r="W860">
            <v>0.14080718502113768</v>
          </cell>
          <cell r="X860">
            <v>0.14080718502113768</v>
          </cell>
          <cell r="Y860">
            <v>0.14080718502113768</v>
          </cell>
          <cell r="Z860">
            <v>0.14080718502113768</v>
          </cell>
          <cell r="AA860">
            <v>0.14080718502113768</v>
          </cell>
          <cell r="AO860">
            <v>0.14080718502113768</v>
          </cell>
          <cell r="AP860">
            <v>0.28161437004227535</v>
          </cell>
          <cell r="AQ860">
            <v>0.42242155506341306</v>
          </cell>
          <cell r="AR860">
            <v>0.56322874008455071</v>
          </cell>
          <cell r="AS860">
            <v>0.70403592510568835</v>
          </cell>
          <cell r="AT860">
            <v>0.844843110126826</v>
          </cell>
          <cell r="AU860">
            <v>0.98565029514796365</v>
          </cell>
          <cell r="AV860">
            <v>1.1264574801691014</v>
          </cell>
          <cell r="AW860">
            <v>1.2672646651902391</v>
          </cell>
          <cell r="AX860">
            <v>1.4080718502113767</v>
          </cell>
          <cell r="AY860">
            <v>1.5488790352325144</v>
          </cell>
          <cell r="AZ860">
            <v>1.689686220253652</v>
          </cell>
        </row>
        <row r="861">
          <cell r="P861">
            <v>0.21820476278027548</v>
          </cell>
          <cell r="Q861">
            <v>0.21820476278027548</v>
          </cell>
          <cell r="R861">
            <v>0.21820476278027545</v>
          </cell>
          <cell r="S861">
            <v>0.21820476278027548</v>
          </cell>
          <cell r="T861">
            <v>0.21820476278027548</v>
          </cell>
          <cell r="U861">
            <v>0.21820476278027548</v>
          </cell>
          <cell r="V861">
            <v>0.21820476278027542</v>
          </cell>
          <cell r="W861">
            <v>0.21820476278027548</v>
          </cell>
          <cell r="X861">
            <v>0.21820476278027545</v>
          </cell>
          <cell r="Y861">
            <v>0.21820476278027548</v>
          </cell>
          <cell r="Z861">
            <v>0.21820476278027545</v>
          </cell>
          <cell r="AA861">
            <v>0.21820476278027545</v>
          </cell>
          <cell r="AO861">
            <v>0.21820476278027548</v>
          </cell>
          <cell r="AP861">
            <v>0.43640952556055096</v>
          </cell>
          <cell r="AQ861">
            <v>0.65461428834082636</v>
          </cell>
          <cell r="AR861">
            <v>0.87281905112110181</v>
          </cell>
          <cell r="AS861">
            <v>1.0910238139013773</v>
          </cell>
          <cell r="AT861">
            <v>1.3092285766816527</v>
          </cell>
          <cell r="AU861">
            <v>1.5274333394619282</v>
          </cell>
          <cell r="AV861">
            <v>1.7456381022422036</v>
          </cell>
          <cell r="AW861">
            <v>1.9638428650224791</v>
          </cell>
          <cell r="AX861">
            <v>2.1820476278027545</v>
          </cell>
          <cell r="AY861">
            <v>2.40025239058303</v>
          </cell>
          <cell r="AZ861">
            <v>2.6184571533633054</v>
          </cell>
        </row>
        <row r="862"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1441.6767</v>
          </cell>
          <cell r="Q862">
            <v>1441.1213</v>
          </cell>
          <cell r="R862">
            <v>1440.3294999999998</v>
          </cell>
          <cell r="S862">
            <v>1439.4782</v>
          </cell>
          <cell r="T862">
            <v>1438.3914500000001</v>
          </cell>
          <cell r="U862">
            <v>1149.5799500000001</v>
          </cell>
          <cell r="V862">
            <v>1435.1640499999999</v>
          </cell>
          <cell r="W862">
            <v>1434.0201</v>
          </cell>
          <cell r="X862">
            <v>1433.4223999999999</v>
          </cell>
          <cell r="Y862">
            <v>1432.2834</v>
          </cell>
          <cell r="Z862">
            <v>1431.7046</v>
          </cell>
          <cell r="AA862">
            <v>1430.47865</v>
          </cell>
          <cell r="AO862">
            <v>1441.6767</v>
          </cell>
          <cell r="AP862">
            <v>2882.7979999999998</v>
          </cell>
          <cell r="AQ862">
            <v>4323.1274999999996</v>
          </cell>
          <cell r="AR862">
            <v>5762.6057000000001</v>
          </cell>
          <cell r="AS862">
            <v>7200.9971500000001</v>
          </cell>
          <cell r="AT862">
            <v>8350.5771000000004</v>
          </cell>
          <cell r="AU862">
            <v>9785.7411499999998</v>
          </cell>
          <cell r="AV862">
            <v>11219.76125</v>
          </cell>
          <cell r="AW862">
            <v>12653.183649999999</v>
          </cell>
          <cell r="AX862">
            <v>14085.467049999999</v>
          </cell>
          <cell r="AY862">
            <v>15517.17165</v>
          </cell>
          <cell r="AZ862">
            <v>16947.650300000001</v>
          </cell>
        </row>
        <row r="863">
          <cell r="P863">
            <v>5.3999999999999999E-2</v>
          </cell>
          <cell r="Q863">
            <v>7.1999999999999995E-2</v>
          </cell>
          <cell r="R863">
            <v>9.2999999999999999E-2</v>
          </cell>
          <cell r="S863">
            <v>7.9000000000000001E-2</v>
          </cell>
          <cell r="T863">
            <v>8.5000000000000006E-2</v>
          </cell>
          <cell r="U863">
            <v>7.5999999999999998E-2</v>
          </cell>
          <cell r="V863">
            <v>7.4999999999999997E-2</v>
          </cell>
          <cell r="W863">
            <v>8.6999999999999994E-2</v>
          </cell>
          <cell r="X863">
            <v>0.12605</v>
          </cell>
          <cell r="Y863">
            <v>9.4E-2</v>
          </cell>
          <cell r="Z863">
            <v>8.8999999999999996E-2</v>
          </cell>
          <cell r="AA863">
            <v>6.2E-2</v>
          </cell>
          <cell r="AO863">
            <v>5.3999999999999999E-2</v>
          </cell>
          <cell r="AP863">
            <v>0.126</v>
          </cell>
          <cell r="AQ863">
            <v>0.219</v>
          </cell>
          <cell r="AR863">
            <v>0.29799999999999999</v>
          </cell>
          <cell r="AS863">
            <v>0.38300000000000001</v>
          </cell>
          <cell r="AT863">
            <v>0.45900000000000002</v>
          </cell>
          <cell r="AU863">
            <v>0.53400000000000003</v>
          </cell>
          <cell r="AV863">
            <v>0.621</v>
          </cell>
          <cell r="AW863">
            <v>0.74704999999999999</v>
          </cell>
          <cell r="AX863">
            <v>0.84104999999999996</v>
          </cell>
          <cell r="AY863">
            <v>0.93004999999999993</v>
          </cell>
          <cell r="AZ863">
            <v>0.99204999999999988</v>
          </cell>
        </row>
        <row r="864">
          <cell r="P864">
            <v>612.96630000000005</v>
          </cell>
          <cell r="Q864">
            <v>613.51665000000003</v>
          </cell>
          <cell r="R864">
            <v>614.19399999999996</v>
          </cell>
          <cell r="S864">
            <v>615.3415500000001</v>
          </cell>
          <cell r="T864">
            <v>615.95534999999995</v>
          </cell>
          <cell r="U864">
            <v>493.36040000000003</v>
          </cell>
          <cell r="V864">
            <v>617.13744999999994</v>
          </cell>
          <cell r="W864">
            <v>617.69169999999997</v>
          </cell>
          <cell r="X864">
            <v>618.84405000000004</v>
          </cell>
          <cell r="Y864">
            <v>619.44624999999996</v>
          </cell>
          <cell r="Z864">
            <v>620.40569999999991</v>
          </cell>
          <cell r="AA864">
            <v>621.07119999999998</v>
          </cell>
          <cell r="AO864">
            <v>612.96630000000005</v>
          </cell>
          <cell r="AP864">
            <v>1226.4829500000001</v>
          </cell>
          <cell r="AQ864">
            <v>1840.67695</v>
          </cell>
          <cell r="AR864">
            <v>2456.0185000000001</v>
          </cell>
          <cell r="AS864">
            <v>3071.9738500000003</v>
          </cell>
          <cell r="AT864">
            <v>3565.3342500000003</v>
          </cell>
          <cell r="AU864">
            <v>4182.4717000000001</v>
          </cell>
          <cell r="AV864">
            <v>4800.1634000000004</v>
          </cell>
          <cell r="AW864">
            <v>5419.0074500000001</v>
          </cell>
          <cell r="AX864">
            <v>6038.4537</v>
          </cell>
          <cell r="AY864">
            <v>6658.8594000000003</v>
          </cell>
          <cell r="AZ864">
            <v>7279.9306000000006</v>
          </cell>
        </row>
        <row r="865">
          <cell r="P865">
            <v>828.65640000000008</v>
          </cell>
          <cell r="Q865">
            <v>827.53264999999999</v>
          </cell>
          <cell r="R865">
            <v>826.04250000000002</v>
          </cell>
          <cell r="S865">
            <v>824.05764999999997</v>
          </cell>
          <cell r="T865">
            <v>822.35109999999997</v>
          </cell>
          <cell r="U865">
            <v>656.14355</v>
          </cell>
          <cell r="V865">
            <v>817.95159999999998</v>
          </cell>
          <cell r="W865">
            <v>816.2414</v>
          </cell>
          <cell r="X865">
            <v>814.45230000000004</v>
          </cell>
          <cell r="Y865">
            <v>812.74315000000001</v>
          </cell>
          <cell r="Z865">
            <v>811.20990000000006</v>
          </cell>
          <cell r="AA865">
            <v>809.34544999999991</v>
          </cell>
          <cell r="AO865">
            <v>828.65640000000008</v>
          </cell>
          <cell r="AP865">
            <v>1656.18905</v>
          </cell>
          <cell r="AQ865">
            <v>2482.23155</v>
          </cell>
          <cell r="AR865">
            <v>3306.2892000000002</v>
          </cell>
          <cell r="AS865">
            <v>4128.6403</v>
          </cell>
          <cell r="AT865">
            <v>4784.7838499999998</v>
          </cell>
          <cell r="AU865">
            <v>5602.7354500000001</v>
          </cell>
          <cell r="AV865">
            <v>6418.97685</v>
          </cell>
          <cell r="AW865">
            <v>7233.4291499999999</v>
          </cell>
          <cell r="AX865">
            <v>8046.1723000000002</v>
          </cell>
          <cell r="AY865">
            <v>8857.3822</v>
          </cell>
          <cell r="AZ865">
            <v>9666.7276500000007</v>
          </cell>
        </row>
        <row r="866">
          <cell r="P866">
            <v>1593.6812222976314</v>
          </cell>
          <cell r="Q866">
            <v>1624.7909834670445</v>
          </cell>
          <cell r="R866">
            <v>1624.7909834670443</v>
          </cell>
          <cell r="S866">
            <v>1624.7909834670445</v>
          </cell>
          <cell r="T866">
            <v>1624.7909834670445</v>
          </cell>
          <cell r="U866">
            <v>1624.7909834670445</v>
          </cell>
          <cell r="V866">
            <v>1624.790983467044</v>
          </cell>
          <cell r="W866">
            <v>1624.7909834670445</v>
          </cell>
          <cell r="X866">
            <v>1624.7909834670443</v>
          </cell>
          <cell r="Y866">
            <v>1624.7909834670445</v>
          </cell>
          <cell r="Z866">
            <v>1624.7909834670443</v>
          </cell>
          <cell r="AA866">
            <v>1624.7909834670443</v>
          </cell>
          <cell r="AO866">
            <v>1593.6812222976314</v>
          </cell>
          <cell r="AP866">
            <v>3218.4722057646759</v>
          </cell>
          <cell r="AQ866">
            <v>4843.2631892317204</v>
          </cell>
          <cell r="AR866">
            <v>6468.0541726987649</v>
          </cell>
          <cell r="AS866">
            <v>8092.8451561658094</v>
          </cell>
          <cell r="AT866">
            <v>9717.6361396328539</v>
          </cell>
          <cell r="AU866">
            <v>11342.427123099898</v>
          </cell>
          <cell r="AV866">
            <v>12967.218106566943</v>
          </cell>
          <cell r="AW866">
            <v>14592.009090033987</v>
          </cell>
          <cell r="AX866">
            <v>16216.800073501032</v>
          </cell>
          <cell r="AY866">
            <v>17841.591056968075</v>
          </cell>
          <cell r="AZ866">
            <v>19466.382040435117</v>
          </cell>
        </row>
        <row r="867">
          <cell r="P867">
            <v>520.75342071198565</v>
          </cell>
          <cell r="Q867">
            <v>530.9976238674908</v>
          </cell>
          <cell r="R867">
            <v>530.99762386749069</v>
          </cell>
          <cell r="S867">
            <v>530.9976238674908</v>
          </cell>
          <cell r="T867">
            <v>530.9976238674908</v>
          </cell>
          <cell r="U867">
            <v>530.9976238674908</v>
          </cell>
          <cell r="V867">
            <v>530.99762386749069</v>
          </cell>
          <cell r="W867">
            <v>530.9976238674908</v>
          </cell>
          <cell r="X867">
            <v>530.99762386749069</v>
          </cell>
          <cell r="Y867">
            <v>530.9976238674908</v>
          </cell>
          <cell r="Z867">
            <v>530.99762386749069</v>
          </cell>
          <cell r="AA867">
            <v>530.99762386749069</v>
          </cell>
          <cell r="AO867">
            <v>520.75342071198565</v>
          </cell>
          <cell r="AP867">
            <v>1051.7510445794765</v>
          </cell>
          <cell r="AQ867">
            <v>1582.7486684469673</v>
          </cell>
          <cell r="AR867">
            <v>2113.7462923144581</v>
          </cell>
          <cell r="AS867">
            <v>2644.7439161819489</v>
          </cell>
          <cell r="AT867">
            <v>3175.7415400494397</v>
          </cell>
          <cell r="AU867">
            <v>3706.7391639169305</v>
          </cell>
          <cell r="AV867">
            <v>4237.7367877844208</v>
          </cell>
          <cell r="AW867">
            <v>4768.7344116519116</v>
          </cell>
          <cell r="AX867">
            <v>5299.7320355194024</v>
          </cell>
          <cell r="AY867">
            <v>5830.7296593868932</v>
          </cell>
          <cell r="AZ867">
            <v>6361.727283254384</v>
          </cell>
        </row>
        <row r="868">
          <cell r="P868">
            <v>8.9999999999999993E-3</v>
          </cell>
          <cell r="Q868">
            <v>0.01</v>
          </cell>
          <cell r="R868">
            <v>3.0000000000000001E-3</v>
          </cell>
          <cell r="S868">
            <v>4.0000000000000001E-3</v>
          </cell>
          <cell r="T868">
            <v>2E-3</v>
          </cell>
          <cell r="U868">
            <v>5.0000000000000001E-3</v>
          </cell>
          <cell r="V868">
            <v>5.0000000000000001E-3</v>
          </cell>
          <cell r="W868">
            <v>2E-3</v>
          </cell>
          <cell r="X868">
            <v>6.0000000000000001E-3</v>
          </cell>
          <cell r="Y868">
            <v>4.0000000000000001E-3</v>
          </cell>
          <cell r="Z868">
            <v>1E-3</v>
          </cell>
          <cell r="AA868">
            <v>2E-3</v>
          </cell>
          <cell r="AO868">
            <v>8.9999999999999993E-3</v>
          </cell>
          <cell r="AP868">
            <v>1.9E-2</v>
          </cell>
          <cell r="AQ868">
            <v>2.1999999999999999E-2</v>
          </cell>
          <cell r="AR868">
            <v>2.5999999999999999E-2</v>
          </cell>
          <cell r="AS868">
            <v>2.7999999999999997E-2</v>
          </cell>
          <cell r="AT868">
            <v>3.2999999999999995E-2</v>
          </cell>
          <cell r="AU868">
            <v>3.7999999999999992E-2</v>
          </cell>
          <cell r="AV868">
            <v>3.9999999999999994E-2</v>
          </cell>
          <cell r="AW868">
            <v>4.5999999999999992E-2</v>
          </cell>
          <cell r="AX868">
            <v>4.9999999999999989E-2</v>
          </cell>
          <cell r="AY868">
            <v>5.099999999999999E-2</v>
          </cell>
          <cell r="AZ868">
            <v>5.2999999999999992E-2</v>
          </cell>
        </row>
        <row r="869"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757.41750000000002</v>
          </cell>
          <cell r="Q869">
            <v>757.72460000000001</v>
          </cell>
          <cell r="R869">
            <v>758.70924999999988</v>
          </cell>
          <cell r="S869">
            <v>758.34394999999995</v>
          </cell>
          <cell r="T869">
            <v>758.2514000000001</v>
          </cell>
          <cell r="U869">
            <v>678.91674999999998</v>
          </cell>
          <cell r="V869">
            <v>757.88709999999992</v>
          </cell>
          <cell r="W869">
            <v>757.77849999999989</v>
          </cell>
          <cell r="X869">
            <v>758.06625000000008</v>
          </cell>
          <cell r="Y869">
            <v>758.05054999999993</v>
          </cell>
          <cell r="Z869">
            <v>757.73790000000008</v>
          </cell>
          <cell r="AA869">
            <v>757.25199999999995</v>
          </cell>
          <cell r="AO869">
            <v>757.41750000000002</v>
          </cell>
          <cell r="AP869">
            <v>1515.1421</v>
          </cell>
          <cell r="AQ869">
            <v>2273.8513499999999</v>
          </cell>
          <cell r="AR869">
            <v>3032.1952999999999</v>
          </cell>
          <cell r="AS869">
            <v>3790.4467</v>
          </cell>
          <cell r="AT869">
            <v>4469.3634499999998</v>
          </cell>
          <cell r="AU869">
            <v>5227.2505499999997</v>
          </cell>
          <cell r="AV869">
            <v>5985.0290499999992</v>
          </cell>
          <cell r="AW869">
            <v>6743.095299999999</v>
          </cell>
          <cell r="AX869">
            <v>7501.145849999999</v>
          </cell>
          <cell r="AY869">
            <v>8258.8837499999991</v>
          </cell>
          <cell r="AZ869">
            <v>9016.1357499999995</v>
          </cell>
        </row>
        <row r="870">
          <cell r="P870">
            <v>395.96545000000003</v>
          </cell>
          <cell r="Q870">
            <v>396.18155000000002</v>
          </cell>
          <cell r="R870">
            <v>396.97649999999999</v>
          </cell>
          <cell r="S870">
            <v>396.87165000000005</v>
          </cell>
          <cell r="T870">
            <v>396.41070000000002</v>
          </cell>
          <cell r="U870">
            <v>317.56344999999999</v>
          </cell>
          <cell r="V870">
            <v>396.43725000000001</v>
          </cell>
          <cell r="W870">
            <v>396.61409999999995</v>
          </cell>
          <cell r="X870">
            <v>396.61075</v>
          </cell>
          <cell r="Y870">
            <v>396.51855</v>
          </cell>
          <cell r="Z870">
            <v>396.19615000000005</v>
          </cell>
          <cell r="AA870">
            <v>395.82184999999998</v>
          </cell>
          <cell r="AO870">
            <v>395.96545000000003</v>
          </cell>
          <cell r="AP870">
            <v>792.14700000000005</v>
          </cell>
          <cell r="AQ870">
            <v>1189.1235000000001</v>
          </cell>
          <cell r="AR870">
            <v>1585.9951500000002</v>
          </cell>
          <cell r="AS870">
            <v>1982.4058500000001</v>
          </cell>
          <cell r="AT870">
            <v>2299.9693000000002</v>
          </cell>
          <cell r="AU870">
            <v>2696.4065500000002</v>
          </cell>
          <cell r="AV870">
            <v>3093.0206499999999</v>
          </cell>
          <cell r="AW870">
            <v>3489.6313999999998</v>
          </cell>
          <cell r="AX870">
            <v>3886.14995</v>
          </cell>
          <cell r="AY870">
            <v>4282.3460999999998</v>
          </cell>
          <cell r="AZ870">
            <v>4678.16795</v>
          </cell>
        </row>
        <row r="871">
          <cell r="P871">
            <v>0.16600000000000001</v>
          </cell>
          <cell r="Q871">
            <v>0.14000000000000001</v>
          </cell>
          <cell r="R871">
            <v>0.13400000000000001</v>
          </cell>
          <cell r="S871">
            <v>0.16105</v>
          </cell>
          <cell r="T871">
            <v>0.20799999999999999</v>
          </cell>
          <cell r="U871">
            <v>0.23300000000000001</v>
          </cell>
          <cell r="V871">
            <v>0.18709999999999999</v>
          </cell>
          <cell r="W871">
            <v>0.109</v>
          </cell>
          <cell r="X871">
            <v>0.16500000000000001</v>
          </cell>
          <cell r="Y871">
            <v>0.17100000000000001</v>
          </cell>
          <cell r="Z871">
            <v>0.182</v>
          </cell>
          <cell r="AA871">
            <v>0.12</v>
          </cell>
          <cell r="AO871">
            <v>0.16600000000000001</v>
          </cell>
          <cell r="AP871">
            <v>0.30600000000000005</v>
          </cell>
          <cell r="AQ871">
            <v>0.44000000000000006</v>
          </cell>
          <cell r="AR871">
            <v>0.60105000000000008</v>
          </cell>
          <cell r="AS871">
            <v>0.80905000000000005</v>
          </cell>
          <cell r="AT871">
            <v>1.0420500000000001</v>
          </cell>
          <cell r="AU871">
            <v>1.2291500000000002</v>
          </cell>
          <cell r="AV871">
            <v>1.3381500000000002</v>
          </cell>
          <cell r="AW871">
            <v>1.5031500000000002</v>
          </cell>
          <cell r="AX871">
            <v>1.6741500000000002</v>
          </cell>
          <cell r="AY871">
            <v>1.8561500000000002</v>
          </cell>
          <cell r="AZ871">
            <v>1.9761500000000001</v>
          </cell>
        </row>
        <row r="872">
          <cell r="P872">
            <v>1.6994500000000001</v>
          </cell>
          <cell r="Q872">
            <v>1.7925499999999999</v>
          </cell>
          <cell r="R872">
            <v>1.9659</v>
          </cell>
          <cell r="S872">
            <v>1.7149000000000001</v>
          </cell>
          <cell r="T872">
            <v>2.0336500000000002</v>
          </cell>
          <cell r="U872">
            <v>1.6012</v>
          </cell>
          <cell r="V872">
            <v>1.6338499999999998</v>
          </cell>
          <cell r="W872">
            <v>1.5275000000000001</v>
          </cell>
          <cell r="X872">
            <v>1.7240499999999999</v>
          </cell>
          <cell r="Y872">
            <v>1.7698499999999999</v>
          </cell>
          <cell r="Z872">
            <v>1.8188</v>
          </cell>
          <cell r="AA872">
            <v>1.7120499999999998</v>
          </cell>
          <cell r="AO872">
            <v>1.6994500000000001</v>
          </cell>
          <cell r="AP872">
            <v>3.492</v>
          </cell>
          <cell r="AQ872">
            <v>5.4579000000000004</v>
          </cell>
          <cell r="AR872">
            <v>7.1728000000000005</v>
          </cell>
          <cell r="AS872">
            <v>9.2064500000000002</v>
          </cell>
          <cell r="AT872">
            <v>10.807650000000001</v>
          </cell>
          <cell r="AU872">
            <v>12.441500000000001</v>
          </cell>
          <cell r="AV872">
            <v>13.969000000000001</v>
          </cell>
          <cell r="AW872">
            <v>15.693050000000001</v>
          </cell>
          <cell r="AX872">
            <v>17.462900000000001</v>
          </cell>
          <cell r="AY872">
            <v>19.281700000000001</v>
          </cell>
          <cell r="AZ872">
            <v>20.993750000000002</v>
          </cell>
        </row>
        <row r="873">
          <cell r="P873">
            <v>4.99E-2</v>
          </cell>
          <cell r="Q873">
            <v>4.6700000000000005E-2</v>
          </cell>
          <cell r="R873">
            <v>4.7149999999999997E-2</v>
          </cell>
          <cell r="S873">
            <v>5.8650000000000001E-2</v>
          </cell>
          <cell r="T873">
            <v>6.409999999999999E-2</v>
          </cell>
          <cell r="U873">
            <v>6.8400000000000002E-2</v>
          </cell>
          <cell r="V873">
            <v>0.1051</v>
          </cell>
          <cell r="W873">
            <v>6.0100000000000001E-2</v>
          </cell>
          <cell r="X873">
            <v>6.4700000000000008E-2</v>
          </cell>
          <cell r="Y873">
            <v>8.2299999999999998E-2</v>
          </cell>
          <cell r="Z873">
            <v>5.6250000000000001E-2</v>
          </cell>
          <cell r="AA873">
            <v>5.8250000000000003E-2</v>
          </cell>
          <cell r="AO873">
            <v>4.99E-2</v>
          </cell>
          <cell r="AP873">
            <v>9.6600000000000005E-2</v>
          </cell>
          <cell r="AQ873">
            <v>0.14374999999999999</v>
          </cell>
          <cell r="AR873">
            <v>0.2024</v>
          </cell>
          <cell r="AS873">
            <v>0.26649999999999996</v>
          </cell>
          <cell r="AT873">
            <v>0.33489999999999998</v>
          </cell>
          <cell r="AU873">
            <v>0.43999999999999995</v>
          </cell>
          <cell r="AV873">
            <v>0.50009999999999999</v>
          </cell>
          <cell r="AW873">
            <v>0.56479999999999997</v>
          </cell>
          <cell r="AX873">
            <v>0.64710000000000001</v>
          </cell>
          <cell r="AY873">
            <v>0.70335000000000003</v>
          </cell>
          <cell r="AZ873">
            <v>0.76160000000000005</v>
          </cell>
        </row>
        <row r="874"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0.47099999999999997</v>
          </cell>
          <cell r="Q874">
            <v>0.49810000000000004</v>
          </cell>
          <cell r="R874">
            <v>0.52</v>
          </cell>
          <cell r="S874">
            <v>0.47199999999999998</v>
          </cell>
          <cell r="T874">
            <v>0.46925</v>
          </cell>
          <cell r="U874">
            <v>0.38500000000000001</v>
          </cell>
          <cell r="V874">
            <v>0.45810000000000001</v>
          </cell>
          <cell r="W874">
            <v>0.40210000000000001</v>
          </cell>
          <cell r="X874">
            <v>0.43604999999999999</v>
          </cell>
          <cell r="Y874">
            <v>0.44314999999999999</v>
          </cell>
          <cell r="Z874">
            <v>0.41899999999999998</v>
          </cell>
          <cell r="AA874">
            <v>0.47414999999999996</v>
          </cell>
          <cell r="AO874">
            <v>0.47099999999999997</v>
          </cell>
          <cell r="AP874">
            <v>0.96910000000000007</v>
          </cell>
          <cell r="AQ874">
            <v>1.4891000000000001</v>
          </cell>
          <cell r="AR874">
            <v>1.9611000000000001</v>
          </cell>
          <cell r="AS874">
            <v>2.4303500000000002</v>
          </cell>
          <cell r="AT874">
            <v>2.8153500000000005</v>
          </cell>
          <cell r="AU874">
            <v>3.2734500000000004</v>
          </cell>
          <cell r="AV874">
            <v>3.6755500000000003</v>
          </cell>
          <cell r="AW874">
            <v>4.1116000000000001</v>
          </cell>
          <cell r="AX874">
            <v>4.5547500000000003</v>
          </cell>
          <cell r="AY874">
            <v>4.9737499999999999</v>
          </cell>
          <cell r="AZ874">
            <v>5.4478999999999997</v>
          </cell>
        </row>
        <row r="875">
          <cell r="P875">
            <v>0.47099999999999997</v>
          </cell>
          <cell r="Q875">
            <v>0.49810000000000004</v>
          </cell>
          <cell r="R875">
            <v>0.52</v>
          </cell>
          <cell r="S875">
            <v>0.47199999999999998</v>
          </cell>
          <cell r="T875">
            <v>0.46925</v>
          </cell>
          <cell r="U875">
            <v>0.38500000000000001</v>
          </cell>
          <cell r="V875">
            <v>0.45810000000000001</v>
          </cell>
          <cell r="W875">
            <v>0.40210000000000001</v>
          </cell>
          <cell r="X875">
            <v>0.43604999999999999</v>
          </cell>
          <cell r="Y875">
            <v>0.44314999999999999</v>
          </cell>
          <cell r="Z875">
            <v>0.41899999999999998</v>
          </cell>
          <cell r="AA875">
            <v>0.47414999999999996</v>
          </cell>
          <cell r="AO875">
            <v>0.47099999999999997</v>
          </cell>
          <cell r="AP875">
            <v>0.96910000000000007</v>
          </cell>
          <cell r="AQ875">
            <v>1.4891000000000001</v>
          </cell>
          <cell r="AR875">
            <v>1.9611000000000001</v>
          </cell>
          <cell r="AS875">
            <v>2.4303500000000002</v>
          </cell>
          <cell r="AT875">
            <v>2.8153500000000005</v>
          </cell>
          <cell r="AU875">
            <v>3.2734500000000004</v>
          </cell>
          <cell r="AV875">
            <v>3.6755500000000003</v>
          </cell>
          <cell r="AW875">
            <v>4.1116000000000001</v>
          </cell>
          <cell r="AX875">
            <v>4.5547500000000003</v>
          </cell>
          <cell r="AY875">
            <v>4.9737499999999999</v>
          </cell>
          <cell r="AZ875">
            <v>5.4478999999999997</v>
          </cell>
        </row>
        <row r="876"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</row>
        <row r="877"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359.06569999999999</v>
          </cell>
          <cell r="Q877">
            <v>359.06569999999999</v>
          </cell>
          <cell r="R877">
            <v>359.06569999999999</v>
          </cell>
          <cell r="S877">
            <v>359.06569999999999</v>
          </cell>
          <cell r="T877">
            <v>359.06569999999999</v>
          </cell>
          <cell r="U877">
            <v>359.06569999999999</v>
          </cell>
          <cell r="V877">
            <v>359.06569999999999</v>
          </cell>
          <cell r="W877">
            <v>359.06569999999999</v>
          </cell>
          <cell r="X877">
            <v>359.06569999999999</v>
          </cell>
          <cell r="Y877">
            <v>359.06569999999999</v>
          </cell>
          <cell r="Z877">
            <v>359.06569999999999</v>
          </cell>
          <cell r="AA877">
            <v>359.06569999999999</v>
          </cell>
          <cell r="AO877">
            <v>359.06569999999999</v>
          </cell>
          <cell r="AP877">
            <v>718.13139999999999</v>
          </cell>
          <cell r="AQ877">
            <v>1077.1970999999999</v>
          </cell>
          <cell r="AR877">
            <v>1436.2628</v>
          </cell>
          <cell r="AS877">
            <v>1795.3285000000001</v>
          </cell>
          <cell r="AT877">
            <v>2154.3942000000002</v>
          </cell>
          <cell r="AU877">
            <v>2513.4599000000003</v>
          </cell>
          <cell r="AV877">
            <v>2872.5256000000004</v>
          </cell>
          <cell r="AW877">
            <v>3231.5913000000005</v>
          </cell>
          <cell r="AX877">
            <v>3590.6570000000006</v>
          </cell>
          <cell r="AY877">
            <v>3949.7227000000007</v>
          </cell>
          <cell r="AZ877">
            <v>4308.7884000000004</v>
          </cell>
        </row>
        <row r="878">
          <cell r="P878">
            <v>6.1850000000000002E-2</v>
          </cell>
          <cell r="Q878">
            <v>6.1850000000000002E-2</v>
          </cell>
          <cell r="R878">
            <v>6.1850000000000002E-2</v>
          </cell>
          <cell r="S878">
            <v>6.1850000000000002E-2</v>
          </cell>
          <cell r="T878">
            <v>6.1850000000000002E-2</v>
          </cell>
          <cell r="U878">
            <v>6.1850000000000002E-2</v>
          </cell>
          <cell r="V878">
            <v>6.1850000000000002E-2</v>
          </cell>
          <cell r="W878">
            <v>6.1850000000000002E-2</v>
          </cell>
          <cell r="X878">
            <v>6.1850000000000002E-2</v>
          </cell>
          <cell r="Y878">
            <v>6.1850000000000002E-2</v>
          </cell>
          <cell r="Z878">
            <v>6.1850000000000002E-2</v>
          </cell>
          <cell r="AA878">
            <v>6.1850000000000002E-2</v>
          </cell>
          <cell r="AO878">
            <v>6.1850000000000002E-2</v>
          </cell>
          <cell r="AP878">
            <v>0.1237</v>
          </cell>
          <cell r="AQ878">
            <v>0.18554999999999999</v>
          </cell>
          <cell r="AR878">
            <v>0.24740000000000001</v>
          </cell>
          <cell r="AS878">
            <v>0.30925000000000002</v>
          </cell>
          <cell r="AT878">
            <v>0.37110000000000004</v>
          </cell>
          <cell r="AU878">
            <v>0.43295000000000006</v>
          </cell>
          <cell r="AV878">
            <v>0.49480000000000007</v>
          </cell>
          <cell r="AW878">
            <v>0.55665000000000009</v>
          </cell>
          <cell r="AX878">
            <v>0.61850000000000005</v>
          </cell>
          <cell r="AY878">
            <v>0.68035000000000001</v>
          </cell>
          <cell r="AZ878">
            <v>0.74219999999999997</v>
          </cell>
        </row>
        <row r="879">
          <cell r="P879">
            <v>359.00385</v>
          </cell>
          <cell r="Q879">
            <v>359.00385</v>
          </cell>
          <cell r="R879">
            <v>359.00385</v>
          </cell>
          <cell r="S879">
            <v>359.00385</v>
          </cell>
          <cell r="T879">
            <v>359.00385</v>
          </cell>
          <cell r="U879">
            <v>359.00385</v>
          </cell>
          <cell r="V879">
            <v>359.00385</v>
          </cell>
          <cell r="W879">
            <v>359.00385</v>
          </cell>
          <cell r="X879">
            <v>359.00385</v>
          </cell>
          <cell r="Y879">
            <v>359.00385</v>
          </cell>
          <cell r="Z879">
            <v>359.00385</v>
          </cell>
          <cell r="AA879">
            <v>359.00385</v>
          </cell>
          <cell r="AO879">
            <v>359.00385</v>
          </cell>
          <cell r="AP879">
            <v>718.0077</v>
          </cell>
          <cell r="AQ879">
            <v>1077.0115499999999</v>
          </cell>
          <cell r="AR879">
            <v>1436.0154</v>
          </cell>
          <cell r="AS879">
            <v>1795.0192500000001</v>
          </cell>
          <cell r="AT879">
            <v>2154.0230999999999</v>
          </cell>
          <cell r="AU879">
            <v>2513.0269499999999</v>
          </cell>
          <cell r="AV879">
            <v>2872.0308</v>
          </cell>
          <cell r="AW879">
            <v>3231.0346500000001</v>
          </cell>
          <cell r="AX879">
            <v>3590.0385000000001</v>
          </cell>
          <cell r="AY879">
            <v>3949.0423500000002</v>
          </cell>
          <cell r="AZ879">
            <v>4308.0461999999998</v>
          </cell>
        </row>
        <row r="880"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</row>
        <row r="881"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</row>
        <row r="882"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</row>
        <row r="883"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1363.39455</v>
          </cell>
          <cell r="Q883">
            <v>1174.44415</v>
          </cell>
          <cell r="R883">
            <v>1231.3297</v>
          </cell>
          <cell r="S883">
            <v>1289.1727000000001</v>
          </cell>
          <cell r="T883">
            <v>1346.7662</v>
          </cell>
          <cell r="U883">
            <v>1160.2104000000002</v>
          </cell>
          <cell r="V883">
            <v>1398.7971500000001</v>
          </cell>
          <cell r="W883">
            <v>1273.4671499999999</v>
          </cell>
          <cell r="X883">
            <v>1269.7698499999999</v>
          </cell>
          <cell r="Y883">
            <v>1386.5115000000001</v>
          </cell>
          <cell r="Z883">
            <v>1262.6214</v>
          </cell>
          <cell r="AA883">
            <v>1199.7884000000001</v>
          </cell>
          <cell r="AO883">
            <v>1363.39455</v>
          </cell>
          <cell r="AP883">
            <v>2537.8387000000002</v>
          </cell>
          <cell r="AQ883">
            <v>3769.1684000000005</v>
          </cell>
          <cell r="AR883">
            <v>5058.3411000000006</v>
          </cell>
          <cell r="AS883">
            <v>6405.1073000000006</v>
          </cell>
          <cell r="AT883">
            <v>7565.3177000000005</v>
          </cell>
          <cell r="AU883">
            <v>8964.1148499999999</v>
          </cell>
          <cell r="AV883">
            <v>10237.582</v>
          </cell>
          <cell r="AW883">
            <v>11507.351850000001</v>
          </cell>
          <cell r="AX883">
            <v>12893.863350000001</v>
          </cell>
          <cell r="AY883">
            <v>14156.484750000001</v>
          </cell>
          <cell r="AZ883">
            <v>15356.273150000001</v>
          </cell>
        </row>
        <row r="884">
          <cell r="P884">
            <v>2.16655</v>
          </cell>
          <cell r="Q884">
            <v>2.5951500000000003</v>
          </cell>
          <cell r="R884">
            <v>1.9027000000000001</v>
          </cell>
          <cell r="S884">
            <v>2.1046999999999998</v>
          </cell>
          <cell r="T884">
            <v>2.1841999999999997</v>
          </cell>
          <cell r="U884">
            <v>3.0234000000000001</v>
          </cell>
          <cell r="V884">
            <v>2.2421500000000001</v>
          </cell>
          <cell r="W884">
            <v>2.2261500000000001</v>
          </cell>
          <cell r="X884">
            <v>1.97485</v>
          </cell>
          <cell r="Y884">
            <v>2.3645</v>
          </cell>
          <cell r="Z884">
            <v>2.3444000000000003</v>
          </cell>
          <cell r="AA884">
            <v>2.0604</v>
          </cell>
          <cell r="AO884">
            <v>2.16655</v>
          </cell>
          <cell r="AP884">
            <v>4.7617000000000003</v>
          </cell>
          <cell r="AQ884">
            <v>6.6644000000000005</v>
          </cell>
          <cell r="AR884">
            <v>8.7690999999999999</v>
          </cell>
          <cell r="AS884">
            <v>10.953299999999999</v>
          </cell>
          <cell r="AT884">
            <v>13.976699999999999</v>
          </cell>
          <cell r="AU884">
            <v>16.21885</v>
          </cell>
          <cell r="AV884">
            <v>18.445</v>
          </cell>
          <cell r="AW884">
            <v>20.41985</v>
          </cell>
          <cell r="AX884">
            <v>22.78435</v>
          </cell>
          <cell r="AY884">
            <v>25.12875</v>
          </cell>
          <cell r="AZ884">
            <v>27.189150000000001</v>
          </cell>
        </row>
        <row r="885">
          <cell r="P885">
            <v>0</v>
          </cell>
          <cell r="Q885">
            <v>6.9000000000000006E-2</v>
          </cell>
          <cell r="R885">
            <v>7.3999999999999996E-2</v>
          </cell>
          <cell r="S885">
            <v>6.0999999999999999E-2</v>
          </cell>
          <cell r="T885">
            <v>7.3999999999999996E-2</v>
          </cell>
          <cell r="U885">
            <v>4.4999999999999998E-2</v>
          </cell>
          <cell r="V885">
            <v>7.4999999999999997E-2</v>
          </cell>
          <cell r="W885">
            <v>0.04</v>
          </cell>
          <cell r="X885">
            <v>6.3E-2</v>
          </cell>
          <cell r="Y885">
            <v>7.9000000000000001E-2</v>
          </cell>
          <cell r="Z885">
            <v>7.3999999999999996E-2</v>
          </cell>
          <cell r="AA885">
            <v>5.7000000000000002E-2</v>
          </cell>
          <cell r="AO885">
            <v>0</v>
          </cell>
          <cell r="AP885">
            <v>6.9000000000000006E-2</v>
          </cell>
          <cell r="AQ885">
            <v>0.14300000000000002</v>
          </cell>
          <cell r="AR885">
            <v>0.20400000000000001</v>
          </cell>
          <cell r="AS885">
            <v>0.27800000000000002</v>
          </cell>
          <cell r="AT885">
            <v>0.32300000000000001</v>
          </cell>
          <cell r="AU885">
            <v>0.39800000000000002</v>
          </cell>
          <cell r="AV885">
            <v>0.438</v>
          </cell>
          <cell r="AW885">
            <v>0.501</v>
          </cell>
          <cell r="AX885">
            <v>0.57999999999999996</v>
          </cell>
          <cell r="AY885">
            <v>0.65399999999999991</v>
          </cell>
          <cell r="AZ885">
            <v>0.71099999999999997</v>
          </cell>
        </row>
        <row r="886">
          <cell r="P886">
            <v>1361.2280000000001</v>
          </cell>
          <cell r="Q886">
            <v>1171.78</v>
          </cell>
          <cell r="R886">
            <v>1229.3530000000001</v>
          </cell>
          <cell r="S886">
            <v>1287.0070000000001</v>
          </cell>
          <cell r="T886">
            <v>1344.508</v>
          </cell>
          <cell r="U886">
            <v>1157.1420000000001</v>
          </cell>
          <cell r="V886">
            <v>1396.48</v>
          </cell>
          <cell r="W886">
            <v>1271.201</v>
          </cell>
          <cell r="X886">
            <v>1267.732</v>
          </cell>
          <cell r="Y886">
            <v>1384.068</v>
          </cell>
          <cell r="Z886">
            <v>1260.203</v>
          </cell>
          <cell r="AA886">
            <v>1197.671</v>
          </cell>
          <cell r="AO886">
            <v>1361.2280000000001</v>
          </cell>
          <cell r="AP886">
            <v>2533.0079999999998</v>
          </cell>
          <cell r="AQ886">
            <v>3762.3609999999999</v>
          </cell>
          <cell r="AR886">
            <v>5049.3680000000004</v>
          </cell>
          <cell r="AS886">
            <v>6393.8760000000002</v>
          </cell>
          <cell r="AT886">
            <v>7551.018</v>
          </cell>
          <cell r="AU886">
            <v>8947.4979999999996</v>
          </cell>
          <cell r="AV886">
            <v>10218.699000000001</v>
          </cell>
          <cell r="AW886">
            <v>11486.431</v>
          </cell>
          <cell r="AX886">
            <v>12870.499</v>
          </cell>
          <cell r="AY886">
            <v>14130.701999999999</v>
          </cell>
          <cell r="AZ886">
            <v>15328.373</v>
          </cell>
        </row>
        <row r="887"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591.85799999999995</v>
          </cell>
          <cell r="Q887">
            <v>529.69164999999998</v>
          </cell>
          <cell r="R887">
            <v>582.03030000000001</v>
          </cell>
          <cell r="S887">
            <v>646.58844999999997</v>
          </cell>
          <cell r="T887">
            <v>705.84105</v>
          </cell>
          <cell r="U887">
            <v>590.16755000000001</v>
          </cell>
          <cell r="V887">
            <v>646.08305000000007</v>
          </cell>
          <cell r="W887">
            <v>555.11289999999997</v>
          </cell>
          <cell r="X887">
            <v>593.2038</v>
          </cell>
          <cell r="Y887">
            <v>594.95225000000005</v>
          </cell>
          <cell r="Z887">
            <v>541.64490000000001</v>
          </cell>
          <cell r="AA887">
            <v>519.61884999999995</v>
          </cell>
          <cell r="AO887">
            <v>591.85799999999995</v>
          </cell>
          <cell r="AP887">
            <v>1121.5496499999999</v>
          </cell>
          <cell r="AQ887">
            <v>1703.5799499999998</v>
          </cell>
          <cell r="AR887">
            <v>2350.1683999999996</v>
          </cell>
          <cell r="AS887">
            <v>3056.0094499999996</v>
          </cell>
          <cell r="AT887">
            <v>3646.1769999999997</v>
          </cell>
          <cell r="AU887">
            <v>4292.2600499999999</v>
          </cell>
          <cell r="AV887">
            <v>4847.3729499999999</v>
          </cell>
          <cell r="AW887">
            <v>5440.5767500000002</v>
          </cell>
          <cell r="AX887">
            <v>6035.5290000000005</v>
          </cell>
          <cell r="AY887">
            <v>6577.1739000000007</v>
          </cell>
          <cell r="AZ887">
            <v>7096.7927500000005</v>
          </cell>
        </row>
        <row r="888"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</row>
        <row r="889">
          <cell r="P889">
            <v>591.85799999999995</v>
          </cell>
          <cell r="Q889">
            <v>529.69164999999998</v>
          </cell>
          <cell r="R889">
            <v>582.03030000000001</v>
          </cell>
          <cell r="S889">
            <v>646.58844999999997</v>
          </cell>
          <cell r="T889">
            <v>705.84105</v>
          </cell>
          <cell r="U889">
            <v>590.16755000000001</v>
          </cell>
          <cell r="V889">
            <v>646.08305000000007</v>
          </cell>
          <cell r="W889">
            <v>555.11289999999997</v>
          </cell>
          <cell r="X889">
            <v>593.2038</v>
          </cell>
          <cell r="Y889">
            <v>594.95225000000005</v>
          </cell>
          <cell r="Z889">
            <v>541.64490000000001</v>
          </cell>
          <cell r="AA889">
            <v>519.61884999999995</v>
          </cell>
          <cell r="AO889">
            <v>591.85799999999995</v>
          </cell>
          <cell r="AP889">
            <v>1121.5496499999999</v>
          </cell>
          <cell r="AQ889">
            <v>1703.5799499999998</v>
          </cell>
          <cell r="AR889">
            <v>2350.1683999999996</v>
          </cell>
          <cell r="AS889">
            <v>3056.0094499999996</v>
          </cell>
          <cell r="AT889">
            <v>3646.1769999999997</v>
          </cell>
          <cell r="AU889">
            <v>4292.2600499999999</v>
          </cell>
          <cell r="AV889">
            <v>4847.3729499999999</v>
          </cell>
          <cell r="AW889">
            <v>5440.5767500000002</v>
          </cell>
          <cell r="AX889">
            <v>6035.5290000000005</v>
          </cell>
          <cell r="AY889">
            <v>6577.1739000000007</v>
          </cell>
          <cell r="AZ889">
            <v>7096.7927500000005</v>
          </cell>
        </row>
        <row r="890"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51.602650000000004</v>
          </cell>
          <cell r="Q890">
            <v>45.57349</v>
          </cell>
          <cell r="R890">
            <v>50.715029999999999</v>
          </cell>
          <cell r="S890">
            <v>51.266650000000006</v>
          </cell>
          <cell r="T890">
            <v>51.362970000000011</v>
          </cell>
          <cell r="U890">
            <v>45.218720000000005</v>
          </cell>
          <cell r="V890">
            <v>55.205900000000007</v>
          </cell>
          <cell r="W890">
            <v>51.174230000000009</v>
          </cell>
          <cell r="X890">
            <v>49.439309999999999</v>
          </cell>
          <cell r="Y890">
            <v>51.739730000000002</v>
          </cell>
          <cell r="Z890">
            <v>50.230620000000002</v>
          </cell>
          <cell r="AA890">
            <v>52.152180000000001</v>
          </cell>
          <cell r="AO890">
            <v>51.602650000000004</v>
          </cell>
          <cell r="AP890">
            <v>97.176140000000004</v>
          </cell>
          <cell r="AQ890">
            <v>147.89116999999999</v>
          </cell>
          <cell r="AR890">
            <v>199.15781999999999</v>
          </cell>
          <cell r="AS890">
            <v>250.52079000000001</v>
          </cell>
          <cell r="AT890">
            <v>295.73951</v>
          </cell>
          <cell r="AU890">
            <v>350.94540999999998</v>
          </cell>
          <cell r="AV890">
            <v>402.11964</v>
          </cell>
          <cell r="AW890">
            <v>451.55894999999998</v>
          </cell>
          <cell r="AX890">
            <v>503.29867999999999</v>
          </cell>
          <cell r="AY890">
            <v>553.52930000000003</v>
          </cell>
          <cell r="AZ890">
            <v>605.68148000000008</v>
          </cell>
        </row>
        <row r="891"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19.2348</v>
          </cell>
          <cell r="Q891">
            <v>16.279450000000001</v>
          </cell>
          <cell r="R891">
            <v>19.797650000000001</v>
          </cell>
          <cell r="S891">
            <v>18.927700000000002</v>
          </cell>
          <cell r="T891">
            <v>19.456849999999999</v>
          </cell>
          <cell r="U891">
            <v>17.475249999999999</v>
          </cell>
          <cell r="V891">
            <v>20.487500000000001</v>
          </cell>
          <cell r="W891">
            <v>16.909800000000001</v>
          </cell>
          <cell r="X891">
            <v>17.625400000000003</v>
          </cell>
          <cell r="Y891">
            <v>18.826149999999998</v>
          </cell>
          <cell r="Z891">
            <v>18.1572</v>
          </cell>
          <cell r="AA891">
            <v>18.977250000000002</v>
          </cell>
          <cell r="AO891">
            <v>19.2348</v>
          </cell>
          <cell r="AP891">
            <v>35.514250000000004</v>
          </cell>
          <cell r="AQ891">
            <v>55.311900000000009</v>
          </cell>
          <cell r="AR891">
            <v>74.23960000000001</v>
          </cell>
          <cell r="AS891">
            <v>93.696450000000013</v>
          </cell>
          <cell r="AT891">
            <v>111.17170000000002</v>
          </cell>
          <cell r="AU891">
            <v>131.65920000000003</v>
          </cell>
          <cell r="AV891">
            <v>148.56900000000002</v>
          </cell>
          <cell r="AW891">
            <v>166.19440000000003</v>
          </cell>
          <cell r="AX891">
            <v>185.02055000000001</v>
          </cell>
          <cell r="AY891">
            <v>203.17775</v>
          </cell>
          <cell r="AZ891">
            <v>222.155</v>
          </cell>
        </row>
        <row r="892">
          <cell r="P892">
            <v>6.0182500000000001</v>
          </cell>
          <cell r="Q892">
            <v>4.8986999999999998</v>
          </cell>
          <cell r="R892">
            <v>7.5000499999999999</v>
          </cell>
          <cell r="S892">
            <v>7.4851000000000001</v>
          </cell>
          <cell r="T892">
            <v>6.8788500000000008</v>
          </cell>
          <cell r="U892">
            <v>5.5904499999999997</v>
          </cell>
          <cell r="V892">
            <v>6.2306499999999998</v>
          </cell>
          <cell r="W892">
            <v>4.8378500000000004</v>
          </cell>
          <cell r="X892">
            <v>5.1966000000000001</v>
          </cell>
          <cell r="Y892">
            <v>5.8633500000000005</v>
          </cell>
          <cell r="Z892">
            <v>5.7963000000000005</v>
          </cell>
          <cell r="AA892">
            <v>6.1544999999999996</v>
          </cell>
          <cell r="AO892">
            <v>6.0182500000000001</v>
          </cell>
          <cell r="AP892">
            <v>10.91695</v>
          </cell>
          <cell r="AQ892">
            <v>18.417000000000002</v>
          </cell>
          <cell r="AR892">
            <v>25.902100000000001</v>
          </cell>
          <cell r="AS892">
            <v>32.780950000000004</v>
          </cell>
          <cell r="AT892">
            <v>38.371400000000001</v>
          </cell>
          <cell r="AU892">
            <v>44.602049999999998</v>
          </cell>
          <cell r="AV892">
            <v>49.439900000000002</v>
          </cell>
          <cell r="AW892">
            <v>54.636499999999998</v>
          </cell>
          <cell r="AX892">
            <v>60.499849999999995</v>
          </cell>
          <cell r="AY892">
            <v>66.296149999999997</v>
          </cell>
          <cell r="AZ892">
            <v>72.450649999999996</v>
          </cell>
        </row>
        <row r="893">
          <cell r="P893">
            <v>12.3757</v>
          </cell>
          <cell r="Q893">
            <v>10.60665</v>
          </cell>
          <cell r="R893">
            <v>11.4931</v>
          </cell>
          <cell r="S893">
            <v>10.56845</v>
          </cell>
          <cell r="T893">
            <v>11.73255</v>
          </cell>
          <cell r="U893">
            <v>11.157999999999999</v>
          </cell>
          <cell r="V893">
            <v>13.402950000000001</v>
          </cell>
          <cell r="W893">
            <v>11.30735</v>
          </cell>
          <cell r="X893">
            <v>11.60375</v>
          </cell>
          <cell r="Y893">
            <v>12.081850000000001</v>
          </cell>
          <cell r="Z893">
            <v>11.596</v>
          </cell>
          <cell r="AA893">
            <v>12.06875</v>
          </cell>
          <cell r="AO893">
            <v>12.3757</v>
          </cell>
          <cell r="AP893">
            <v>22.98235</v>
          </cell>
          <cell r="AQ893">
            <v>34.475450000000002</v>
          </cell>
          <cell r="AR893">
            <v>45.043900000000001</v>
          </cell>
          <cell r="AS893">
            <v>56.776449999999997</v>
          </cell>
          <cell r="AT893">
            <v>67.934449999999998</v>
          </cell>
          <cell r="AU893">
            <v>81.337400000000002</v>
          </cell>
          <cell r="AV893">
            <v>92.644750000000002</v>
          </cell>
          <cell r="AW893">
            <v>104.24850000000001</v>
          </cell>
          <cell r="AX893">
            <v>116.33035000000001</v>
          </cell>
          <cell r="AY893">
            <v>127.92635000000001</v>
          </cell>
          <cell r="AZ893">
            <v>139.99510000000001</v>
          </cell>
        </row>
        <row r="894">
          <cell r="P894">
            <v>0.84084999999999999</v>
          </cell>
          <cell r="Q894">
            <v>0.77410000000000001</v>
          </cell>
          <cell r="R894">
            <v>0.80449999999999999</v>
          </cell>
          <cell r="S894">
            <v>0.87414999999999998</v>
          </cell>
          <cell r="T894">
            <v>0.84545000000000003</v>
          </cell>
          <cell r="U894">
            <v>0.7268</v>
          </cell>
          <cell r="V894">
            <v>0.85389999999999999</v>
          </cell>
          <cell r="W894">
            <v>0.76460000000000006</v>
          </cell>
          <cell r="X894">
            <v>0.82504999999999995</v>
          </cell>
          <cell r="Y894">
            <v>0.88095000000000001</v>
          </cell>
          <cell r="Z894">
            <v>0.76490000000000002</v>
          </cell>
          <cell r="AA894">
            <v>0.754</v>
          </cell>
          <cell r="AO894">
            <v>0.84084999999999999</v>
          </cell>
          <cell r="AP894">
            <v>1.6149499999999999</v>
          </cell>
          <cell r="AQ894">
            <v>2.4194499999999999</v>
          </cell>
          <cell r="AR894">
            <v>3.2935999999999996</v>
          </cell>
          <cell r="AS894">
            <v>4.1390499999999992</v>
          </cell>
          <cell r="AT894">
            <v>4.8658499999999991</v>
          </cell>
          <cell r="AU894">
            <v>5.7197499999999994</v>
          </cell>
          <cell r="AV894">
            <v>6.4843499999999992</v>
          </cell>
          <cell r="AW894">
            <v>7.3093999999999992</v>
          </cell>
          <cell r="AX894">
            <v>8.1903499999999987</v>
          </cell>
          <cell r="AY894">
            <v>8.9552499999999995</v>
          </cell>
          <cell r="AZ894">
            <v>9.709249999999999</v>
          </cell>
        </row>
        <row r="895"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1.8480000000000001</v>
          </cell>
          <cell r="Q895">
            <v>1.512</v>
          </cell>
          <cell r="R895">
            <v>1.468</v>
          </cell>
          <cell r="S895">
            <v>1.5620000000000001</v>
          </cell>
          <cell r="T895">
            <v>1.6829999999999998</v>
          </cell>
          <cell r="U895">
            <v>1.3370000000000002</v>
          </cell>
          <cell r="V895">
            <v>1.619</v>
          </cell>
          <cell r="W895">
            <v>1.419</v>
          </cell>
          <cell r="X895">
            <v>1.371</v>
          </cell>
          <cell r="Y895">
            <v>1.512</v>
          </cell>
          <cell r="Z895">
            <v>1.3160000000000001</v>
          </cell>
          <cell r="AA895">
            <v>1.3090000000000002</v>
          </cell>
          <cell r="AO895">
            <v>1.8480000000000001</v>
          </cell>
          <cell r="AP895">
            <v>3.3600000000000003</v>
          </cell>
          <cell r="AQ895">
            <v>4.8280000000000003</v>
          </cell>
          <cell r="AR895">
            <v>6.3900000000000006</v>
          </cell>
          <cell r="AS895">
            <v>8.0730000000000004</v>
          </cell>
          <cell r="AT895">
            <v>9.41</v>
          </cell>
          <cell r="AU895">
            <v>11.029</v>
          </cell>
          <cell r="AV895">
            <v>12.448</v>
          </cell>
          <cell r="AW895">
            <v>13.819000000000001</v>
          </cell>
          <cell r="AX895">
            <v>15.331000000000001</v>
          </cell>
          <cell r="AY895">
            <v>16.647000000000002</v>
          </cell>
          <cell r="AZ895">
            <v>17.956000000000003</v>
          </cell>
        </row>
        <row r="896">
          <cell r="P896">
            <v>0.36699999999999999</v>
          </cell>
          <cell r="Q896">
            <v>0.315</v>
          </cell>
          <cell r="R896">
            <v>0.33800000000000002</v>
          </cell>
          <cell r="S896">
            <v>0.32300000000000001</v>
          </cell>
          <cell r="T896">
            <v>0.35399999999999998</v>
          </cell>
          <cell r="U896">
            <v>0.23899999999999999</v>
          </cell>
          <cell r="V896">
            <v>0.36899999999999999</v>
          </cell>
          <cell r="W896">
            <v>0.216</v>
          </cell>
          <cell r="X896">
            <v>0.318</v>
          </cell>
          <cell r="Y896">
            <v>0.34599999999999997</v>
          </cell>
          <cell r="Z896">
            <v>0.216</v>
          </cell>
          <cell r="AA896">
            <v>0.19900000000000001</v>
          </cell>
          <cell r="AO896">
            <v>0.36699999999999999</v>
          </cell>
          <cell r="AP896">
            <v>0.68199999999999994</v>
          </cell>
          <cell r="AQ896">
            <v>1.02</v>
          </cell>
          <cell r="AR896">
            <v>1.343</v>
          </cell>
          <cell r="AS896">
            <v>1.6970000000000001</v>
          </cell>
          <cell r="AT896">
            <v>1.9359999999999999</v>
          </cell>
          <cell r="AU896">
            <v>2.3049999999999997</v>
          </cell>
          <cell r="AV896">
            <v>2.5209999999999999</v>
          </cell>
          <cell r="AW896">
            <v>2.839</v>
          </cell>
          <cell r="AX896">
            <v>3.1850000000000001</v>
          </cell>
          <cell r="AY896">
            <v>3.4010000000000002</v>
          </cell>
          <cell r="AZ896">
            <v>3.6</v>
          </cell>
        </row>
        <row r="897">
          <cell r="P897">
            <v>1.4810000000000001</v>
          </cell>
          <cell r="Q897">
            <v>1.1970000000000001</v>
          </cell>
          <cell r="R897">
            <v>1.1299999999999999</v>
          </cell>
          <cell r="S897">
            <v>1.2390000000000001</v>
          </cell>
          <cell r="T897">
            <v>1.329</v>
          </cell>
          <cell r="U897">
            <v>1.0980000000000001</v>
          </cell>
          <cell r="V897">
            <v>1.25</v>
          </cell>
          <cell r="W897">
            <v>1.2030000000000001</v>
          </cell>
          <cell r="X897">
            <v>1.0529999999999999</v>
          </cell>
          <cell r="Y897">
            <v>1.1659999999999999</v>
          </cell>
          <cell r="Z897">
            <v>1.1000000000000001</v>
          </cell>
          <cell r="AA897">
            <v>1.1100000000000001</v>
          </cell>
          <cell r="AO897">
            <v>1.4810000000000001</v>
          </cell>
          <cell r="AP897">
            <v>2.6779999999999999</v>
          </cell>
          <cell r="AQ897">
            <v>3.8079999999999998</v>
          </cell>
          <cell r="AR897">
            <v>5.0469999999999997</v>
          </cell>
          <cell r="AS897">
            <v>6.3759999999999994</v>
          </cell>
          <cell r="AT897">
            <v>7.4739999999999993</v>
          </cell>
          <cell r="AU897">
            <v>8.7240000000000002</v>
          </cell>
          <cell r="AV897">
            <v>9.9269999999999996</v>
          </cell>
          <cell r="AW897">
            <v>10.98</v>
          </cell>
          <cell r="AX897">
            <v>12.146000000000001</v>
          </cell>
          <cell r="AY897">
            <v>13.246</v>
          </cell>
          <cell r="AZ897">
            <v>14.356</v>
          </cell>
        </row>
        <row r="898"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9.3777500000000007</v>
          </cell>
          <cell r="Q898">
            <v>9.4749999999999996</v>
          </cell>
          <cell r="R898">
            <v>9.7262500000000003</v>
          </cell>
          <cell r="S898">
            <v>9.6622500000000002</v>
          </cell>
          <cell r="T898">
            <v>9.4417500000000008</v>
          </cell>
          <cell r="U898">
            <v>7.7997500000000004</v>
          </cell>
          <cell r="V898">
            <v>10.078749999999999</v>
          </cell>
          <cell r="W898">
            <v>10.092000000000001</v>
          </cell>
          <cell r="X898">
            <v>9.0544999999999991</v>
          </cell>
          <cell r="Y898">
            <v>9.1037499999999998</v>
          </cell>
          <cell r="Z898">
            <v>9.5912500000000005</v>
          </cell>
          <cell r="AA898">
            <v>10.407</v>
          </cell>
          <cell r="AO898">
            <v>9.3777500000000007</v>
          </cell>
          <cell r="AP898">
            <v>18.85275</v>
          </cell>
          <cell r="AQ898">
            <v>28.579000000000001</v>
          </cell>
          <cell r="AR898">
            <v>38.241250000000001</v>
          </cell>
          <cell r="AS898">
            <v>47.683</v>
          </cell>
          <cell r="AT898">
            <v>55.482750000000003</v>
          </cell>
          <cell r="AU898">
            <v>65.561499999999995</v>
          </cell>
          <cell r="AV898">
            <v>75.653499999999994</v>
          </cell>
          <cell r="AW898">
            <v>84.707999999999998</v>
          </cell>
          <cell r="AX898">
            <v>93.811750000000004</v>
          </cell>
          <cell r="AY898">
            <v>103.40300000000001</v>
          </cell>
          <cell r="AZ898">
            <v>113.81</v>
          </cell>
        </row>
        <row r="899">
          <cell r="P899">
            <v>0.2445</v>
          </cell>
          <cell r="Q899">
            <v>0.27975</v>
          </cell>
          <cell r="R899">
            <v>0.19900000000000001</v>
          </cell>
          <cell r="S899">
            <v>0.19425000000000001</v>
          </cell>
          <cell r="T899">
            <v>0.25650000000000001</v>
          </cell>
          <cell r="U899">
            <v>0.22700000000000001</v>
          </cell>
          <cell r="V899">
            <v>0.23</v>
          </cell>
          <cell r="W899">
            <v>0.23400000000000001</v>
          </cell>
          <cell r="X899">
            <v>0.16950000000000001</v>
          </cell>
          <cell r="Y899">
            <v>0.23974999999999999</v>
          </cell>
          <cell r="Z899">
            <v>0.18725</v>
          </cell>
          <cell r="AA899">
            <v>0.21249999999999999</v>
          </cell>
          <cell r="AO899">
            <v>0.2445</v>
          </cell>
          <cell r="AP899">
            <v>0.52424999999999999</v>
          </cell>
          <cell r="AQ899">
            <v>0.72324999999999995</v>
          </cell>
          <cell r="AR899">
            <v>0.91749999999999998</v>
          </cell>
          <cell r="AS899">
            <v>1.1739999999999999</v>
          </cell>
          <cell r="AT899">
            <v>1.401</v>
          </cell>
          <cell r="AU899">
            <v>1.631</v>
          </cell>
          <cell r="AV899">
            <v>1.865</v>
          </cell>
          <cell r="AW899">
            <v>2.0345</v>
          </cell>
          <cell r="AX899">
            <v>2.2742499999999999</v>
          </cell>
          <cell r="AY899">
            <v>2.4615</v>
          </cell>
          <cell r="AZ899">
            <v>2.6739999999999999</v>
          </cell>
        </row>
        <row r="900">
          <cell r="P900">
            <v>9.1332500000000003</v>
          </cell>
          <cell r="Q900">
            <v>9.1952499999999997</v>
          </cell>
          <cell r="R900">
            <v>9.5272500000000004</v>
          </cell>
          <cell r="S900">
            <v>9.468</v>
          </cell>
          <cell r="T900">
            <v>9.1852499999999999</v>
          </cell>
          <cell r="U900">
            <v>7.5727500000000001</v>
          </cell>
          <cell r="V900">
            <v>9.8487500000000008</v>
          </cell>
          <cell r="W900">
            <v>9.8580000000000005</v>
          </cell>
          <cell r="X900">
            <v>8.8849999999999998</v>
          </cell>
          <cell r="Y900">
            <v>8.8640000000000008</v>
          </cell>
          <cell r="Z900">
            <v>9.4039999999999999</v>
          </cell>
          <cell r="AA900">
            <v>10.1945</v>
          </cell>
          <cell r="AO900">
            <v>9.1332500000000003</v>
          </cell>
          <cell r="AP900">
            <v>18.328499999999998</v>
          </cell>
          <cell r="AQ900">
            <v>27.85575</v>
          </cell>
          <cell r="AR900">
            <v>37.323750000000004</v>
          </cell>
          <cell r="AS900">
            <v>46.509</v>
          </cell>
          <cell r="AT900">
            <v>54.08175</v>
          </cell>
          <cell r="AU900">
            <v>63.930500000000002</v>
          </cell>
          <cell r="AV900">
            <v>73.788499999999999</v>
          </cell>
          <cell r="AW900">
            <v>82.673500000000004</v>
          </cell>
          <cell r="AX900">
            <v>91.537500000000009</v>
          </cell>
          <cell r="AY900">
            <v>100.9415</v>
          </cell>
          <cell r="AZ900">
            <v>111.13600000000001</v>
          </cell>
        </row>
        <row r="901"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1.111</v>
          </cell>
          <cell r="Q901">
            <v>0.98929</v>
          </cell>
          <cell r="R901">
            <v>1.1243300000000001</v>
          </cell>
          <cell r="S901">
            <v>1.1190499999999999</v>
          </cell>
          <cell r="T901">
            <v>1.14232</v>
          </cell>
          <cell r="U901">
            <v>0.92191999999999985</v>
          </cell>
          <cell r="V901">
            <v>1.0175000000000001</v>
          </cell>
          <cell r="W901">
            <v>1.0320800000000001</v>
          </cell>
          <cell r="X901">
            <v>1.0223100000000001</v>
          </cell>
          <cell r="Y901">
            <v>1.0769299999999999</v>
          </cell>
          <cell r="Z901">
            <v>1.09972</v>
          </cell>
          <cell r="AA901">
            <v>1.0930300000000002</v>
          </cell>
          <cell r="AO901">
            <v>1.111</v>
          </cell>
          <cell r="AP901">
            <v>2.1002900000000002</v>
          </cell>
          <cell r="AQ901">
            <v>3.2246200000000003</v>
          </cell>
          <cell r="AR901">
            <v>4.3436700000000004</v>
          </cell>
          <cell r="AS901">
            <v>5.4859900000000001</v>
          </cell>
          <cell r="AT901">
            <v>6.4079100000000002</v>
          </cell>
          <cell r="AU901">
            <v>7.4254100000000003</v>
          </cell>
          <cell r="AV901">
            <v>8.45749</v>
          </cell>
          <cell r="AW901">
            <v>9.4798000000000009</v>
          </cell>
          <cell r="AX901">
            <v>10.556730000000002</v>
          </cell>
          <cell r="AY901">
            <v>11.656450000000001</v>
          </cell>
          <cell r="AZ901">
            <v>12.749480000000002</v>
          </cell>
        </row>
        <row r="902">
          <cell r="P902">
            <v>0.59048</v>
          </cell>
          <cell r="Q902">
            <v>0.54874999999999996</v>
          </cell>
          <cell r="R902">
            <v>0.68113000000000001</v>
          </cell>
          <cell r="S902">
            <v>0.62748999999999999</v>
          </cell>
          <cell r="T902">
            <v>0.67752000000000001</v>
          </cell>
          <cell r="U902">
            <v>0.56053999999999993</v>
          </cell>
          <cell r="V902">
            <v>0.61463999999999996</v>
          </cell>
          <cell r="W902">
            <v>0.59286000000000005</v>
          </cell>
          <cell r="X902">
            <v>0.58632999999999991</v>
          </cell>
          <cell r="Y902">
            <v>0.59765000000000001</v>
          </cell>
          <cell r="Z902">
            <v>0.66025999999999996</v>
          </cell>
          <cell r="AA902">
            <v>0.73947000000000007</v>
          </cell>
          <cell r="AO902">
            <v>0.59048</v>
          </cell>
          <cell r="AP902">
            <v>1.13923</v>
          </cell>
          <cell r="AQ902">
            <v>1.82036</v>
          </cell>
          <cell r="AR902">
            <v>2.4478499999999999</v>
          </cell>
          <cell r="AS902">
            <v>3.1253699999999998</v>
          </cell>
          <cell r="AT902">
            <v>3.6859099999999998</v>
          </cell>
          <cell r="AU902">
            <v>4.3005499999999994</v>
          </cell>
          <cell r="AV902">
            <v>4.8934099999999994</v>
          </cell>
          <cell r="AW902">
            <v>5.4797399999999996</v>
          </cell>
          <cell r="AX902">
            <v>6.0773899999999994</v>
          </cell>
          <cell r="AY902">
            <v>6.7376499999999995</v>
          </cell>
          <cell r="AZ902">
            <v>7.4771199999999993</v>
          </cell>
        </row>
        <row r="903">
          <cell r="P903">
            <v>0.52051999999999998</v>
          </cell>
          <cell r="Q903">
            <v>0.44053999999999999</v>
          </cell>
          <cell r="R903">
            <v>0.44319999999999998</v>
          </cell>
          <cell r="S903">
            <v>0.49155999999999994</v>
          </cell>
          <cell r="T903">
            <v>0.46479999999999999</v>
          </cell>
          <cell r="U903">
            <v>0.36137999999999998</v>
          </cell>
          <cell r="V903">
            <v>0.40286</v>
          </cell>
          <cell r="W903">
            <v>0.43921999999999994</v>
          </cell>
          <cell r="X903">
            <v>0.43598000000000003</v>
          </cell>
          <cell r="Y903">
            <v>0.47927999999999998</v>
          </cell>
          <cell r="Z903">
            <v>0.43946000000000002</v>
          </cell>
          <cell r="AA903">
            <v>0.35355999999999999</v>
          </cell>
          <cell r="AO903">
            <v>0.52051999999999998</v>
          </cell>
          <cell r="AP903">
            <v>0.96106000000000003</v>
          </cell>
          <cell r="AQ903">
            <v>1.4042600000000001</v>
          </cell>
          <cell r="AR903">
            <v>1.8958200000000001</v>
          </cell>
          <cell r="AS903">
            <v>2.3606199999999999</v>
          </cell>
          <cell r="AT903">
            <v>2.722</v>
          </cell>
          <cell r="AU903">
            <v>3.12486</v>
          </cell>
          <cell r="AV903">
            <v>3.5640799999999997</v>
          </cell>
          <cell r="AW903">
            <v>4.0000599999999995</v>
          </cell>
          <cell r="AX903">
            <v>4.4793399999999997</v>
          </cell>
          <cell r="AY903">
            <v>4.9188000000000001</v>
          </cell>
          <cell r="AZ903">
            <v>5.2723599999999999</v>
          </cell>
        </row>
        <row r="904"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16.17475</v>
          </cell>
          <cell r="Q904">
            <v>14.475249999999999</v>
          </cell>
          <cell r="R904">
            <v>15.41775</v>
          </cell>
          <cell r="S904">
            <v>16.11065</v>
          </cell>
          <cell r="T904">
            <v>15.906000000000001</v>
          </cell>
          <cell r="U904">
            <v>14.339650000000001</v>
          </cell>
          <cell r="V904">
            <v>16.936050000000002</v>
          </cell>
          <cell r="W904">
            <v>16.091100000000001</v>
          </cell>
          <cell r="X904">
            <v>16.260449999999999</v>
          </cell>
          <cell r="Y904">
            <v>17.575850000000003</v>
          </cell>
          <cell r="Z904">
            <v>16.926849999999998</v>
          </cell>
          <cell r="AA904">
            <v>15.5177</v>
          </cell>
          <cell r="AO904">
            <v>16.17475</v>
          </cell>
          <cell r="AP904">
            <v>30.65</v>
          </cell>
          <cell r="AQ904">
            <v>46.067749999999997</v>
          </cell>
          <cell r="AR904">
            <v>62.178399999999996</v>
          </cell>
          <cell r="AS904">
            <v>78.084400000000002</v>
          </cell>
          <cell r="AT904">
            <v>92.424050000000008</v>
          </cell>
          <cell r="AU904">
            <v>109.36010000000002</v>
          </cell>
          <cell r="AV904">
            <v>125.45120000000001</v>
          </cell>
          <cell r="AW904">
            <v>141.71165000000002</v>
          </cell>
          <cell r="AX904">
            <v>159.28750000000002</v>
          </cell>
          <cell r="AY904">
            <v>176.21435000000002</v>
          </cell>
          <cell r="AZ904">
            <v>191.73205000000002</v>
          </cell>
        </row>
        <row r="905">
          <cell r="P905">
            <v>7.5999999999999998E-2</v>
          </cell>
          <cell r="Q905">
            <v>4.2000000000000003E-2</v>
          </cell>
          <cell r="R905">
            <v>5.0999999999999997E-2</v>
          </cell>
          <cell r="S905">
            <v>3.3399999999999999E-2</v>
          </cell>
          <cell r="T905">
            <v>4.725E-2</v>
          </cell>
          <cell r="U905">
            <v>3.9399999999999998E-2</v>
          </cell>
          <cell r="V905">
            <v>4.0799999999999996E-2</v>
          </cell>
          <cell r="W905">
            <v>4.36E-2</v>
          </cell>
          <cell r="X905">
            <v>2.8199999999999999E-2</v>
          </cell>
          <cell r="Y905">
            <v>5.11E-2</v>
          </cell>
          <cell r="Z905">
            <v>2.9850000000000002E-2</v>
          </cell>
          <cell r="AA905">
            <v>7.6450000000000004E-2</v>
          </cell>
          <cell r="AO905">
            <v>7.5999999999999998E-2</v>
          </cell>
          <cell r="AP905">
            <v>0.11799999999999999</v>
          </cell>
          <cell r="AQ905">
            <v>0.16899999999999998</v>
          </cell>
          <cell r="AR905">
            <v>0.20239999999999997</v>
          </cell>
          <cell r="AS905">
            <v>0.24964999999999998</v>
          </cell>
          <cell r="AT905">
            <v>0.28904999999999997</v>
          </cell>
          <cell r="AU905">
            <v>0.32984999999999998</v>
          </cell>
          <cell r="AV905">
            <v>0.37344999999999995</v>
          </cell>
          <cell r="AW905">
            <v>0.40164999999999995</v>
          </cell>
          <cell r="AX905">
            <v>0.45274999999999993</v>
          </cell>
          <cell r="AY905">
            <v>0.48259999999999992</v>
          </cell>
          <cell r="AZ905">
            <v>0.55904999999999994</v>
          </cell>
        </row>
        <row r="906">
          <cell r="P906">
            <v>16.098749999999999</v>
          </cell>
          <cell r="Q906">
            <v>14.433249999999999</v>
          </cell>
          <cell r="R906">
            <v>15.36675</v>
          </cell>
          <cell r="S906">
            <v>16.077249999999999</v>
          </cell>
          <cell r="T906">
            <v>15.858750000000001</v>
          </cell>
          <cell r="U906">
            <v>14.30025</v>
          </cell>
          <cell r="V906">
            <v>16.895250000000001</v>
          </cell>
          <cell r="W906">
            <v>16.047499999999999</v>
          </cell>
          <cell r="X906">
            <v>16.232250000000001</v>
          </cell>
          <cell r="Y906">
            <v>17.524750000000001</v>
          </cell>
          <cell r="Z906">
            <v>16.896999999999998</v>
          </cell>
          <cell r="AA906">
            <v>15.44125</v>
          </cell>
          <cell r="AO906">
            <v>16.098749999999999</v>
          </cell>
          <cell r="AP906">
            <v>30.531999999999996</v>
          </cell>
          <cell r="AQ906">
            <v>45.898749999999993</v>
          </cell>
          <cell r="AR906">
            <v>61.975999999999992</v>
          </cell>
          <cell r="AS906">
            <v>77.834749999999985</v>
          </cell>
          <cell r="AT906">
            <v>92.134999999999991</v>
          </cell>
          <cell r="AU906">
            <v>109.03025</v>
          </cell>
          <cell r="AV906">
            <v>125.07774999999999</v>
          </cell>
          <cell r="AW906">
            <v>141.31</v>
          </cell>
          <cell r="AX906">
            <v>158.83475000000001</v>
          </cell>
          <cell r="AY906">
            <v>175.73175000000001</v>
          </cell>
          <cell r="AZ906">
            <v>191.173</v>
          </cell>
        </row>
        <row r="907"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</row>
        <row r="908">
          <cell r="P908">
            <v>3.6265999999999998</v>
          </cell>
          <cell r="Q908">
            <v>2.6259999999999999</v>
          </cell>
          <cell r="R908">
            <v>3.0200500000000003</v>
          </cell>
          <cell r="S908">
            <v>3.6755</v>
          </cell>
          <cell r="T908">
            <v>3.4943</v>
          </cell>
          <cell r="U908">
            <v>3.1496500000000003</v>
          </cell>
          <cell r="V908">
            <v>4.7961</v>
          </cell>
          <cell r="W908">
            <v>5.3857499999999998</v>
          </cell>
          <cell r="X908">
            <v>3.8896500000000001</v>
          </cell>
          <cell r="Y908">
            <v>3.3670500000000003</v>
          </cell>
          <cell r="Z908">
            <v>2.9188499999999999</v>
          </cell>
          <cell r="AA908">
            <v>4.6216999999999997</v>
          </cell>
          <cell r="AO908">
            <v>3.6265999999999998</v>
          </cell>
          <cell r="AP908">
            <v>6.2525999999999993</v>
          </cell>
          <cell r="AQ908">
            <v>9.2726499999999987</v>
          </cell>
          <cell r="AR908">
            <v>12.948149999999998</v>
          </cell>
          <cell r="AS908">
            <v>16.442449999999997</v>
          </cell>
          <cell r="AT908">
            <v>19.592099999999999</v>
          </cell>
          <cell r="AU908">
            <v>24.388199999999998</v>
          </cell>
          <cell r="AV908">
            <v>29.773949999999999</v>
          </cell>
          <cell r="AW908">
            <v>33.663600000000002</v>
          </cell>
          <cell r="AX908">
            <v>37.030650000000001</v>
          </cell>
          <cell r="AY908">
            <v>39.9495</v>
          </cell>
          <cell r="AZ908">
            <v>44.571199999999997</v>
          </cell>
        </row>
        <row r="909">
          <cell r="P909">
            <v>0.22975000000000001</v>
          </cell>
          <cell r="Q909">
            <v>0.2165</v>
          </cell>
          <cell r="R909">
            <v>0.161</v>
          </cell>
          <cell r="S909">
            <v>0.20949999999999999</v>
          </cell>
          <cell r="T909">
            <v>0.23874999999999999</v>
          </cell>
          <cell r="U909">
            <v>0.19550000000000001</v>
          </cell>
          <cell r="V909">
            <v>0.27100000000000002</v>
          </cell>
          <cell r="W909">
            <v>0.2445</v>
          </cell>
          <cell r="X909">
            <v>0.216</v>
          </cell>
          <cell r="Y909">
            <v>0.27800000000000002</v>
          </cell>
          <cell r="Z909">
            <v>0.22075</v>
          </cell>
          <cell r="AA909">
            <v>0.22650000000000001</v>
          </cell>
          <cell r="AO909">
            <v>0.22975000000000001</v>
          </cell>
          <cell r="AP909">
            <v>0.44625000000000004</v>
          </cell>
          <cell r="AQ909">
            <v>0.60725000000000007</v>
          </cell>
          <cell r="AR909">
            <v>0.81675000000000009</v>
          </cell>
          <cell r="AS909">
            <v>1.0555000000000001</v>
          </cell>
          <cell r="AT909">
            <v>1.2510000000000001</v>
          </cell>
          <cell r="AU909">
            <v>1.5220000000000002</v>
          </cell>
          <cell r="AV909">
            <v>1.7665000000000002</v>
          </cell>
          <cell r="AW909">
            <v>1.9825000000000002</v>
          </cell>
          <cell r="AX909">
            <v>2.2605000000000004</v>
          </cell>
          <cell r="AY909">
            <v>2.4812500000000002</v>
          </cell>
          <cell r="AZ909">
            <v>2.7077500000000003</v>
          </cell>
        </row>
        <row r="910"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604.46735000000001</v>
          </cell>
          <cell r="Q910">
            <v>549.58294999999998</v>
          </cell>
          <cell r="R910">
            <v>601.04712499999994</v>
          </cell>
          <cell r="S910">
            <v>664.13587500000006</v>
          </cell>
          <cell r="T910">
            <v>688.31295000000023</v>
          </cell>
          <cell r="U910">
            <v>588.29707499999995</v>
          </cell>
          <cell r="V910">
            <v>680.25199999999995</v>
          </cell>
          <cell r="W910">
            <v>585.11762499999998</v>
          </cell>
          <cell r="X910">
            <v>636.20479999999998</v>
          </cell>
          <cell r="Y910">
            <v>654.43282499999998</v>
          </cell>
          <cell r="Z910">
            <v>628.41555000000005</v>
          </cell>
          <cell r="AA910">
            <v>704.33642500000008</v>
          </cell>
          <cell r="AO910">
            <v>604.46735000000001</v>
          </cell>
          <cell r="AP910">
            <v>1154.0502999999999</v>
          </cell>
          <cell r="AQ910">
            <v>1755.0974249999999</v>
          </cell>
          <cell r="AR910">
            <v>2419.2332999999999</v>
          </cell>
          <cell r="AS910">
            <v>3107.5462500000003</v>
          </cell>
          <cell r="AT910">
            <v>3695.8433250000003</v>
          </cell>
          <cell r="AU910">
            <v>4376.0953250000002</v>
          </cell>
          <cell r="AV910">
            <v>4961.2129500000001</v>
          </cell>
          <cell r="AW910">
            <v>5597.4177500000005</v>
          </cell>
          <cell r="AX910">
            <v>6251.8505750000004</v>
          </cell>
          <cell r="AY910">
            <v>6880.2661250000001</v>
          </cell>
          <cell r="AZ910">
            <v>7584.6025500000005</v>
          </cell>
        </row>
        <row r="911"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21.796599999999998</v>
          </cell>
          <cell r="Q911">
            <v>22.0379</v>
          </cell>
          <cell r="R911">
            <v>39.596899999999998</v>
          </cell>
          <cell r="S911">
            <v>19.578900000000004</v>
          </cell>
          <cell r="T911">
            <v>69.098900000000015</v>
          </cell>
          <cell r="U911">
            <v>41.946099999999994</v>
          </cell>
          <cell r="V911">
            <v>18.755099999999999</v>
          </cell>
          <cell r="W911">
            <v>22.149600000000003</v>
          </cell>
          <cell r="X911">
            <v>42.556399999999996</v>
          </cell>
          <cell r="Y911">
            <v>20.892300000000002</v>
          </cell>
          <cell r="Z911">
            <v>24.6402</v>
          </cell>
          <cell r="AA911">
            <v>43.007300000000001</v>
          </cell>
          <cell r="AO911">
            <v>21.796599999999998</v>
          </cell>
          <cell r="AP911">
            <v>43.834499999999998</v>
          </cell>
          <cell r="AQ911">
            <v>83.431399999999996</v>
          </cell>
          <cell r="AR911">
            <v>103.0103</v>
          </cell>
          <cell r="AS911">
            <v>172.10920000000002</v>
          </cell>
          <cell r="AT911">
            <v>214.05530000000002</v>
          </cell>
          <cell r="AU911">
            <v>232.81040000000002</v>
          </cell>
          <cell r="AV911">
            <v>254.96</v>
          </cell>
          <cell r="AW911">
            <v>297.51639999999998</v>
          </cell>
          <cell r="AX911">
            <v>318.40869999999995</v>
          </cell>
          <cell r="AY911">
            <v>343.04889999999995</v>
          </cell>
          <cell r="AZ911">
            <v>386.05619999999993</v>
          </cell>
        </row>
        <row r="912">
          <cell r="P912">
            <v>7.9996</v>
          </cell>
          <cell r="Q912">
            <v>12.273399999999999</v>
          </cell>
          <cell r="R912">
            <v>28.164099999999998</v>
          </cell>
          <cell r="S912">
            <v>7.8298000000000005</v>
          </cell>
          <cell r="T912">
            <v>12.4649</v>
          </cell>
          <cell r="U912">
            <v>26.974799999999998</v>
          </cell>
          <cell r="V912">
            <v>7.8073000000000006</v>
          </cell>
          <cell r="W912">
            <v>12.125200000000001</v>
          </cell>
          <cell r="X912">
            <v>27.623200000000001</v>
          </cell>
          <cell r="Y912">
            <v>7.8446999999999996</v>
          </cell>
          <cell r="Z912">
            <v>11.9481</v>
          </cell>
          <cell r="AA912">
            <v>25.940999999999999</v>
          </cell>
          <cell r="AO912">
            <v>7.9996</v>
          </cell>
          <cell r="AP912">
            <v>20.273</v>
          </cell>
          <cell r="AQ912">
            <v>48.437100000000001</v>
          </cell>
          <cell r="AR912">
            <v>56.2669</v>
          </cell>
          <cell r="AS912">
            <v>68.731799999999993</v>
          </cell>
          <cell r="AT912">
            <v>95.706599999999995</v>
          </cell>
          <cell r="AU912">
            <v>103.51389999999999</v>
          </cell>
          <cell r="AV912">
            <v>115.6391</v>
          </cell>
          <cell r="AW912">
            <v>143.26230000000001</v>
          </cell>
          <cell r="AX912">
            <v>151.107</v>
          </cell>
          <cell r="AY912">
            <v>163.05510000000001</v>
          </cell>
          <cell r="AZ912">
            <v>188.99610000000001</v>
          </cell>
        </row>
        <row r="913">
          <cell r="P913">
            <v>1.0177</v>
          </cell>
          <cell r="Q913">
            <v>0.65</v>
          </cell>
          <cell r="R913">
            <v>0.77260000000000006</v>
          </cell>
          <cell r="S913">
            <v>1.1022000000000001</v>
          </cell>
          <cell r="T913">
            <v>44.790199999999999</v>
          </cell>
          <cell r="U913">
            <v>5.4543999999999997</v>
          </cell>
          <cell r="V913">
            <v>1.3123</v>
          </cell>
          <cell r="W913">
            <v>0.46339999999999998</v>
          </cell>
          <cell r="X913">
            <v>4.4918000000000005</v>
          </cell>
          <cell r="Y913">
            <v>1.0098</v>
          </cell>
          <cell r="Z913">
            <v>2.2719999999999998</v>
          </cell>
          <cell r="AA913">
            <v>1.5335000000000001</v>
          </cell>
          <cell r="AO913">
            <v>1.0177</v>
          </cell>
          <cell r="AP913">
            <v>1.6677</v>
          </cell>
          <cell r="AQ913">
            <v>2.4403000000000001</v>
          </cell>
          <cell r="AR913">
            <v>3.5425000000000004</v>
          </cell>
          <cell r="AS913">
            <v>48.332700000000003</v>
          </cell>
          <cell r="AT913">
            <v>53.787100000000002</v>
          </cell>
          <cell r="AU913">
            <v>55.099400000000003</v>
          </cell>
          <cell r="AV913">
            <v>55.562800000000003</v>
          </cell>
          <cell r="AW913">
            <v>60.054600000000001</v>
          </cell>
          <cell r="AX913">
            <v>61.064399999999999</v>
          </cell>
          <cell r="AY913">
            <v>63.336399999999998</v>
          </cell>
          <cell r="AZ913">
            <v>64.869900000000001</v>
          </cell>
        </row>
        <row r="914">
          <cell r="P914">
            <v>0.92130000000000001</v>
          </cell>
          <cell r="Q914">
            <v>0.77479999999999993</v>
          </cell>
          <cell r="R914">
            <v>0.95779999999999998</v>
          </cell>
          <cell r="S914">
            <v>0.60560000000000003</v>
          </cell>
          <cell r="T914">
            <v>0.82929999999999993</v>
          </cell>
          <cell r="U914">
            <v>0.80459999999999998</v>
          </cell>
          <cell r="V914">
            <v>0.71679999999999999</v>
          </cell>
          <cell r="W914">
            <v>0.80259999999999998</v>
          </cell>
          <cell r="X914">
            <v>1.0198</v>
          </cell>
          <cell r="Y914">
            <v>0.7641</v>
          </cell>
          <cell r="Z914">
            <v>0.80859999999999999</v>
          </cell>
          <cell r="AA914">
            <v>0.90539999999999998</v>
          </cell>
          <cell r="AO914">
            <v>0.92130000000000001</v>
          </cell>
          <cell r="AP914">
            <v>1.6960999999999999</v>
          </cell>
          <cell r="AQ914">
            <v>2.6539000000000001</v>
          </cell>
          <cell r="AR914">
            <v>3.2595000000000001</v>
          </cell>
          <cell r="AS914">
            <v>4.0888</v>
          </cell>
          <cell r="AT914">
            <v>4.8933999999999997</v>
          </cell>
          <cell r="AU914">
            <v>5.6101999999999999</v>
          </cell>
          <cell r="AV914">
            <v>6.4127999999999998</v>
          </cell>
          <cell r="AW914">
            <v>7.4325999999999999</v>
          </cell>
          <cell r="AX914">
            <v>8.1966999999999999</v>
          </cell>
          <cell r="AY914">
            <v>9.0053000000000001</v>
          </cell>
          <cell r="AZ914">
            <v>9.9107000000000003</v>
          </cell>
        </row>
        <row r="915"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10.105700000000001</v>
          </cell>
          <cell r="Q915">
            <v>6.7270000000000003</v>
          </cell>
          <cell r="R915">
            <v>7.0183</v>
          </cell>
          <cell r="S915">
            <v>7.5131999999999994</v>
          </cell>
          <cell r="T915">
            <v>8.1468999999999987</v>
          </cell>
          <cell r="U915">
            <v>6.0674999999999999</v>
          </cell>
          <cell r="V915">
            <v>7.1455000000000002</v>
          </cell>
          <cell r="W915">
            <v>6.9040999999999997</v>
          </cell>
          <cell r="X915">
            <v>6.8895999999999997</v>
          </cell>
          <cell r="Y915">
            <v>9.2834000000000003</v>
          </cell>
          <cell r="Z915">
            <v>7.8067000000000002</v>
          </cell>
          <cell r="AA915">
            <v>9.9431999999999992</v>
          </cell>
          <cell r="AO915">
            <v>10.105700000000001</v>
          </cell>
          <cell r="AP915">
            <v>16.832700000000003</v>
          </cell>
          <cell r="AQ915">
            <v>23.851000000000003</v>
          </cell>
          <cell r="AR915">
            <v>31.364200000000004</v>
          </cell>
          <cell r="AS915">
            <v>39.511099999999999</v>
          </cell>
          <cell r="AT915">
            <v>45.578600000000002</v>
          </cell>
          <cell r="AU915">
            <v>52.7241</v>
          </cell>
          <cell r="AV915">
            <v>59.6282</v>
          </cell>
          <cell r="AW915">
            <v>66.517799999999994</v>
          </cell>
          <cell r="AX915">
            <v>75.801199999999994</v>
          </cell>
          <cell r="AY915">
            <v>83.607900000000001</v>
          </cell>
          <cell r="AZ915">
            <v>93.551100000000005</v>
          </cell>
        </row>
        <row r="916">
          <cell r="P916">
            <v>7.7498000000000005</v>
          </cell>
          <cell r="Q916">
            <v>4.9666000000000006</v>
          </cell>
          <cell r="R916">
            <v>4.9104999999999999</v>
          </cell>
          <cell r="S916">
            <v>5.9503999999999992</v>
          </cell>
          <cell r="T916">
            <v>5.8941999999999997</v>
          </cell>
          <cell r="U916">
            <v>4.6018999999999997</v>
          </cell>
          <cell r="V916">
            <v>5.5419999999999998</v>
          </cell>
          <cell r="W916">
            <v>5.2176</v>
          </cell>
          <cell r="X916">
            <v>4.9383999999999997</v>
          </cell>
          <cell r="Y916">
            <v>7.1820000000000004</v>
          </cell>
          <cell r="Z916">
            <v>5.3787000000000003</v>
          </cell>
          <cell r="AA916">
            <v>8.4937999999999985</v>
          </cell>
          <cell r="AO916">
            <v>7.7498000000000005</v>
          </cell>
          <cell r="AP916">
            <v>12.7164</v>
          </cell>
          <cell r="AQ916">
            <v>17.626899999999999</v>
          </cell>
          <cell r="AR916">
            <v>23.577299999999997</v>
          </cell>
          <cell r="AS916">
            <v>29.471499999999999</v>
          </cell>
          <cell r="AT916">
            <v>34.073399999999999</v>
          </cell>
          <cell r="AU916">
            <v>39.615400000000001</v>
          </cell>
          <cell r="AV916">
            <v>44.832999999999998</v>
          </cell>
          <cell r="AW916">
            <v>49.7714</v>
          </cell>
          <cell r="AX916">
            <v>56.953400000000002</v>
          </cell>
          <cell r="AY916">
            <v>62.332100000000004</v>
          </cell>
          <cell r="AZ916">
            <v>70.825900000000004</v>
          </cell>
        </row>
        <row r="917">
          <cell r="P917">
            <v>2.3559000000000001</v>
          </cell>
          <cell r="Q917">
            <v>1.7604000000000002</v>
          </cell>
          <cell r="R917">
            <v>2.1078000000000001</v>
          </cell>
          <cell r="S917">
            <v>1.5628</v>
          </cell>
          <cell r="T917">
            <v>2.2526999999999999</v>
          </cell>
          <cell r="U917">
            <v>1.4656</v>
          </cell>
          <cell r="V917">
            <v>1.6034999999999999</v>
          </cell>
          <cell r="W917">
            <v>1.6865000000000001</v>
          </cell>
          <cell r="X917">
            <v>1.9512</v>
          </cell>
          <cell r="Y917">
            <v>2.1013999999999999</v>
          </cell>
          <cell r="Z917">
            <v>2.4279999999999999</v>
          </cell>
          <cell r="AA917">
            <v>1.4494</v>
          </cell>
          <cell r="AO917">
            <v>2.3559000000000001</v>
          </cell>
          <cell r="AP917">
            <v>4.1163000000000007</v>
          </cell>
          <cell r="AQ917">
            <v>6.2241000000000009</v>
          </cell>
          <cell r="AR917">
            <v>7.786900000000001</v>
          </cell>
          <cell r="AS917">
            <v>10.0396</v>
          </cell>
          <cell r="AT917">
            <v>11.5052</v>
          </cell>
          <cell r="AU917">
            <v>13.108700000000001</v>
          </cell>
          <cell r="AV917">
            <v>14.795200000000001</v>
          </cell>
          <cell r="AW917">
            <v>16.746400000000001</v>
          </cell>
          <cell r="AX917">
            <v>18.847799999999999</v>
          </cell>
          <cell r="AY917">
            <v>21.2758</v>
          </cell>
          <cell r="AZ917">
            <v>22.725200000000001</v>
          </cell>
        </row>
        <row r="918">
          <cell r="P918">
            <v>8.1200000000000008E-2</v>
          </cell>
          <cell r="Q918">
            <v>7.1900000000000006E-2</v>
          </cell>
          <cell r="R918">
            <v>8.8999999999999996E-2</v>
          </cell>
          <cell r="S918">
            <v>0.1113</v>
          </cell>
          <cell r="T918">
            <v>0.1162</v>
          </cell>
          <cell r="U918">
            <v>0.16669999999999999</v>
          </cell>
          <cell r="V918">
            <v>0.1386</v>
          </cell>
          <cell r="W918">
            <v>0.105</v>
          </cell>
          <cell r="X918">
            <v>0.13569999999999999</v>
          </cell>
          <cell r="Y918">
            <v>0.13950000000000001</v>
          </cell>
          <cell r="Z918">
            <v>0.1143</v>
          </cell>
          <cell r="AA918">
            <v>0.18669999999999998</v>
          </cell>
          <cell r="AO918">
            <v>8.1200000000000008E-2</v>
          </cell>
          <cell r="AP918">
            <v>0.15310000000000001</v>
          </cell>
          <cell r="AQ918">
            <v>0.24210000000000001</v>
          </cell>
          <cell r="AR918">
            <v>0.35339999999999999</v>
          </cell>
          <cell r="AS918">
            <v>0.46960000000000002</v>
          </cell>
          <cell r="AT918">
            <v>0.63629999999999998</v>
          </cell>
          <cell r="AU918">
            <v>0.77489999999999992</v>
          </cell>
          <cell r="AV918">
            <v>0.8798999999999999</v>
          </cell>
          <cell r="AW918">
            <v>1.0155999999999998</v>
          </cell>
          <cell r="AX918">
            <v>1.1550999999999998</v>
          </cell>
          <cell r="AY918">
            <v>1.2693999999999999</v>
          </cell>
          <cell r="AZ918">
            <v>1.4560999999999997</v>
          </cell>
        </row>
        <row r="919"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1.6711</v>
          </cell>
          <cell r="Q919">
            <v>1.5407999999999999</v>
          </cell>
          <cell r="R919">
            <v>2.5951</v>
          </cell>
          <cell r="S919">
            <v>2.4168000000000003</v>
          </cell>
          <cell r="T919">
            <v>2.7513999999999998</v>
          </cell>
          <cell r="U919">
            <v>2.4781</v>
          </cell>
          <cell r="V919">
            <v>1.6346000000000001</v>
          </cell>
          <cell r="W919">
            <v>1.7493000000000001</v>
          </cell>
          <cell r="X919">
            <v>2.3963000000000001</v>
          </cell>
          <cell r="Y919">
            <v>1.8507999999999998</v>
          </cell>
          <cell r="Z919">
            <v>1.6905000000000001</v>
          </cell>
          <cell r="AA919">
            <v>4.4974999999999996</v>
          </cell>
          <cell r="AO919">
            <v>1.6711</v>
          </cell>
          <cell r="AP919">
            <v>3.2119</v>
          </cell>
          <cell r="AQ919">
            <v>5.8070000000000004</v>
          </cell>
          <cell r="AR919">
            <v>8.2238000000000007</v>
          </cell>
          <cell r="AS919">
            <v>10.975200000000001</v>
          </cell>
          <cell r="AT919">
            <v>13.4533</v>
          </cell>
          <cell r="AU919">
            <v>15.087900000000001</v>
          </cell>
          <cell r="AV919">
            <v>16.837200000000003</v>
          </cell>
          <cell r="AW919">
            <v>19.233500000000003</v>
          </cell>
          <cell r="AX919">
            <v>21.084300000000002</v>
          </cell>
          <cell r="AY919">
            <v>22.774800000000003</v>
          </cell>
          <cell r="AZ919">
            <v>27.272300000000001</v>
          </cell>
        </row>
        <row r="920">
          <cell r="P920">
            <v>4.0000000000000001E-3</v>
          </cell>
          <cell r="Q920">
            <v>5.0000000000000001E-3</v>
          </cell>
          <cell r="R920">
            <v>4.0000000000000001E-3</v>
          </cell>
          <cell r="S920">
            <v>4.0000000000000001E-3</v>
          </cell>
          <cell r="T920">
            <v>6.0000000000000001E-3</v>
          </cell>
          <cell r="U920">
            <v>7.0000000000000001E-3</v>
          </cell>
          <cell r="V920">
            <v>8.0000000000000002E-3</v>
          </cell>
          <cell r="W920">
            <v>3.2000000000000001E-2</v>
          </cell>
          <cell r="X920">
            <v>2.1000000000000001E-2</v>
          </cell>
          <cell r="Y920">
            <v>1.7999999999999999E-2</v>
          </cell>
          <cell r="Z920">
            <v>3.3000000000000002E-2</v>
          </cell>
          <cell r="AA920">
            <v>8.9999999999999993E-3</v>
          </cell>
          <cell r="AO920">
            <v>4.0000000000000001E-3</v>
          </cell>
          <cell r="AP920">
            <v>9.0000000000000011E-3</v>
          </cell>
          <cell r="AQ920">
            <v>1.3000000000000001E-2</v>
          </cell>
          <cell r="AR920">
            <v>1.7000000000000001E-2</v>
          </cell>
          <cell r="AS920">
            <v>2.3E-2</v>
          </cell>
          <cell r="AT920">
            <v>0.03</v>
          </cell>
          <cell r="AU920">
            <v>3.7999999999999999E-2</v>
          </cell>
          <cell r="AV920">
            <v>7.0000000000000007E-2</v>
          </cell>
          <cell r="AW920">
            <v>9.1000000000000011E-2</v>
          </cell>
          <cell r="AX920">
            <v>0.10900000000000001</v>
          </cell>
          <cell r="AY920">
            <v>0.14200000000000002</v>
          </cell>
          <cell r="AZ920">
            <v>0.15100000000000002</v>
          </cell>
        </row>
        <row r="921">
          <cell r="P921">
            <v>2.5899999999999999E-2</v>
          </cell>
          <cell r="Q921">
            <v>2.3E-2</v>
          </cell>
          <cell r="R921">
            <v>2.7E-2</v>
          </cell>
          <cell r="S921">
            <v>2.1000000000000001E-2</v>
          </cell>
          <cell r="T921">
            <v>3.1E-2</v>
          </cell>
          <cell r="U921">
            <v>2.8000000000000001E-2</v>
          </cell>
          <cell r="V921">
            <v>3.7999999999999999E-2</v>
          </cell>
          <cell r="W921">
            <v>3.2000000000000001E-2</v>
          </cell>
          <cell r="X921">
            <v>1.9E-2</v>
          </cell>
          <cell r="Y921">
            <v>2.9000000000000001E-2</v>
          </cell>
          <cell r="Z921">
            <v>2.3E-2</v>
          </cell>
          <cell r="AA921">
            <v>2.5999999999999999E-2</v>
          </cell>
          <cell r="AO921">
            <v>2.5899999999999999E-2</v>
          </cell>
          <cell r="AP921">
            <v>4.8899999999999999E-2</v>
          </cell>
          <cell r="AQ921">
            <v>7.5899999999999995E-2</v>
          </cell>
          <cell r="AR921">
            <v>9.69E-2</v>
          </cell>
          <cell r="AS921">
            <v>0.12790000000000001</v>
          </cell>
          <cell r="AT921">
            <v>0.15590000000000001</v>
          </cell>
          <cell r="AU921">
            <v>0.19390000000000002</v>
          </cell>
          <cell r="AV921">
            <v>0.22590000000000002</v>
          </cell>
          <cell r="AW921">
            <v>0.24490000000000001</v>
          </cell>
          <cell r="AX921">
            <v>0.27390000000000003</v>
          </cell>
          <cell r="AY921">
            <v>0.29690000000000005</v>
          </cell>
          <cell r="AZ921">
            <v>0.32290000000000008</v>
          </cell>
        </row>
        <row r="922">
          <cell r="P922">
            <v>1.6412</v>
          </cell>
          <cell r="Q922">
            <v>1.5127999999999999</v>
          </cell>
          <cell r="R922">
            <v>2.5640999999999998</v>
          </cell>
          <cell r="S922">
            <v>2.3918000000000004</v>
          </cell>
          <cell r="T922">
            <v>2.7143999999999999</v>
          </cell>
          <cell r="U922">
            <v>2.4430999999999998</v>
          </cell>
          <cell r="V922">
            <v>1.5886</v>
          </cell>
          <cell r="W922">
            <v>1.6853</v>
          </cell>
          <cell r="X922">
            <v>2.3563000000000001</v>
          </cell>
          <cell r="Y922">
            <v>1.8037999999999998</v>
          </cell>
          <cell r="Z922">
            <v>1.6345000000000001</v>
          </cell>
          <cell r="AA922">
            <v>4.4625000000000004</v>
          </cell>
          <cell r="AO922">
            <v>1.6412</v>
          </cell>
          <cell r="AP922">
            <v>3.1539999999999999</v>
          </cell>
          <cell r="AQ922">
            <v>5.7180999999999997</v>
          </cell>
          <cell r="AR922">
            <v>8.1098999999999997</v>
          </cell>
          <cell r="AS922">
            <v>10.824299999999999</v>
          </cell>
          <cell r="AT922">
            <v>13.267399999999999</v>
          </cell>
          <cell r="AU922">
            <v>14.855999999999998</v>
          </cell>
          <cell r="AV922">
            <v>16.5413</v>
          </cell>
          <cell r="AW922">
            <v>18.897600000000001</v>
          </cell>
          <cell r="AX922">
            <v>20.7014</v>
          </cell>
          <cell r="AY922">
            <v>22.335899999999999</v>
          </cell>
          <cell r="AZ922">
            <v>26.798400000000001</v>
          </cell>
        </row>
        <row r="923"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7.31785</v>
          </cell>
          <cell r="Q923">
            <v>6.5540000000000003</v>
          </cell>
          <cell r="R923">
            <v>6.8766749999999996</v>
          </cell>
          <cell r="S923">
            <v>7.3517250000000001</v>
          </cell>
          <cell r="T923">
            <v>7.6221500000000004</v>
          </cell>
          <cell r="U923">
            <v>6.7224749999999993</v>
          </cell>
          <cell r="V923">
            <v>8.0495000000000001</v>
          </cell>
          <cell r="W923">
            <v>6.988175</v>
          </cell>
          <cell r="X923">
            <v>7.0729999999999995</v>
          </cell>
          <cell r="Y923">
            <v>8.0553749999999997</v>
          </cell>
          <cell r="Z923">
            <v>7.5423999999999998</v>
          </cell>
          <cell r="AA923">
            <v>7.5772750000000002</v>
          </cell>
          <cell r="AO923">
            <v>7.31785</v>
          </cell>
          <cell r="AP923">
            <v>13.87185</v>
          </cell>
          <cell r="AQ923">
            <v>20.748525000000001</v>
          </cell>
          <cell r="AR923">
            <v>28.100250000000003</v>
          </cell>
          <cell r="AS923">
            <v>35.7224</v>
          </cell>
          <cell r="AT923">
            <v>42.444874999999996</v>
          </cell>
          <cell r="AU923">
            <v>50.494374999999998</v>
          </cell>
          <cell r="AV923">
            <v>57.482549999999996</v>
          </cell>
          <cell r="AW923">
            <v>64.555549999999997</v>
          </cell>
          <cell r="AX923">
            <v>72.610924999999995</v>
          </cell>
          <cell r="AY923">
            <v>80.153324999999995</v>
          </cell>
          <cell r="AZ923">
            <v>87.730599999999995</v>
          </cell>
        </row>
        <row r="924"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</row>
        <row r="925"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7.31785</v>
          </cell>
          <cell r="Q925">
            <v>6.5540000000000003</v>
          </cell>
          <cell r="R925">
            <v>6.8766749999999996</v>
          </cell>
          <cell r="S925">
            <v>7.3517250000000001</v>
          </cell>
          <cell r="T925">
            <v>7.6221500000000004</v>
          </cell>
          <cell r="U925">
            <v>6.7224749999999993</v>
          </cell>
          <cell r="V925">
            <v>8.0495000000000001</v>
          </cell>
          <cell r="W925">
            <v>6.988175</v>
          </cell>
          <cell r="X925">
            <v>7.0729999999999995</v>
          </cell>
          <cell r="Y925">
            <v>8.0553749999999997</v>
          </cell>
          <cell r="Z925">
            <v>7.5423999999999998</v>
          </cell>
          <cell r="AA925">
            <v>7.5772750000000002</v>
          </cell>
          <cell r="AO925">
            <v>7.31785</v>
          </cell>
          <cell r="AP925">
            <v>13.87185</v>
          </cell>
          <cell r="AQ925">
            <v>20.748525000000001</v>
          </cell>
          <cell r="AR925">
            <v>28.100250000000003</v>
          </cell>
          <cell r="AS925">
            <v>35.7224</v>
          </cell>
          <cell r="AT925">
            <v>42.444874999999996</v>
          </cell>
          <cell r="AU925">
            <v>50.494374999999998</v>
          </cell>
          <cell r="AV925">
            <v>57.482549999999996</v>
          </cell>
          <cell r="AW925">
            <v>64.555549999999997</v>
          </cell>
          <cell r="AX925">
            <v>72.610924999999995</v>
          </cell>
          <cell r="AY925">
            <v>80.153324999999995</v>
          </cell>
          <cell r="AZ925">
            <v>87.730599999999995</v>
          </cell>
        </row>
        <row r="926">
          <cell r="P926">
            <v>2.5041500000000001</v>
          </cell>
          <cell r="Q926">
            <v>2.51145</v>
          </cell>
          <cell r="R926">
            <v>2.4045999999999998</v>
          </cell>
          <cell r="S926">
            <v>2.4977</v>
          </cell>
          <cell r="T926">
            <v>2.5563000000000002</v>
          </cell>
          <cell r="U926">
            <v>2.5139999999999998</v>
          </cell>
          <cell r="V926">
            <v>2.4790000000000001</v>
          </cell>
          <cell r="W926">
            <v>2.5222500000000001</v>
          </cell>
          <cell r="X926">
            <v>2.3613499999999998</v>
          </cell>
          <cell r="Y926">
            <v>2.4346000000000001</v>
          </cell>
          <cell r="Z926">
            <v>2.5294499999999998</v>
          </cell>
          <cell r="AA926">
            <v>2.4742500000000001</v>
          </cell>
          <cell r="AO926">
            <v>2.5041500000000001</v>
          </cell>
          <cell r="AP926">
            <v>5.0156000000000001</v>
          </cell>
          <cell r="AQ926">
            <v>7.4201999999999995</v>
          </cell>
          <cell r="AR926">
            <v>9.9178999999999995</v>
          </cell>
          <cell r="AS926">
            <v>12.4742</v>
          </cell>
          <cell r="AT926">
            <v>14.988199999999999</v>
          </cell>
          <cell r="AU926">
            <v>17.467199999999998</v>
          </cell>
          <cell r="AV926">
            <v>19.989449999999998</v>
          </cell>
          <cell r="AW926">
            <v>22.3508</v>
          </cell>
          <cell r="AX926">
            <v>24.785399999999999</v>
          </cell>
          <cell r="AY926">
            <v>27.31485</v>
          </cell>
          <cell r="AZ926">
            <v>29.789100000000001</v>
          </cell>
        </row>
        <row r="927">
          <cell r="P927">
            <v>4.8136999999999999</v>
          </cell>
          <cell r="Q927">
            <v>4.0425500000000003</v>
          </cell>
          <cell r="R927">
            <v>4.4710749999999999</v>
          </cell>
          <cell r="S927">
            <v>4.854025</v>
          </cell>
          <cell r="T927">
            <v>5.0658500000000002</v>
          </cell>
          <cell r="U927">
            <v>4.208475</v>
          </cell>
          <cell r="V927">
            <v>5.5705</v>
          </cell>
          <cell r="W927">
            <v>4.4659250000000004</v>
          </cell>
          <cell r="X927">
            <v>4.7116499999999997</v>
          </cell>
          <cell r="Y927">
            <v>5.6207750000000001</v>
          </cell>
          <cell r="Z927">
            <v>5.01295</v>
          </cell>
          <cell r="AA927">
            <v>5.1030249999999997</v>
          </cell>
          <cell r="AO927">
            <v>4.8136999999999999</v>
          </cell>
          <cell r="AP927">
            <v>8.8562499999999993</v>
          </cell>
          <cell r="AQ927">
            <v>13.327324999999998</v>
          </cell>
          <cell r="AR927">
            <v>18.181349999999998</v>
          </cell>
          <cell r="AS927">
            <v>23.247199999999999</v>
          </cell>
          <cell r="AT927">
            <v>27.455674999999999</v>
          </cell>
          <cell r="AU927">
            <v>33.026175000000002</v>
          </cell>
          <cell r="AV927">
            <v>37.492100000000001</v>
          </cell>
          <cell r="AW927">
            <v>42.203749999999999</v>
          </cell>
          <cell r="AX927">
            <v>47.824525000000001</v>
          </cell>
          <cell r="AY927">
            <v>52.837474999999998</v>
          </cell>
          <cell r="AZ927">
            <v>57.9405</v>
          </cell>
        </row>
        <row r="928">
          <cell r="P928">
            <v>0</v>
          </cell>
          <cell r="Q928">
            <v>0</v>
          </cell>
          <cell r="R928">
            <v>1E-3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O928">
            <v>0</v>
          </cell>
          <cell r="AP928">
            <v>0</v>
          </cell>
          <cell r="AQ928">
            <v>1E-3</v>
          </cell>
          <cell r="AR928">
            <v>1E-3</v>
          </cell>
          <cell r="AS928">
            <v>1E-3</v>
          </cell>
          <cell r="AT928">
            <v>1E-3</v>
          </cell>
          <cell r="AU928">
            <v>1E-3</v>
          </cell>
          <cell r="AV928">
            <v>1E-3</v>
          </cell>
          <cell r="AW928">
            <v>1E-3</v>
          </cell>
          <cell r="AX928">
            <v>1E-3</v>
          </cell>
          <cell r="AY928">
            <v>1E-3</v>
          </cell>
          <cell r="AZ928">
            <v>1E-3</v>
          </cell>
        </row>
        <row r="929"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65.259399999999999</v>
          </cell>
          <cell r="Q929">
            <v>57.90645</v>
          </cell>
          <cell r="R929">
            <v>62.240450000000003</v>
          </cell>
          <cell r="S929">
            <v>71.113150000000005</v>
          </cell>
          <cell r="T929">
            <v>71.864400000000003</v>
          </cell>
          <cell r="U929">
            <v>61.798999999999999</v>
          </cell>
          <cell r="V929">
            <v>72.828999999999994</v>
          </cell>
          <cell r="W929">
            <v>65.89255</v>
          </cell>
          <cell r="X929">
            <v>72.33890000000001</v>
          </cell>
          <cell r="Y929">
            <v>78.920149999999992</v>
          </cell>
          <cell r="Z929">
            <v>70.953450000000004</v>
          </cell>
          <cell r="AA929">
            <v>75.533249999999995</v>
          </cell>
          <cell r="AO929">
            <v>65.259399999999999</v>
          </cell>
          <cell r="AP929">
            <v>123.16585000000001</v>
          </cell>
          <cell r="AQ929">
            <v>185.40630000000002</v>
          </cell>
          <cell r="AR929">
            <v>256.51945000000001</v>
          </cell>
          <cell r="AS929">
            <v>328.38385</v>
          </cell>
          <cell r="AT929">
            <v>390.18284999999997</v>
          </cell>
          <cell r="AU929">
            <v>463.01184999999998</v>
          </cell>
          <cell r="AV929">
            <v>528.90440000000001</v>
          </cell>
          <cell r="AW929">
            <v>601.24329999999998</v>
          </cell>
          <cell r="AX929">
            <v>680.16345000000001</v>
          </cell>
          <cell r="AY929">
            <v>751.11689999999999</v>
          </cell>
          <cell r="AZ929">
            <v>826.65014999999994</v>
          </cell>
        </row>
        <row r="930">
          <cell r="P930">
            <v>65.203450000000004</v>
          </cell>
          <cell r="Q930">
            <v>57.856250000000003</v>
          </cell>
          <cell r="R930">
            <v>62.12585</v>
          </cell>
          <cell r="S930">
            <v>71.068049999999999</v>
          </cell>
          <cell r="T930">
            <v>71.788200000000003</v>
          </cell>
          <cell r="U930">
            <v>61.750500000000002</v>
          </cell>
          <cell r="V930">
            <v>72.757249999999999</v>
          </cell>
          <cell r="W930">
            <v>65.787000000000006</v>
          </cell>
          <cell r="X930">
            <v>71.287050000000008</v>
          </cell>
          <cell r="Y930">
            <v>78.84344999999999</v>
          </cell>
          <cell r="Z930">
            <v>70.899550000000005</v>
          </cell>
          <cell r="AA930">
            <v>75.45335</v>
          </cell>
          <cell r="AO930">
            <v>65.203450000000004</v>
          </cell>
          <cell r="AP930">
            <v>123.05970000000001</v>
          </cell>
          <cell r="AQ930">
            <v>185.18555000000001</v>
          </cell>
          <cell r="AR930">
            <v>256.25360000000001</v>
          </cell>
          <cell r="AS930">
            <v>328.04180000000002</v>
          </cell>
          <cell r="AT930">
            <v>389.79230000000001</v>
          </cell>
          <cell r="AU930">
            <v>462.54955000000001</v>
          </cell>
          <cell r="AV930">
            <v>528.33654999999999</v>
          </cell>
          <cell r="AW930">
            <v>599.62360000000001</v>
          </cell>
          <cell r="AX930">
            <v>678.46704999999997</v>
          </cell>
          <cell r="AY930">
            <v>749.36659999999995</v>
          </cell>
          <cell r="AZ930">
            <v>824.81994999999995</v>
          </cell>
        </row>
        <row r="931">
          <cell r="P931">
            <v>5.595E-2</v>
          </cell>
          <cell r="Q931">
            <v>5.0200000000000002E-2</v>
          </cell>
          <cell r="R931">
            <v>0.11459999999999999</v>
          </cell>
          <cell r="S931">
            <v>4.5100000000000001E-2</v>
          </cell>
          <cell r="T931">
            <v>7.6200000000000004E-2</v>
          </cell>
          <cell r="U931">
            <v>4.8500000000000001E-2</v>
          </cell>
          <cell r="V931">
            <v>7.1749999999999994E-2</v>
          </cell>
          <cell r="W931">
            <v>0.10554999999999999</v>
          </cell>
          <cell r="X931">
            <v>1.05185</v>
          </cell>
          <cell r="Y931">
            <v>7.6700000000000004E-2</v>
          </cell>
          <cell r="Z931">
            <v>5.3899999999999997E-2</v>
          </cell>
          <cell r="AA931">
            <v>7.9899999999999999E-2</v>
          </cell>
          <cell r="AO931">
            <v>5.595E-2</v>
          </cell>
          <cell r="AP931">
            <v>0.10614999999999999</v>
          </cell>
          <cell r="AQ931">
            <v>0.22075</v>
          </cell>
          <cell r="AR931">
            <v>0.26585000000000003</v>
          </cell>
          <cell r="AS931">
            <v>0.34205000000000002</v>
          </cell>
          <cell r="AT931">
            <v>0.39055000000000001</v>
          </cell>
          <cell r="AU931">
            <v>0.46229999999999999</v>
          </cell>
          <cell r="AV931">
            <v>0.56784999999999997</v>
          </cell>
          <cell r="AW931">
            <v>1.6196999999999999</v>
          </cell>
          <cell r="AX931">
            <v>1.6963999999999999</v>
          </cell>
          <cell r="AY931">
            <v>1.7503</v>
          </cell>
          <cell r="AZ931">
            <v>1.8302</v>
          </cell>
        </row>
        <row r="932">
          <cell r="P932">
            <v>0.81210000000000004</v>
          </cell>
          <cell r="Q932">
            <v>0.63839999999999997</v>
          </cell>
          <cell r="R932">
            <v>0.92200000000000004</v>
          </cell>
          <cell r="S932">
            <v>0.71029999999999993</v>
          </cell>
          <cell r="T932">
            <v>0.64679999999999993</v>
          </cell>
          <cell r="U932">
            <v>0.50509999999999999</v>
          </cell>
          <cell r="V932">
            <v>0.74250000000000005</v>
          </cell>
          <cell r="W932">
            <v>0.78389999999999993</v>
          </cell>
          <cell r="X932">
            <v>0.56720000000000004</v>
          </cell>
          <cell r="Y932">
            <v>0.68540000000000001</v>
          </cell>
          <cell r="Z932">
            <v>0.62579999999999991</v>
          </cell>
          <cell r="AA932">
            <v>0.50149999999999995</v>
          </cell>
          <cell r="AO932">
            <v>0.81210000000000004</v>
          </cell>
          <cell r="AP932">
            <v>1.4504999999999999</v>
          </cell>
          <cell r="AQ932">
            <v>2.3725000000000001</v>
          </cell>
          <cell r="AR932">
            <v>3.0827999999999998</v>
          </cell>
          <cell r="AS932">
            <v>3.7295999999999996</v>
          </cell>
          <cell r="AT932">
            <v>4.2346999999999992</v>
          </cell>
          <cell r="AU932">
            <v>4.977199999999999</v>
          </cell>
          <cell r="AV932">
            <v>5.761099999999999</v>
          </cell>
          <cell r="AW932">
            <v>6.3282999999999987</v>
          </cell>
          <cell r="AX932">
            <v>7.0136999999999983</v>
          </cell>
          <cell r="AY932">
            <v>7.6394999999999982</v>
          </cell>
          <cell r="AZ932">
            <v>8.1409999999999982</v>
          </cell>
        </row>
        <row r="933"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1.9868999999999999</v>
          </cell>
          <cell r="Q933">
            <v>0.98380000000000012</v>
          </cell>
          <cell r="R933">
            <v>0.51899999999999991</v>
          </cell>
          <cell r="S933">
            <v>0.32780000000000004</v>
          </cell>
          <cell r="T933">
            <v>0.217</v>
          </cell>
          <cell r="U933">
            <v>0.27359999999999995</v>
          </cell>
          <cell r="V933">
            <v>0.2387</v>
          </cell>
          <cell r="W933">
            <v>0.1384</v>
          </cell>
          <cell r="X933">
            <v>0.14810000000000001</v>
          </cell>
          <cell r="Y933">
            <v>0.248</v>
          </cell>
          <cell r="Z933">
            <v>0.1827</v>
          </cell>
          <cell r="AA933">
            <v>0.13449999999999998</v>
          </cell>
          <cell r="AO933">
            <v>1.9868999999999999</v>
          </cell>
          <cell r="AP933">
            <v>2.9706999999999999</v>
          </cell>
          <cell r="AQ933">
            <v>3.4897</v>
          </cell>
          <cell r="AR933">
            <v>3.8174999999999999</v>
          </cell>
          <cell r="AS933">
            <v>4.0344999999999995</v>
          </cell>
          <cell r="AT933">
            <v>4.3080999999999996</v>
          </cell>
          <cell r="AU933">
            <v>4.5467999999999993</v>
          </cell>
          <cell r="AV933">
            <v>4.6851999999999991</v>
          </cell>
          <cell r="AW933">
            <v>4.8332999999999995</v>
          </cell>
          <cell r="AX933">
            <v>5.0812999999999997</v>
          </cell>
          <cell r="AY933">
            <v>5.2639999999999993</v>
          </cell>
          <cell r="AZ933">
            <v>5.3984999999999994</v>
          </cell>
        </row>
        <row r="934">
          <cell r="P934">
            <v>1.9719</v>
          </cell>
          <cell r="Q934">
            <v>0.97520000000000007</v>
          </cell>
          <cell r="R934">
            <v>0.51049999999999995</v>
          </cell>
          <cell r="S934">
            <v>0.31360000000000005</v>
          </cell>
          <cell r="T934">
            <v>0.2016</v>
          </cell>
          <cell r="U934">
            <v>0.26239999999999997</v>
          </cell>
          <cell r="V934">
            <v>0.22719999999999999</v>
          </cell>
          <cell r="W934">
            <v>0.1265</v>
          </cell>
          <cell r="X934">
            <v>0.1419</v>
          </cell>
          <cell r="Y934">
            <v>0.23300000000000001</v>
          </cell>
          <cell r="Z934">
            <v>0.17419999999999999</v>
          </cell>
          <cell r="AA934">
            <v>0.13119999999999998</v>
          </cell>
          <cell r="AO934">
            <v>1.9719</v>
          </cell>
          <cell r="AP934">
            <v>2.9470999999999998</v>
          </cell>
          <cell r="AQ934">
            <v>3.4575999999999998</v>
          </cell>
          <cell r="AR934">
            <v>3.7711999999999999</v>
          </cell>
          <cell r="AS934">
            <v>3.9727999999999999</v>
          </cell>
          <cell r="AT934">
            <v>4.2351999999999999</v>
          </cell>
          <cell r="AU934">
            <v>4.4623999999999997</v>
          </cell>
          <cell r="AV934">
            <v>4.5888999999999998</v>
          </cell>
          <cell r="AW934">
            <v>4.7307999999999995</v>
          </cell>
          <cell r="AX934">
            <v>4.9637999999999991</v>
          </cell>
          <cell r="AY934">
            <v>5.137999999999999</v>
          </cell>
          <cell r="AZ934">
            <v>5.2691999999999988</v>
          </cell>
        </row>
        <row r="935">
          <cell r="P935">
            <v>1.4999999999999999E-2</v>
          </cell>
          <cell r="Q935">
            <v>8.6E-3</v>
          </cell>
          <cell r="R935">
            <v>8.5000000000000006E-3</v>
          </cell>
          <cell r="S935">
            <v>1.4199999999999999E-2</v>
          </cell>
          <cell r="T935">
            <v>1.54E-2</v>
          </cell>
          <cell r="U935">
            <v>1.12E-2</v>
          </cell>
          <cell r="V935">
            <v>1.15E-2</v>
          </cell>
          <cell r="W935">
            <v>1.1900000000000001E-2</v>
          </cell>
          <cell r="X935">
            <v>6.1999999999999998E-3</v>
          </cell>
          <cell r="Y935">
            <v>1.4999999999999999E-2</v>
          </cell>
          <cell r="Z935">
            <v>8.5000000000000006E-3</v>
          </cell>
          <cell r="AA935">
            <v>3.3E-3</v>
          </cell>
          <cell r="AO935">
            <v>1.4999999999999999E-2</v>
          </cell>
          <cell r="AP935">
            <v>2.3599999999999999E-2</v>
          </cell>
          <cell r="AQ935">
            <v>3.2100000000000004E-2</v>
          </cell>
          <cell r="AR935">
            <v>4.6300000000000001E-2</v>
          </cell>
          <cell r="AS935">
            <v>6.1700000000000005E-2</v>
          </cell>
          <cell r="AT935">
            <v>7.2900000000000006E-2</v>
          </cell>
          <cell r="AU935">
            <v>8.4400000000000003E-2</v>
          </cell>
          <cell r="AV935">
            <v>9.6299999999999997E-2</v>
          </cell>
          <cell r="AW935">
            <v>0.10249999999999999</v>
          </cell>
          <cell r="AX935">
            <v>0.11749999999999999</v>
          </cell>
          <cell r="AY935">
            <v>0.126</v>
          </cell>
          <cell r="AZ935">
            <v>0.1293</v>
          </cell>
        </row>
        <row r="936">
          <cell r="P936">
            <v>1.8634000000000002</v>
          </cell>
          <cell r="Q936">
            <v>1.7298</v>
          </cell>
          <cell r="R936">
            <v>1.7924</v>
          </cell>
          <cell r="S936">
            <v>1.8389000000000002</v>
          </cell>
          <cell r="T936">
            <v>2.3994</v>
          </cell>
          <cell r="U936">
            <v>1.4854000000000001</v>
          </cell>
          <cell r="V936">
            <v>1.6964999999999999</v>
          </cell>
          <cell r="W936">
            <v>1.4977</v>
          </cell>
          <cell r="X936">
            <v>1.4697</v>
          </cell>
          <cell r="Y936">
            <v>1.7230999999999999</v>
          </cell>
          <cell r="Z936">
            <v>1.5549000000000002</v>
          </cell>
          <cell r="AA936">
            <v>1.5398000000000001</v>
          </cell>
          <cell r="AO936">
            <v>1.8634000000000002</v>
          </cell>
          <cell r="AP936">
            <v>3.5932000000000004</v>
          </cell>
          <cell r="AQ936">
            <v>5.3856000000000002</v>
          </cell>
          <cell r="AR936">
            <v>7.2245000000000008</v>
          </cell>
          <cell r="AS936">
            <v>9.6239000000000008</v>
          </cell>
          <cell r="AT936">
            <v>11.109300000000001</v>
          </cell>
          <cell r="AU936">
            <v>12.805800000000001</v>
          </cell>
          <cell r="AV936">
            <v>14.303500000000001</v>
          </cell>
          <cell r="AW936">
            <v>15.773200000000001</v>
          </cell>
          <cell r="AX936">
            <v>17.496300000000002</v>
          </cell>
          <cell r="AY936">
            <v>19.051200000000001</v>
          </cell>
          <cell r="AZ936">
            <v>20.591000000000001</v>
          </cell>
        </row>
        <row r="937">
          <cell r="P937">
            <v>505.43109999999996</v>
          </cell>
          <cell r="Q937">
            <v>459.73259999999999</v>
          </cell>
          <cell r="R937">
            <v>489.09969999999998</v>
          </cell>
          <cell r="S937">
            <v>563.21510000000001</v>
          </cell>
          <cell r="T937">
            <v>536.46430000000009</v>
          </cell>
          <cell r="U937">
            <v>475.56540000000001</v>
          </cell>
          <cell r="V937">
            <v>577.94069999999999</v>
          </cell>
          <cell r="W937">
            <v>487.66730000000001</v>
          </cell>
          <cell r="X937">
            <v>512.05150000000003</v>
          </cell>
          <cell r="Y937">
            <v>543.9085</v>
          </cell>
          <cell r="Z937">
            <v>522.91610000000003</v>
          </cell>
          <cell r="AA937">
            <v>576.04280000000006</v>
          </cell>
          <cell r="AO937">
            <v>505.43109999999996</v>
          </cell>
          <cell r="AP937">
            <v>965.16369999999995</v>
          </cell>
          <cell r="AQ937">
            <v>1454.2633999999998</v>
          </cell>
          <cell r="AR937">
            <v>2017.4784999999997</v>
          </cell>
          <cell r="AS937">
            <v>2553.9427999999998</v>
          </cell>
          <cell r="AT937">
            <v>3029.5081999999998</v>
          </cell>
          <cell r="AU937">
            <v>3607.4488999999999</v>
          </cell>
          <cell r="AV937">
            <v>4095.1161999999999</v>
          </cell>
          <cell r="AW937">
            <v>4607.1677</v>
          </cell>
          <cell r="AX937">
            <v>5151.0761999999995</v>
          </cell>
          <cell r="AY937">
            <v>5673.9922999999999</v>
          </cell>
          <cell r="AZ937">
            <v>6250.0351000000001</v>
          </cell>
        </row>
        <row r="938"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3171.1039999999998</v>
          </cell>
          <cell r="Q938">
            <v>2770.4190000000003</v>
          </cell>
          <cell r="R938">
            <v>2920.7030000000004</v>
          </cell>
          <cell r="S938">
            <v>2997.942</v>
          </cell>
          <cell r="T938">
            <v>3085.018</v>
          </cell>
          <cell r="U938">
            <v>2675.7359999999994</v>
          </cell>
          <cell r="V938">
            <v>3084.8739999999998</v>
          </cell>
          <cell r="W938">
            <v>2784.0459999999998</v>
          </cell>
          <cell r="X938">
            <v>2765.1959999999999</v>
          </cell>
          <cell r="Y938">
            <v>2978.9319999999998</v>
          </cell>
          <cell r="Z938">
            <v>2699.4209999999998</v>
          </cell>
          <cell r="AA938">
            <v>2559.0050000000001</v>
          </cell>
          <cell r="AO938">
            <v>3171.1039999999998</v>
          </cell>
          <cell r="AP938">
            <v>5941.5230000000001</v>
          </cell>
          <cell r="AQ938">
            <v>8862.2260000000006</v>
          </cell>
          <cell r="AR938">
            <v>11860.168000000001</v>
          </cell>
          <cell r="AS938">
            <v>14945.186000000002</v>
          </cell>
          <cell r="AT938">
            <v>17620.922000000002</v>
          </cell>
          <cell r="AU938">
            <v>20705.796000000002</v>
          </cell>
          <cell r="AV938">
            <v>23489.842000000001</v>
          </cell>
          <cell r="AW938">
            <v>26255.038</v>
          </cell>
          <cell r="AX938">
            <v>29233.97</v>
          </cell>
          <cell r="AY938">
            <v>31933.391</v>
          </cell>
          <cell r="AZ938">
            <v>34492.396000000001</v>
          </cell>
        </row>
        <row r="939">
          <cell r="P939">
            <v>3168.6790000000001</v>
          </cell>
          <cell r="Q939">
            <v>2768.002</v>
          </cell>
          <cell r="R939">
            <v>2918.2840000000001</v>
          </cell>
          <cell r="S939">
            <v>2995.567</v>
          </cell>
          <cell r="T939">
            <v>3082.64</v>
          </cell>
          <cell r="U939">
            <v>2673.3539999999998</v>
          </cell>
          <cell r="V939">
            <v>3082.4929999999999</v>
          </cell>
          <cell r="W939">
            <v>2781.674</v>
          </cell>
          <cell r="X939">
            <v>2762.8359999999998</v>
          </cell>
          <cell r="Y939">
            <v>2976.5459999999998</v>
          </cell>
          <cell r="Z939">
            <v>2697.0459999999998</v>
          </cell>
          <cell r="AA939">
            <v>2556.634</v>
          </cell>
          <cell r="AO939">
            <v>3168.6790000000001</v>
          </cell>
          <cell r="AP939">
            <v>5936.6810000000005</v>
          </cell>
          <cell r="AQ939">
            <v>8854.9650000000001</v>
          </cell>
          <cell r="AR939">
            <v>11850.531999999999</v>
          </cell>
          <cell r="AS939">
            <v>14933.171999999999</v>
          </cell>
          <cell r="AT939">
            <v>17606.525999999998</v>
          </cell>
          <cell r="AU939">
            <v>20689.018999999997</v>
          </cell>
          <cell r="AV939">
            <v>23470.692999999996</v>
          </cell>
          <cell r="AW939">
            <v>26233.528999999995</v>
          </cell>
          <cell r="AX939">
            <v>29210.074999999993</v>
          </cell>
          <cell r="AY939">
            <v>31907.120999999992</v>
          </cell>
          <cell r="AZ939">
            <v>34463.75499999999</v>
          </cell>
        </row>
        <row r="940">
          <cell r="P940">
            <v>2.4E-2</v>
          </cell>
          <cell r="Q940">
            <v>1.4E-2</v>
          </cell>
          <cell r="R940">
            <v>0.01</v>
          </cell>
          <cell r="S940">
            <v>6.0000000000000001E-3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O940">
            <v>2.4E-2</v>
          </cell>
          <cell r="AP940">
            <v>3.7999999999999999E-2</v>
          </cell>
          <cell r="AQ940">
            <v>4.8000000000000001E-2</v>
          </cell>
          <cell r="AR940">
            <v>5.3999999999999999E-2</v>
          </cell>
          <cell r="AS940">
            <v>5.3999999999999999E-2</v>
          </cell>
          <cell r="AT940">
            <v>5.3999999999999999E-2</v>
          </cell>
          <cell r="AU940">
            <v>5.3999999999999999E-2</v>
          </cell>
          <cell r="AV940">
            <v>5.3999999999999999E-2</v>
          </cell>
          <cell r="AW940">
            <v>5.3999999999999999E-2</v>
          </cell>
          <cell r="AX940">
            <v>5.3999999999999999E-2</v>
          </cell>
          <cell r="AY940">
            <v>5.3999999999999999E-2</v>
          </cell>
          <cell r="AZ940">
            <v>5.3999999999999999E-2</v>
          </cell>
        </row>
        <row r="941">
          <cell r="P941">
            <v>2.3460000000000001</v>
          </cell>
          <cell r="Q941">
            <v>2.3439999999999999</v>
          </cell>
          <cell r="R941">
            <v>2.347</v>
          </cell>
          <cell r="S941">
            <v>2.3460000000000001</v>
          </cell>
          <cell r="T941">
            <v>2.3479999999999999</v>
          </cell>
          <cell r="U941">
            <v>2.3450000000000002</v>
          </cell>
          <cell r="V941">
            <v>2.3479999999999999</v>
          </cell>
          <cell r="W941">
            <v>2.3460000000000001</v>
          </cell>
          <cell r="X941">
            <v>2.3439999999999999</v>
          </cell>
          <cell r="Y941">
            <v>2.3490000000000002</v>
          </cell>
          <cell r="Z941">
            <v>2.3460000000000001</v>
          </cell>
          <cell r="AA941">
            <v>2.3420000000000001</v>
          </cell>
          <cell r="AO941">
            <v>2.3460000000000001</v>
          </cell>
          <cell r="AP941">
            <v>4.6899999999999995</v>
          </cell>
          <cell r="AQ941">
            <v>7.036999999999999</v>
          </cell>
          <cell r="AR941">
            <v>9.3829999999999991</v>
          </cell>
          <cell r="AS941">
            <v>11.730999999999998</v>
          </cell>
          <cell r="AT941">
            <v>14.075999999999999</v>
          </cell>
          <cell r="AU941">
            <v>16.423999999999999</v>
          </cell>
          <cell r="AV941">
            <v>18.77</v>
          </cell>
          <cell r="AW941">
            <v>21.114000000000001</v>
          </cell>
          <cell r="AX941">
            <v>23.463000000000001</v>
          </cell>
          <cell r="AY941">
            <v>25.809000000000001</v>
          </cell>
          <cell r="AZ941">
            <v>28.151</v>
          </cell>
        </row>
        <row r="942">
          <cell r="P942">
            <v>5.5E-2</v>
          </cell>
          <cell r="Q942">
            <v>5.8999999999999997E-2</v>
          </cell>
          <cell r="R942">
            <v>6.2E-2</v>
          </cell>
          <cell r="S942">
            <v>2.3E-2</v>
          </cell>
          <cell r="T942">
            <v>0.03</v>
          </cell>
          <cell r="U942">
            <v>3.6999999999999998E-2</v>
          </cell>
          <cell r="V942">
            <v>3.3000000000000002E-2</v>
          </cell>
          <cell r="W942">
            <v>2.5999999999999999E-2</v>
          </cell>
          <cell r="X942">
            <v>1.6E-2</v>
          </cell>
          <cell r="Y942">
            <v>3.6999999999999998E-2</v>
          </cell>
          <cell r="Z942">
            <v>2.9000000000000001E-2</v>
          </cell>
          <cell r="AA942">
            <v>2.9000000000000001E-2</v>
          </cell>
          <cell r="AO942">
            <v>5.5E-2</v>
          </cell>
          <cell r="AP942">
            <v>0.11399999999999999</v>
          </cell>
          <cell r="AQ942">
            <v>0.17599999999999999</v>
          </cell>
          <cell r="AR942">
            <v>0.19899999999999998</v>
          </cell>
          <cell r="AS942">
            <v>0.22899999999999998</v>
          </cell>
          <cell r="AT942">
            <v>0.26599999999999996</v>
          </cell>
          <cell r="AU942">
            <v>0.29899999999999993</v>
          </cell>
          <cell r="AV942">
            <v>0.32499999999999996</v>
          </cell>
          <cell r="AW942">
            <v>0.34099999999999997</v>
          </cell>
          <cell r="AX942">
            <v>0.37799999999999995</v>
          </cell>
          <cell r="AY942">
            <v>0.40699999999999997</v>
          </cell>
          <cell r="AZ942">
            <v>0.436</v>
          </cell>
        </row>
        <row r="943"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429.683336</v>
          </cell>
          <cell r="Q943">
            <v>405.17352700000004</v>
          </cell>
          <cell r="R943">
            <v>444.58859899999999</v>
          </cell>
          <cell r="S943">
            <v>462.85908099999995</v>
          </cell>
          <cell r="T943">
            <v>467.14636299999995</v>
          </cell>
          <cell r="U943">
            <v>401.31212500000004</v>
          </cell>
          <cell r="V943">
            <v>520.42879900000003</v>
          </cell>
          <cell r="W943">
            <v>443.198351</v>
          </cell>
          <cell r="X943">
            <v>466.93517499999996</v>
          </cell>
          <cell r="Y943">
            <v>463.97917300000006</v>
          </cell>
          <cell r="Z943">
            <v>448.42242299999998</v>
          </cell>
          <cell r="AA943">
            <v>454.68847300000004</v>
          </cell>
          <cell r="AO943">
            <v>429.683336</v>
          </cell>
          <cell r="AP943">
            <v>834.85686299999998</v>
          </cell>
          <cell r="AQ943">
            <v>1279.4454619999999</v>
          </cell>
          <cell r="AR943">
            <v>1742.3045429999997</v>
          </cell>
          <cell r="AS943">
            <v>2209.4509059999996</v>
          </cell>
          <cell r="AT943">
            <v>2610.7630309999995</v>
          </cell>
          <cell r="AU943">
            <v>3131.1918299999998</v>
          </cell>
          <cell r="AV943">
            <v>3574.3901809999998</v>
          </cell>
          <cell r="AW943">
            <v>4041.3253559999998</v>
          </cell>
          <cell r="AX943">
            <v>4505.304529</v>
          </cell>
          <cell r="AY943">
            <v>4953.726952</v>
          </cell>
          <cell r="AZ943">
            <v>5408.4154250000001</v>
          </cell>
        </row>
        <row r="944">
          <cell r="P944">
            <v>2.5089999999999999</v>
          </cell>
          <cell r="Q944">
            <v>0</v>
          </cell>
          <cell r="R944">
            <v>1.5509999999999999</v>
          </cell>
          <cell r="S944">
            <v>0</v>
          </cell>
          <cell r="T944">
            <v>0.84099999999999997</v>
          </cell>
          <cell r="U944">
            <v>1.2989999999999999</v>
          </cell>
          <cell r="V944">
            <v>0.126</v>
          </cell>
          <cell r="W944">
            <v>2.601</v>
          </cell>
          <cell r="X944">
            <v>6.4889999999999999</v>
          </cell>
          <cell r="Y944">
            <v>0</v>
          </cell>
          <cell r="Z944">
            <v>3.665</v>
          </cell>
          <cell r="AA944">
            <v>0</v>
          </cell>
          <cell r="AO944">
            <v>2.5089999999999999</v>
          </cell>
          <cell r="AP944">
            <v>2.5089999999999999</v>
          </cell>
          <cell r="AQ944">
            <v>4.0599999999999996</v>
          </cell>
          <cell r="AR944">
            <v>4.0599999999999996</v>
          </cell>
          <cell r="AS944">
            <v>4.9009999999999998</v>
          </cell>
          <cell r="AT944">
            <v>6.1999999999999993</v>
          </cell>
          <cell r="AU944">
            <v>6.3259999999999996</v>
          </cell>
          <cell r="AV944">
            <v>8.9269999999999996</v>
          </cell>
          <cell r="AW944">
            <v>15.416</v>
          </cell>
          <cell r="AX944">
            <v>15.416</v>
          </cell>
          <cell r="AY944">
            <v>19.081</v>
          </cell>
          <cell r="AZ944">
            <v>19.081</v>
          </cell>
        </row>
        <row r="945"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427.17433599999998</v>
          </cell>
          <cell r="Q945">
            <v>405.17352700000004</v>
          </cell>
          <cell r="R945">
            <v>443.037599</v>
          </cell>
          <cell r="S945">
            <v>462.85908099999995</v>
          </cell>
          <cell r="T945">
            <v>466.30536299999994</v>
          </cell>
          <cell r="U945">
            <v>400.01312500000006</v>
          </cell>
          <cell r="V945">
            <v>520.30279900000005</v>
          </cell>
          <cell r="W945">
            <v>440.597351</v>
          </cell>
          <cell r="X945">
            <v>460.44617499999998</v>
          </cell>
          <cell r="Y945">
            <v>463.97917300000006</v>
          </cell>
          <cell r="Z945">
            <v>444.75742299999996</v>
          </cell>
          <cell r="AA945">
            <v>454.68847300000004</v>
          </cell>
          <cell r="AO945">
            <v>427.17433599999998</v>
          </cell>
          <cell r="AP945">
            <v>832.34786299999996</v>
          </cell>
          <cell r="AQ945">
            <v>1275.385462</v>
          </cell>
          <cell r="AR945">
            <v>1738.2445429999998</v>
          </cell>
          <cell r="AS945">
            <v>2204.5499059999997</v>
          </cell>
          <cell r="AT945">
            <v>2604.5630309999997</v>
          </cell>
          <cell r="AU945">
            <v>3124.8658299999997</v>
          </cell>
          <cell r="AV945">
            <v>3565.4631809999996</v>
          </cell>
          <cell r="AW945">
            <v>4025.9093559999997</v>
          </cell>
          <cell r="AX945">
            <v>4489.8885289999998</v>
          </cell>
          <cell r="AY945">
            <v>4934.6459519999999</v>
          </cell>
          <cell r="AZ945">
            <v>5389.334425</v>
          </cell>
        </row>
        <row r="946">
          <cell r="P946">
            <v>225.62479999999999</v>
          </cell>
          <cell r="Q946">
            <v>216.10339999999999</v>
          </cell>
          <cell r="R946">
            <v>233.07560000000001</v>
          </cell>
          <cell r="S946">
            <v>226.4564</v>
          </cell>
          <cell r="T946">
            <v>228.04075</v>
          </cell>
          <cell r="U946">
            <v>213.43955</v>
          </cell>
          <cell r="V946">
            <v>242.10124999999999</v>
          </cell>
          <cell r="W946">
            <v>217.7287</v>
          </cell>
          <cell r="X946">
            <v>219.2869</v>
          </cell>
          <cell r="Y946">
            <v>222.55870000000002</v>
          </cell>
          <cell r="Z946">
            <v>213.10345000000001</v>
          </cell>
          <cell r="AA946">
            <v>222.4075</v>
          </cell>
          <cell r="AO946">
            <v>225.62479999999999</v>
          </cell>
          <cell r="AP946">
            <v>441.72820000000002</v>
          </cell>
          <cell r="AQ946">
            <v>674.80380000000002</v>
          </cell>
          <cell r="AR946">
            <v>901.26020000000005</v>
          </cell>
          <cell r="AS946">
            <v>1129.3009500000001</v>
          </cell>
          <cell r="AT946">
            <v>1342.7405000000001</v>
          </cell>
          <cell r="AU946">
            <v>1584.84175</v>
          </cell>
          <cell r="AV946">
            <v>1802.5704500000002</v>
          </cell>
          <cell r="AW946">
            <v>2021.8573500000002</v>
          </cell>
          <cell r="AX946">
            <v>2244.4160500000003</v>
          </cell>
          <cell r="AY946">
            <v>2457.5195000000003</v>
          </cell>
          <cell r="AZ946">
            <v>2679.9270000000001</v>
          </cell>
        </row>
        <row r="947">
          <cell r="P947">
            <v>3.1434760000000002</v>
          </cell>
          <cell r="Q947">
            <v>3.6322369999999999</v>
          </cell>
          <cell r="R947">
            <v>4.7289690000000002</v>
          </cell>
          <cell r="S947">
            <v>3.4185759999999998</v>
          </cell>
          <cell r="T947">
            <v>3.6910079999999996</v>
          </cell>
          <cell r="U947">
            <v>3.1315550000000001</v>
          </cell>
          <cell r="V947">
            <v>2.5052440000000002</v>
          </cell>
          <cell r="W947">
            <v>2.7216559999999999</v>
          </cell>
          <cell r="X947">
            <v>3.0444400000000003</v>
          </cell>
          <cell r="Y947">
            <v>3.1581480000000002</v>
          </cell>
          <cell r="Z947">
            <v>3.1581480000000002</v>
          </cell>
          <cell r="AA947">
            <v>3.1581480000000002</v>
          </cell>
          <cell r="AO947">
            <v>3.1434760000000002</v>
          </cell>
          <cell r="AP947">
            <v>6.7757129999999997</v>
          </cell>
          <cell r="AQ947">
            <v>11.504681999999999</v>
          </cell>
          <cell r="AR947">
            <v>14.923257999999999</v>
          </cell>
          <cell r="AS947">
            <v>18.614265999999997</v>
          </cell>
          <cell r="AT947">
            <v>21.745820999999996</v>
          </cell>
          <cell r="AU947">
            <v>24.251064999999997</v>
          </cell>
          <cell r="AV947">
            <v>26.972720999999996</v>
          </cell>
          <cell r="AW947">
            <v>30.017160999999998</v>
          </cell>
          <cell r="AX947">
            <v>33.175308999999999</v>
          </cell>
          <cell r="AY947">
            <v>36.333456999999996</v>
          </cell>
          <cell r="AZ947">
            <v>39.491604999999993</v>
          </cell>
        </row>
        <row r="948">
          <cell r="P948">
            <v>7.1120000000000001</v>
          </cell>
          <cell r="Q948">
            <v>5.9059999999999997</v>
          </cell>
          <cell r="R948">
            <v>6.7969999999999997</v>
          </cell>
          <cell r="S948">
            <v>7.423</v>
          </cell>
          <cell r="T948">
            <v>7.069</v>
          </cell>
          <cell r="U948">
            <v>5.6879999999999997</v>
          </cell>
          <cell r="V948">
            <v>7.1859999999999999</v>
          </cell>
          <cell r="W948">
            <v>6.4989999999999997</v>
          </cell>
          <cell r="X948">
            <v>6.5490000000000004</v>
          </cell>
          <cell r="Y948">
            <v>6.7809999999999997</v>
          </cell>
          <cell r="Z948">
            <v>5.7060000000000004</v>
          </cell>
          <cell r="AA948">
            <v>6.8840000000000003</v>
          </cell>
          <cell r="AO948">
            <v>7.1120000000000001</v>
          </cell>
          <cell r="AP948">
            <v>13.018000000000001</v>
          </cell>
          <cell r="AQ948">
            <v>19.815000000000001</v>
          </cell>
          <cell r="AR948">
            <v>27.238</v>
          </cell>
          <cell r="AS948">
            <v>34.307000000000002</v>
          </cell>
          <cell r="AT948">
            <v>39.995000000000005</v>
          </cell>
          <cell r="AU948">
            <v>47.181000000000004</v>
          </cell>
          <cell r="AV948">
            <v>53.680000000000007</v>
          </cell>
          <cell r="AW948">
            <v>60.229000000000006</v>
          </cell>
          <cell r="AX948">
            <v>67.010000000000005</v>
          </cell>
          <cell r="AY948">
            <v>72.716000000000008</v>
          </cell>
          <cell r="AZ948">
            <v>79.600000000000009</v>
          </cell>
        </row>
        <row r="949">
          <cell r="P949">
            <v>18.641999999999999</v>
          </cell>
          <cell r="Q949">
            <v>18.7</v>
          </cell>
          <cell r="R949">
            <v>15.531000000000001</v>
          </cell>
          <cell r="S949">
            <v>16.78</v>
          </cell>
          <cell r="T949">
            <v>18.587</v>
          </cell>
          <cell r="U949">
            <v>3.2639999999999998</v>
          </cell>
          <cell r="V949">
            <v>30.72</v>
          </cell>
          <cell r="W949">
            <v>18.643000000000001</v>
          </cell>
          <cell r="X949">
            <v>18.701000000000001</v>
          </cell>
          <cell r="Y949">
            <v>19.344000000000001</v>
          </cell>
          <cell r="Z949">
            <v>17.265000000000001</v>
          </cell>
          <cell r="AA949">
            <v>16.719000000000001</v>
          </cell>
          <cell r="AO949">
            <v>18.641999999999999</v>
          </cell>
          <cell r="AP949">
            <v>37.341999999999999</v>
          </cell>
          <cell r="AQ949">
            <v>52.872999999999998</v>
          </cell>
          <cell r="AR949">
            <v>69.652999999999992</v>
          </cell>
          <cell r="AS949">
            <v>88.24</v>
          </cell>
          <cell r="AT949">
            <v>91.503999999999991</v>
          </cell>
          <cell r="AU949">
            <v>122.22399999999999</v>
          </cell>
          <cell r="AV949">
            <v>140.86699999999999</v>
          </cell>
          <cell r="AW949">
            <v>159.56799999999998</v>
          </cell>
          <cell r="AX949">
            <v>178.91199999999998</v>
          </cell>
          <cell r="AY949">
            <v>196.17699999999996</v>
          </cell>
          <cell r="AZ949">
            <v>212.89599999999996</v>
          </cell>
        </row>
        <row r="950">
          <cell r="P950">
            <v>172.64406</v>
          </cell>
          <cell r="Q950">
            <v>160.82689000000002</v>
          </cell>
          <cell r="R950">
            <v>182.90102999999999</v>
          </cell>
          <cell r="S950">
            <v>208.77110499999998</v>
          </cell>
          <cell r="T950">
            <v>208.91160499999998</v>
          </cell>
          <cell r="U950">
            <v>174.48102000000003</v>
          </cell>
          <cell r="V950">
            <v>237.78230499999998</v>
          </cell>
          <cell r="W950">
            <v>194.997995</v>
          </cell>
          <cell r="X950">
            <v>212.86283499999999</v>
          </cell>
          <cell r="Y950">
            <v>212.11632500000002</v>
          </cell>
          <cell r="Z950">
            <v>205.51682500000001</v>
          </cell>
          <cell r="AA950">
            <v>205.51582500000001</v>
          </cell>
          <cell r="AO950">
            <v>172.64406</v>
          </cell>
          <cell r="AP950">
            <v>333.47095000000002</v>
          </cell>
          <cell r="AQ950">
            <v>516.37198000000001</v>
          </cell>
          <cell r="AR950">
            <v>725.14308499999993</v>
          </cell>
          <cell r="AS950">
            <v>934.05468999999994</v>
          </cell>
          <cell r="AT950">
            <v>1108.5357099999999</v>
          </cell>
          <cell r="AU950">
            <v>1346.3180149999998</v>
          </cell>
          <cell r="AV950">
            <v>1541.3160099999998</v>
          </cell>
          <cell r="AW950">
            <v>1754.1788449999997</v>
          </cell>
          <cell r="AX950">
            <v>1966.2951699999996</v>
          </cell>
          <cell r="AY950">
            <v>2171.8119949999996</v>
          </cell>
          <cell r="AZ950">
            <v>2377.3278199999995</v>
          </cell>
        </row>
        <row r="951"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8.0000000000000002E-3</v>
          </cell>
          <cell r="Q951">
            <v>5.0000000000000001E-3</v>
          </cell>
          <cell r="R951">
            <v>4.0000000000000001E-3</v>
          </cell>
          <cell r="S951">
            <v>0.01</v>
          </cell>
          <cell r="T951">
            <v>6.0000000000000001E-3</v>
          </cell>
          <cell r="U951">
            <v>8.9999999999999993E-3</v>
          </cell>
          <cell r="V951">
            <v>8.0000000000000002E-3</v>
          </cell>
          <cell r="W951">
            <v>7.0000000000000001E-3</v>
          </cell>
          <cell r="X951">
            <v>2E-3</v>
          </cell>
          <cell r="Y951">
            <v>2.1000000000000001E-2</v>
          </cell>
          <cell r="Z951">
            <v>8.0000000000000002E-3</v>
          </cell>
          <cell r="AA951">
            <v>4.0000000000000001E-3</v>
          </cell>
          <cell r="AO951">
            <v>8.0000000000000002E-3</v>
          </cell>
          <cell r="AP951">
            <v>1.3000000000000001E-2</v>
          </cell>
          <cell r="AQ951">
            <v>1.7000000000000001E-2</v>
          </cell>
          <cell r="AR951">
            <v>2.7000000000000003E-2</v>
          </cell>
          <cell r="AS951">
            <v>3.3000000000000002E-2</v>
          </cell>
          <cell r="AT951">
            <v>4.2000000000000003E-2</v>
          </cell>
          <cell r="AU951">
            <v>0.05</v>
          </cell>
          <cell r="AV951">
            <v>5.7000000000000002E-2</v>
          </cell>
          <cell r="AW951">
            <v>5.9000000000000004E-2</v>
          </cell>
          <cell r="AX951">
            <v>0.08</v>
          </cell>
          <cell r="AY951">
            <v>8.7999999999999995E-2</v>
          </cell>
          <cell r="AZ951">
            <v>9.1999999999999998E-2</v>
          </cell>
        </row>
        <row r="952"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31.314230000000002</v>
          </cell>
          <cell r="Q952">
            <v>25.532779999999999</v>
          </cell>
          <cell r="R952">
            <v>28.694760000000006</v>
          </cell>
          <cell r="S952">
            <v>41.211990000000007</v>
          </cell>
          <cell r="T952">
            <v>81.289800000000014</v>
          </cell>
          <cell r="U952">
            <v>40.742830000000005</v>
          </cell>
          <cell r="V952">
            <v>41.644560000000013</v>
          </cell>
          <cell r="W952">
            <v>42.14846</v>
          </cell>
          <cell r="X952">
            <v>46.964359999999992</v>
          </cell>
          <cell r="Y952">
            <v>45.594180000000001</v>
          </cell>
          <cell r="Z952">
            <v>42.140689999999999</v>
          </cell>
          <cell r="AA952">
            <v>42.60492</v>
          </cell>
          <cell r="AO952">
            <v>31.314230000000002</v>
          </cell>
          <cell r="AP952">
            <v>56.847009999999997</v>
          </cell>
          <cell r="AQ952">
            <v>85.54177</v>
          </cell>
          <cell r="AR952">
            <v>126.75376</v>
          </cell>
          <cell r="AS952">
            <v>208.04356000000001</v>
          </cell>
          <cell r="AT952">
            <v>248.78639000000001</v>
          </cell>
          <cell r="AU952">
            <v>290.43095000000005</v>
          </cell>
          <cell r="AV952">
            <v>332.57941000000005</v>
          </cell>
          <cell r="AW952">
            <v>379.54377000000005</v>
          </cell>
          <cell r="AX952">
            <v>425.13795000000005</v>
          </cell>
          <cell r="AY952">
            <v>467.27864000000005</v>
          </cell>
          <cell r="AZ952">
            <v>509.88356000000005</v>
          </cell>
        </row>
        <row r="953"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19.30273</v>
          </cell>
          <cell r="Q953">
            <v>15.136979999999999</v>
          </cell>
          <cell r="R953">
            <v>17.314859999999999</v>
          </cell>
          <cell r="S953">
            <v>30.052139999999998</v>
          </cell>
          <cell r="T953">
            <v>61.599299999999999</v>
          </cell>
          <cell r="U953">
            <v>30.817730000000001</v>
          </cell>
          <cell r="V953">
            <v>30.598410000000001</v>
          </cell>
          <cell r="W953">
            <v>31.836409999999997</v>
          </cell>
          <cell r="X953">
            <v>36.642659999999999</v>
          </cell>
          <cell r="Y953">
            <v>33.304279999999999</v>
          </cell>
          <cell r="Z953">
            <v>32.324339999999999</v>
          </cell>
          <cell r="AA953">
            <v>33.033320000000003</v>
          </cell>
          <cell r="AO953">
            <v>19.30273</v>
          </cell>
          <cell r="AP953">
            <v>34.439709999999998</v>
          </cell>
          <cell r="AQ953">
            <v>51.754570000000001</v>
          </cell>
          <cell r="AR953">
            <v>81.806709999999995</v>
          </cell>
          <cell r="AS953">
            <v>143.40600999999998</v>
          </cell>
          <cell r="AT953">
            <v>174.22373999999999</v>
          </cell>
          <cell r="AU953">
            <v>204.82214999999999</v>
          </cell>
          <cell r="AV953">
            <v>236.65855999999999</v>
          </cell>
          <cell r="AW953">
            <v>273.30122</v>
          </cell>
          <cell r="AX953">
            <v>306.60550000000001</v>
          </cell>
          <cell r="AY953">
            <v>338.92984000000001</v>
          </cell>
          <cell r="AZ953">
            <v>371.96316000000002</v>
          </cell>
        </row>
        <row r="954">
          <cell r="P954">
            <v>17.576730000000001</v>
          </cell>
          <cell r="Q954">
            <v>14.09198</v>
          </cell>
          <cell r="R954">
            <v>16.100860000000001</v>
          </cell>
          <cell r="S954">
            <v>28.244139999999998</v>
          </cell>
          <cell r="T954">
            <v>28.126300000000001</v>
          </cell>
          <cell r="U954">
            <v>26.83473</v>
          </cell>
          <cell r="V954">
            <v>28.78941</v>
          </cell>
          <cell r="W954">
            <v>30.985409999999998</v>
          </cell>
          <cell r="X954">
            <v>32.199660000000002</v>
          </cell>
          <cell r="Y954">
            <v>31.649279999999997</v>
          </cell>
          <cell r="Z954">
            <v>29.646339999999999</v>
          </cell>
          <cell r="AA954">
            <v>30.973320000000001</v>
          </cell>
          <cell r="AO954">
            <v>17.576730000000001</v>
          </cell>
          <cell r="AP954">
            <v>31.668710000000001</v>
          </cell>
          <cell r="AQ954">
            <v>47.769570000000002</v>
          </cell>
          <cell r="AR954">
            <v>76.013710000000003</v>
          </cell>
          <cell r="AS954">
            <v>104.14001</v>
          </cell>
          <cell r="AT954">
            <v>130.97474</v>
          </cell>
          <cell r="AU954">
            <v>159.76415</v>
          </cell>
          <cell r="AV954">
            <v>190.74956</v>
          </cell>
          <cell r="AW954">
            <v>222.94922</v>
          </cell>
          <cell r="AX954">
            <v>254.5985</v>
          </cell>
          <cell r="AY954">
            <v>284.24484000000001</v>
          </cell>
          <cell r="AZ954">
            <v>315.21816000000001</v>
          </cell>
        </row>
        <row r="955">
          <cell r="P955">
            <v>1.726</v>
          </cell>
          <cell r="Q955">
            <v>1.0449999999999999</v>
          </cell>
          <cell r="R955">
            <v>1.214</v>
          </cell>
          <cell r="S955">
            <v>1.8080000000000001</v>
          </cell>
          <cell r="T955">
            <v>33.472999999999999</v>
          </cell>
          <cell r="U955">
            <v>3.9830000000000001</v>
          </cell>
          <cell r="V955">
            <v>1.8089999999999999</v>
          </cell>
          <cell r="W955">
            <v>0.85099999999999998</v>
          </cell>
          <cell r="X955">
            <v>4.4429999999999996</v>
          </cell>
          <cell r="Y955">
            <v>1.655</v>
          </cell>
          <cell r="Z955">
            <v>2.6779999999999999</v>
          </cell>
          <cell r="AA955">
            <v>2.06</v>
          </cell>
          <cell r="AO955">
            <v>1.726</v>
          </cell>
          <cell r="AP955">
            <v>2.7709999999999999</v>
          </cell>
          <cell r="AQ955">
            <v>3.9849999999999999</v>
          </cell>
          <cell r="AR955">
            <v>5.7930000000000001</v>
          </cell>
          <cell r="AS955">
            <v>39.265999999999998</v>
          </cell>
          <cell r="AT955">
            <v>43.248999999999995</v>
          </cell>
          <cell r="AU955">
            <v>45.057999999999993</v>
          </cell>
          <cell r="AV955">
            <v>45.908999999999992</v>
          </cell>
          <cell r="AW955">
            <v>50.35199999999999</v>
          </cell>
          <cell r="AX955">
            <v>52.006999999999991</v>
          </cell>
          <cell r="AY955">
            <v>54.684999999999988</v>
          </cell>
          <cell r="AZ955">
            <v>56.74499999999999</v>
          </cell>
        </row>
        <row r="956">
          <cell r="P956">
            <v>3.4343000000000004</v>
          </cell>
          <cell r="Q956">
            <v>3.5190000000000001</v>
          </cell>
          <cell r="R956">
            <v>3.6120000000000001</v>
          </cell>
          <cell r="S956">
            <v>3.762</v>
          </cell>
          <cell r="T956">
            <v>11.315</v>
          </cell>
          <cell r="U956">
            <v>4.1236000000000006</v>
          </cell>
          <cell r="V956">
            <v>4.3013000000000003</v>
          </cell>
          <cell r="W956">
            <v>4.0945</v>
          </cell>
          <cell r="X956">
            <v>4.3728999999999996</v>
          </cell>
          <cell r="Y956">
            <v>4.2856000000000005</v>
          </cell>
          <cell r="Z956">
            <v>4.0253000000000005</v>
          </cell>
          <cell r="AA956">
            <v>4.2683</v>
          </cell>
          <cell r="AO956">
            <v>3.4343000000000004</v>
          </cell>
          <cell r="AP956">
            <v>6.9533000000000005</v>
          </cell>
          <cell r="AQ956">
            <v>10.565300000000001</v>
          </cell>
          <cell r="AR956">
            <v>14.327300000000001</v>
          </cell>
          <cell r="AS956">
            <v>25.642299999999999</v>
          </cell>
          <cell r="AT956">
            <v>29.765899999999998</v>
          </cell>
          <cell r="AU956">
            <v>34.0672</v>
          </cell>
          <cell r="AV956">
            <v>38.161699999999996</v>
          </cell>
          <cell r="AW956">
            <v>42.534599999999998</v>
          </cell>
          <cell r="AX956">
            <v>46.8202</v>
          </cell>
          <cell r="AY956">
            <v>50.845500000000001</v>
          </cell>
          <cell r="AZ956">
            <v>55.113799999999998</v>
          </cell>
        </row>
        <row r="957">
          <cell r="P957">
            <v>1E-3</v>
          </cell>
          <cell r="Q957">
            <v>0</v>
          </cell>
          <cell r="R957">
            <v>0</v>
          </cell>
          <cell r="S957">
            <v>2E-3</v>
          </cell>
          <cell r="T957">
            <v>4.0000000000000001E-3</v>
          </cell>
          <cell r="U957">
            <v>2E-3</v>
          </cell>
          <cell r="V957">
            <v>0</v>
          </cell>
          <cell r="W957">
            <v>3.0000000000000001E-3</v>
          </cell>
          <cell r="X957">
            <v>1E-3</v>
          </cell>
          <cell r="Y957">
            <v>1E-3</v>
          </cell>
          <cell r="Z957">
            <v>1E-3</v>
          </cell>
          <cell r="AA957">
            <v>6.0000000000000001E-3</v>
          </cell>
          <cell r="AO957">
            <v>1E-3</v>
          </cell>
          <cell r="AP957">
            <v>1E-3</v>
          </cell>
          <cell r="AQ957">
            <v>1E-3</v>
          </cell>
          <cell r="AR957">
            <v>3.0000000000000001E-3</v>
          </cell>
          <cell r="AS957">
            <v>7.0000000000000001E-3</v>
          </cell>
          <cell r="AT957">
            <v>9.0000000000000011E-3</v>
          </cell>
          <cell r="AU957">
            <v>9.0000000000000011E-3</v>
          </cell>
          <cell r="AV957">
            <v>1.2E-2</v>
          </cell>
          <cell r="AW957">
            <v>1.3000000000000001E-2</v>
          </cell>
          <cell r="AX957">
            <v>1.4000000000000002E-2</v>
          </cell>
          <cell r="AY957">
            <v>1.5000000000000003E-2</v>
          </cell>
          <cell r="AZ957">
            <v>2.1000000000000005E-2</v>
          </cell>
        </row>
        <row r="958">
          <cell r="P958">
            <v>1.1359000000000001</v>
          </cell>
          <cell r="Q958">
            <v>1.0329000000000002</v>
          </cell>
          <cell r="R958">
            <v>1.0726</v>
          </cell>
          <cell r="S958">
            <v>1.1219000000000001</v>
          </cell>
          <cell r="T958">
            <v>0.99739999999999995</v>
          </cell>
          <cell r="U958">
            <v>0.81850000000000001</v>
          </cell>
          <cell r="V958">
            <v>0.94270000000000009</v>
          </cell>
          <cell r="W958">
            <v>0.89679999999999993</v>
          </cell>
          <cell r="X958">
            <v>0.74490000000000001</v>
          </cell>
          <cell r="Y958">
            <v>0.88079999999999992</v>
          </cell>
          <cell r="Z958">
            <v>0.67020000000000002</v>
          </cell>
          <cell r="AA958">
            <v>0.63579999999999992</v>
          </cell>
          <cell r="AO958">
            <v>1.1359000000000001</v>
          </cell>
          <cell r="AP958">
            <v>2.1688000000000001</v>
          </cell>
          <cell r="AQ958">
            <v>3.2414000000000001</v>
          </cell>
          <cell r="AR958">
            <v>4.3633000000000006</v>
          </cell>
          <cell r="AS958">
            <v>5.3607000000000005</v>
          </cell>
          <cell r="AT958">
            <v>6.1792000000000007</v>
          </cell>
          <cell r="AU958">
            <v>7.121900000000001</v>
          </cell>
          <cell r="AV958">
            <v>8.0187000000000008</v>
          </cell>
          <cell r="AW958">
            <v>8.7636000000000003</v>
          </cell>
          <cell r="AX958">
            <v>9.644400000000001</v>
          </cell>
          <cell r="AY958">
            <v>10.3146</v>
          </cell>
          <cell r="AZ958">
            <v>10.9504</v>
          </cell>
        </row>
        <row r="959">
          <cell r="P959">
            <v>0</v>
          </cell>
          <cell r="Q959">
            <v>2E-3</v>
          </cell>
          <cell r="R959">
            <v>0.01</v>
          </cell>
          <cell r="S959">
            <v>0.109</v>
          </cell>
          <cell r="T959">
            <v>5.2299999999999999E-2</v>
          </cell>
          <cell r="U959">
            <v>3.5000000000000003E-2</v>
          </cell>
          <cell r="V959">
            <v>9.1999999999999998E-2</v>
          </cell>
          <cell r="W959">
            <v>0.04</v>
          </cell>
          <cell r="X959">
            <v>5.5E-2</v>
          </cell>
          <cell r="Y959">
            <v>6.8000000000000005E-2</v>
          </cell>
          <cell r="Z959">
            <v>9.7000000000000003E-2</v>
          </cell>
          <cell r="AA959">
            <v>0.129</v>
          </cell>
          <cell r="AO959">
            <v>0</v>
          </cell>
          <cell r="AP959">
            <v>2E-3</v>
          </cell>
          <cell r="AQ959">
            <v>1.2E-2</v>
          </cell>
          <cell r="AR959">
            <v>0.121</v>
          </cell>
          <cell r="AS959">
            <v>0.17330000000000001</v>
          </cell>
          <cell r="AT959">
            <v>0.20830000000000001</v>
          </cell>
          <cell r="AU959">
            <v>0.30030000000000001</v>
          </cell>
          <cell r="AV959">
            <v>0.34029999999999999</v>
          </cell>
          <cell r="AW959">
            <v>0.39529999999999998</v>
          </cell>
          <cell r="AX959">
            <v>0.46329999999999999</v>
          </cell>
          <cell r="AY959">
            <v>0.56030000000000002</v>
          </cell>
          <cell r="AZ959">
            <v>0.68930000000000002</v>
          </cell>
        </row>
        <row r="960">
          <cell r="P960">
            <v>2.3E-2</v>
          </cell>
          <cell r="Q960">
            <v>1.9E-2</v>
          </cell>
          <cell r="R960">
            <v>1.4999999999999999E-2</v>
          </cell>
          <cell r="S960">
            <v>2.1999999999999999E-2</v>
          </cell>
          <cell r="T960">
            <v>1.7000000000000001E-2</v>
          </cell>
          <cell r="U960">
            <v>1.2999999999999999E-2</v>
          </cell>
          <cell r="V960">
            <v>2.3E-2</v>
          </cell>
          <cell r="W960">
            <v>1.4999999999999999E-2</v>
          </cell>
          <cell r="X960">
            <v>1.9E-2</v>
          </cell>
          <cell r="Y960">
            <v>2.3E-2</v>
          </cell>
          <cell r="Z960">
            <v>1.4999999999999999E-2</v>
          </cell>
          <cell r="AA960">
            <v>2.3E-2</v>
          </cell>
          <cell r="AO960">
            <v>2.3E-2</v>
          </cell>
          <cell r="AP960">
            <v>4.1999999999999996E-2</v>
          </cell>
          <cell r="AQ960">
            <v>5.6999999999999995E-2</v>
          </cell>
          <cell r="AR960">
            <v>7.8999999999999987E-2</v>
          </cell>
          <cell r="AS960">
            <v>9.5999999999999988E-2</v>
          </cell>
          <cell r="AT960">
            <v>0.10899999999999999</v>
          </cell>
          <cell r="AU960">
            <v>0.13199999999999998</v>
          </cell>
          <cell r="AV960">
            <v>0.14699999999999996</v>
          </cell>
          <cell r="AW960">
            <v>0.16599999999999995</v>
          </cell>
          <cell r="AX960">
            <v>0.18899999999999995</v>
          </cell>
          <cell r="AY960">
            <v>0.20399999999999996</v>
          </cell>
          <cell r="AZ960">
            <v>0.22699999999999995</v>
          </cell>
        </row>
        <row r="961">
          <cell r="P961">
            <v>0.27600000000000002</v>
          </cell>
          <cell r="Q961">
            <v>0.34499999999999997</v>
          </cell>
          <cell r="R961">
            <v>0.44700000000000001</v>
          </cell>
          <cell r="S961">
            <v>0.441</v>
          </cell>
          <cell r="T961">
            <v>0.47399999999999998</v>
          </cell>
          <cell r="U961">
            <v>0.35</v>
          </cell>
          <cell r="V961">
            <v>0.46600000000000003</v>
          </cell>
          <cell r="W961">
            <v>0.30099999999999999</v>
          </cell>
          <cell r="X961">
            <v>0.498</v>
          </cell>
          <cell r="Y961">
            <v>0.60599999999999998</v>
          </cell>
          <cell r="Z961">
            <v>0.56200000000000006</v>
          </cell>
          <cell r="AA961">
            <v>0.88100000000000001</v>
          </cell>
          <cell r="AO961">
            <v>0.27600000000000002</v>
          </cell>
          <cell r="AP961">
            <v>0.621</v>
          </cell>
          <cell r="AQ961">
            <v>1.0680000000000001</v>
          </cell>
          <cell r="AR961">
            <v>1.5090000000000001</v>
          </cell>
          <cell r="AS961">
            <v>1.9830000000000001</v>
          </cell>
          <cell r="AT961">
            <v>2.3330000000000002</v>
          </cell>
          <cell r="AU961">
            <v>2.7990000000000004</v>
          </cell>
          <cell r="AV961">
            <v>3.1000000000000005</v>
          </cell>
          <cell r="AW961">
            <v>3.5980000000000008</v>
          </cell>
          <cell r="AX961">
            <v>4.2040000000000006</v>
          </cell>
          <cell r="AY961">
            <v>4.7660000000000009</v>
          </cell>
          <cell r="AZ961">
            <v>5.6470000000000011</v>
          </cell>
        </row>
        <row r="962">
          <cell r="P962">
            <v>5.0000000000000001E-3</v>
          </cell>
          <cell r="Q962">
            <v>6.0000000000000001E-3</v>
          </cell>
          <cell r="R962">
            <v>4.0000000000000001E-3</v>
          </cell>
          <cell r="S962">
            <v>1E-3</v>
          </cell>
          <cell r="T962">
            <v>7.0000000000000001E-3</v>
          </cell>
          <cell r="U962">
            <v>3.0000000000000001E-3</v>
          </cell>
          <cell r="V962">
            <v>5.0000000000000001E-3</v>
          </cell>
          <cell r="W962">
            <v>1.4E-2</v>
          </cell>
          <cell r="X962">
            <v>5.0000000000000001E-3</v>
          </cell>
          <cell r="Y962">
            <v>3.0000000000000001E-3</v>
          </cell>
          <cell r="Z962">
            <v>6.0000000000000001E-3</v>
          </cell>
          <cell r="AA962">
            <v>4.0000000000000001E-3</v>
          </cell>
          <cell r="AO962">
            <v>5.0000000000000001E-3</v>
          </cell>
          <cell r="AP962">
            <v>1.0999999999999999E-2</v>
          </cell>
          <cell r="AQ962">
            <v>1.4999999999999999E-2</v>
          </cell>
          <cell r="AR962">
            <v>1.6E-2</v>
          </cell>
          <cell r="AS962">
            <v>2.3E-2</v>
          </cell>
          <cell r="AT962">
            <v>2.5999999999999999E-2</v>
          </cell>
          <cell r="AU962">
            <v>3.1E-2</v>
          </cell>
          <cell r="AV962">
            <v>4.4999999999999998E-2</v>
          </cell>
          <cell r="AW962">
            <v>4.9999999999999996E-2</v>
          </cell>
          <cell r="AX962">
            <v>5.2999999999999999E-2</v>
          </cell>
          <cell r="AY962">
            <v>5.8999999999999997E-2</v>
          </cell>
          <cell r="AZ962">
            <v>6.3E-2</v>
          </cell>
        </row>
        <row r="963">
          <cell r="P963">
            <v>0</v>
          </cell>
          <cell r="Q963">
            <v>4.0000000000000001E-3</v>
          </cell>
          <cell r="R963">
            <v>4.0000000000000001E-3</v>
          </cell>
          <cell r="S963">
            <v>5.0000000000000001E-3</v>
          </cell>
          <cell r="T963">
            <v>6.0000000000000001E-3</v>
          </cell>
          <cell r="U963">
            <v>5.0000000000000001E-3</v>
          </cell>
          <cell r="V963">
            <v>2E-3</v>
          </cell>
          <cell r="W963">
            <v>5.0000000000000001E-3</v>
          </cell>
          <cell r="X963">
            <v>4.0000000000000001E-3</v>
          </cell>
          <cell r="Y963">
            <v>6.0000000000000001E-3</v>
          </cell>
          <cell r="Z963">
            <v>7.0000000000000001E-3</v>
          </cell>
          <cell r="AA963">
            <v>7.0000000000000001E-3</v>
          </cell>
          <cell r="AO963">
            <v>0</v>
          </cell>
          <cell r="AP963">
            <v>4.0000000000000001E-3</v>
          </cell>
          <cell r="AQ963">
            <v>8.0000000000000002E-3</v>
          </cell>
          <cell r="AR963">
            <v>1.3000000000000001E-2</v>
          </cell>
          <cell r="AS963">
            <v>1.9000000000000003E-2</v>
          </cell>
          <cell r="AT963">
            <v>2.4000000000000004E-2</v>
          </cell>
          <cell r="AU963">
            <v>2.6000000000000002E-2</v>
          </cell>
          <cell r="AV963">
            <v>3.1000000000000003E-2</v>
          </cell>
          <cell r="AW963">
            <v>3.5000000000000003E-2</v>
          </cell>
          <cell r="AX963">
            <v>4.1000000000000002E-2</v>
          </cell>
          <cell r="AY963">
            <v>4.8000000000000001E-2</v>
          </cell>
          <cell r="AZ963">
            <v>5.5E-2</v>
          </cell>
        </row>
        <row r="964">
          <cell r="P964">
            <v>0.11220000000000001</v>
          </cell>
          <cell r="Q964">
            <v>0.156</v>
          </cell>
          <cell r="R964">
            <v>7.6999999999999999E-2</v>
          </cell>
          <cell r="S964">
            <v>8.3000000000000004E-2</v>
          </cell>
          <cell r="T964">
            <v>8.7999999999999995E-2</v>
          </cell>
          <cell r="U964">
            <v>8.2000000000000003E-2</v>
          </cell>
          <cell r="V964">
            <v>0.09</v>
          </cell>
          <cell r="W964">
            <v>0.126</v>
          </cell>
          <cell r="X964">
            <v>9.6000000000000002E-2</v>
          </cell>
          <cell r="Y964">
            <v>0.127</v>
          </cell>
          <cell r="Z964">
            <v>0.13</v>
          </cell>
          <cell r="AA964">
            <v>7.6999999999999999E-2</v>
          </cell>
          <cell r="AO964">
            <v>0.11220000000000001</v>
          </cell>
          <cell r="AP964">
            <v>0.26819999999999999</v>
          </cell>
          <cell r="AQ964">
            <v>0.34520000000000001</v>
          </cell>
          <cell r="AR964">
            <v>0.42820000000000003</v>
          </cell>
          <cell r="AS964">
            <v>0.51619999999999999</v>
          </cell>
          <cell r="AT964">
            <v>0.59819999999999995</v>
          </cell>
          <cell r="AU964">
            <v>0.68819999999999992</v>
          </cell>
          <cell r="AV964">
            <v>0.81419999999999992</v>
          </cell>
          <cell r="AW964">
            <v>0.9101999999999999</v>
          </cell>
          <cell r="AX964">
            <v>1.0371999999999999</v>
          </cell>
          <cell r="AY964">
            <v>1.1671999999999998</v>
          </cell>
          <cell r="AZ964">
            <v>1.2441999999999998</v>
          </cell>
        </row>
        <row r="965">
          <cell r="P965">
            <v>5.0000000000000001E-3</v>
          </cell>
          <cell r="Q965">
            <v>1E-3</v>
          </cell>
          <cell r="R965">
            <v>1E-3</v>
          </cell>
          <cell r="S965">
            <v>5.0000000000000001E-3</v>
          </cell>
          <cell r="T965">
            <v>1E-3</v>
          </cell>
          <cell r="U965">
            <v>0</v>
          </cell>
          <cell r="V965">
            <v>3.0000000000000001E-3</v>
          </cell>
          <cell r="W965">
            <v>2E-3</v>
          </cell>
          <cell r="X965">
            <v>2E-3</v>
          </cell>
          <cell r="Y965">
            <v>1E-3</v>
          </cell>
          <cell r="Z965">
            <v>4.0000000000000001E-3</v>
          </cell>
          <cell r="AA965">
            <v>3.0000000000000001E-3</v>
          </cell>
          <cell r="AO965">
            <v>5.0000000000000001E-3</v>
          </cell>
          <cell r="AP965">
            <v>6.0000000000000001E-3</v>
          </cell>
          <cell r="AQ965">
            <v>7.0000000000000001E-3</v>
          </cell>
          <cell r="AR965">
            <v>1.2E-2</v>
          </cell>
          <cell r="AS965">
            <v>1.3000000000000001E-2</v>
          </cell>
          <cell r="AT965">
            <v>1.3000000000000001E-2</v>
          </cell>
          <cell r="AU965">
            <v>1.6E-2</v>
          </cell>
          <cell r="AV965">
            <v>1.8000000000000002E-2</v>
          </cell>
          <cell r="AW965">
            <v>2.0000000000000004E-2</v>
          </cell>
          <cell r="AX965">
            <v>2.1000000000000005E-2</v>
          </cell>
          <cell r="AY965">
            <v>2.5000000000000005E-2</v>
          </cell>
          <cell r="AZ965">
            <v>2.8000000000000004E-2</v>
          </cell>
        </row>
        <row r="966">
          <cell r="P966">
            <v>7.0191000000000008</v>
          </cell>
          <cell r="Q966">
            <v>5.3108999999999993</v>
          </cell>
          <cell r="R966">
            <v>6.1372999999999998</v>
          </cell>
          <cell r="S966">
            <v>5.6079499999999998</v>
          </cell>
          <cell r="T966">
            <v>6.7288000000000006</v>
          </cell>
          <cell r="U966">
            <v>4.4930000000000003</v>
          </cell>
          <cell r="V966">
            <v>5.1211499999999992</v>
          </cell>
          <cell r="W966">
            <v>4.8147500000000001</v>
          </cell>
          <cell r="X966">
            <v>4.5238999999999994</v>
          </cell>
          <cell r="Y966">
            <v>6.2885</v>
          </cell>
          <cell r="Z966">
            <v>4.2988500000000007</v>
          </cell>
          <cell r="AA966">
            <v>3.5375000000000001</v>
          </cell>
          <cell r="AO966">
            <v>7.0191000000000008</v>
          </cell>
          <cell r="AP966">
            <v>12.33</v>
          </cell>
          <cell r="AQ966">
            <v>18.467300000000002</v>
          </cell>
          <cell r="AR966">
            <v>24.07525</v>
          </cell>
          <cell r="AS966">
            <v>30.80405</v>
          </cell>
          <cell r="AT966">
            <v>35.297049999999999</v>
          </cell>
          <cell r="AU966">
            <v>40.418199999999999</v>
          </cell>
          <cell r="AV966">
            <v>45.232950000000002</v>
          </cell>
          <cell r="AW966">
            <v>49.75685</v>
          </cell>
          <cell r="AX966">
            <v>56.045349999999999</v>
          </cell>
          <cell r="AY966">
            <v>60.344200000000001</v>
          </cell>
          <cell r="AZ966">
            <v>63.881700000000002</v>
          </cell>
        </row>
        <row r="967"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</row>
        <row r="968"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1.0500000000000002E-3</v>
          </cell>
          <cell r="Z968">
            <v>1.0500000000000002E-3</v>
          </cell>
          <cell r="AA968">
            <v>1.0500000000000002E-3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1.0500000000000002E-3</v>
          </cell>
          <cell r="AY968">
            <v>2.1000000000000003E-3</v>
          </cell>
          <cell r="AZ968">
            <v>3.1500000000000005E-3</v>
          </cell>
        </row>
        <row r="969"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</row>
        <row r="970"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</row>
        <row r="971"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</row>
        <row r="972"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1.0500000000000002E-3</v>
          </cell>
          <cell r="Z972">
            <v>1.0500000000000002E-3</v>
          </cell>
          <cell r="AA972">
            <v>1.0500000000000002E-3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1.0500000000000002E-3</v>
          </cell>
          <cell r="AY972">
            <v>2.1000000000000003E-3</v>
          </cell>
          <cell r="AZ972">
            <v>3.1500000000000005E-3</v>
          </cell>
        </row>
        <row r="973"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</row>
        <row r="974"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</row>
        <row r="975"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</row>
        <row r="976">
          <cell r="P976">
            <v>1773.248</v>
          </cell>
          <cell r="Q976">
            <v>1748.231</v>
          </cell>
          <cell r="R976">
            <v>2149.2726899999998</v>
          </cell>
          <cell r="S976">
            <v>1690.6406999999999</v>
          </cell>
          <cell r="T976">
            <v>2036.50548</v>
          </cell>
          <cell r="U976">
            <v>1582.4776099999999</v>
          </cell>
          <cell r="V976">
            <v>1566.6188</v>
          </cell>
          <cell r="W976">
            <v>1951.8433599999998</v>
          </cell>
          <cell r="X976">
            <v>1485.2147199999999</v>
          </cell>
          <cell r="Y976">
            <v>1479.2011600000001</v>
          </cell>
          <cell r="Z976">
            <v>1824.2550800000001</v>
          </cell>
          <cell r="AA976">
            <v>1408.82374</v>
          </cell>
          <cell r="AO976">
            <v>1773.248</v>
          </cell>
          <cell r="AP976">
            <v>3521.4790000000003</v>
          </cell>
          <cell r="AQ976">
            <v>5670.7516900000001</v>
          </cell>
          <cell r="AR976">
            <v>7361.39239</v>
          </cell>
          <cell r="AS976">
            <v>9397.8978700000007</v>
          </cell>
          <cell r="AT976">
            <v>10980.375480000001</v>
          </cell>
          <cell r="AU976">
            <v>12546.994280000001</v>
          </cell>
          <cell r="AV976">
            <v>14498.837640000002</v>
          </cell>
          <cell r="AW976">
            <v>15984.052360000001</v>
          </cell>
          <cell r="AX976">
            <v>17463.253520000002</v>
          </cell>
          <cell r="AY976">
            <v>19287.508600000001</v>
          </cell>
          <cell r="AZ976">
            <v>20696.332340000001</v>
          </cell>
        </row>
        <row r="977"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</row>
        <row r="978"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</row>
        <row r="979"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</row>
        <row r="980"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</row>
        <row r="981"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</row>
        <row r="982">
          <cell r="P982">
            <v>1144.9692033232145</v>
          </cell>
          <cell r="Q982">
            <v>1144.9692033232145</v>
          </cell>
          <cell r="R982">
            <v>1144.9692033232143</v>
          </cell>
          <cell r="S982">
            <v>1144.9692033232145</v>
          </cell>
          <cell r="T982">
            <v>1144.9692033232145</v>
          </cell>
          <cell r="U982">
            <v>1144.9692033232145</v>
          </cell>
          <cell r="V982">
            <v>1144.9692033232143</v>
          </cell>
          <cell r="W982">
            <v>1144.9692033232145</v>
          </cell>
          <cell r="X982">
            <v>1144.9692033232143</v>
          </cell>
          <cell r="Y982">
            <v>1144.9692033232145</v>
          </cell>
          <cell r="Z982">
            <v>1144.9692033232143</v>
          </cell>
          <cell r="AA982">
            <v>1144.9692033232143</v>
          </cell>
          <cell r="AO982">
            <v>1144.9692033232145</v>
          </cell>
          <cell r="AP982">
            <v>2289.938406646429</v>
          </cell>
          <cell r="AQ982">
            <v>3434.9076099696431</v>
          </cell>
          <cell r="AR982">
            <v>4579.8768132928581</v>
          </cell>
          <cell r="AS982">
            <v>5724.846016616073</v>
          </cell>
          <cell r="AT982">
            <v>6869.815219939288</v>
          </cell>
          <cell r="AU982">
            <v>8014.7844232625021</v>
          </cell>
          <cell r="AV982">
            <v>9159.7536265857161</v>
          </cell>
          <cell r="AW982">
            <v>10304.722829908931</v>
          </cell>
          <cell r="AX982">
            <v>11449.692033232146</v>
          </cell>
          <cell r="AY982">
            <v>12594.661236555361</v>
          </cell>
          <cell r="AZ982">
            <v>13739.630439878576</v>
          </cell>
        </row>
        <row r="983"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</row>
        <row r="984">
          <cell r="P984">
            <v>4923.1748040355615</v>
          </cell>
          <cell r="Q984">
            <v>4923.1748040355615</v>
          </cell>
          <cell r="R984">
            <v>4923.1748040355606</v>
          </cell>
          <cell r="S984">
            <v>4923.1748040355615</v>
          </cell>
          <cell r="T984">
            <v>4923.1748040355615</v>
          </cell>
          <cell r="U984">
            <v>4923.1748040355615</v>
          </cell>
          <cell r="V984">
            <v>4923.1748040355596</v>
          </cell>
          <cell r="W984">
            <v>4923.1748040355615</v>
          </cell>
          <cell r="X984">
            <v>4923.1748040355606</v>
          </cell>
          <cell r="Y984">
            <v>4923.1748040355615</v>
          </cell>
          <cell r="Z984">
            <v>4923.1748040355606</v>
          </cell>
          <cell r="AA984">
            <v>4923.1748040355606</v>
          </cell>
          <cell r="AO984">
            <v>4923.1748040355615</v>
          </cell>
          <cell r="AP984">
            <v>9846.3496080711229</v>
          </cell>
          <cell r="AQ984">
            <v>14769.524412106683</v>
          </cell>
          <cell r="AR984">
            <v>19692.699216142246</v>
          </cell>
          <cell r="AS984">
            <v>24615.874020177806</v>
          </cell>
          <cell r="AT984">
            <v>29539.048824213365</v>
          </cell>
          <cell r="AU984">
            <v>34462.223628248925</v>
          </cell>
          <cell r="AV984">
            <v>39385.398432284484</v>
          </cell>
          <cell r="AW984">
            <v>44308.573236320044</v>
          </cell>
          <cell r="AX984">
            <v>49231.748040355604</v>
          </cell>
          <cell r="AY984">
            <v>54154.922844391163</v>
          </cell>
          <cell r="AZ984">
            <v>59078.097648426723</v>
          </cell>
        </row>
        <row r="985"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</row>
        <row r="986">
          <cell r="P986">
            <v>612.96630000000005</v>
          </cell>
          <cell r="Q986">
            <v>613.51665000000003</v>
          </cell>
          <cell r="R986">
            <v>614.19399999999996</v>
          </cell>
          <cell r="S986">
            <v>615.3415500000001</v>
          </cell>
          <cell r="T986">
            <v>615.95534999999995</v>
          </cell>
          <cell r="U986">
            <v>493.36040000000003</v>
          </cell>
          <cell r="V986">
            <v>617.13744999999994</v>
          </cell>
          <cell r="W986">
            <v>617.69169999999997</v>
          </cell>
          <cell r="X986">
            <v>618.84405000000004</v>
          </cell>
          <cell r="Y986">
            <v>619.44624999999996</v>
          </cell>
          <cell r="Z986">
            <v>620.40569999999991</v>
          </cell>
          <cell r="AA986">
            <v>621.07119999999998</v>
          </cell>
          <cell r="AO986">
            <v>612.96630000000005</v>
          </cell>
          <cell r="AP986">
            <v>1226.4829500000001</v>
          </cell>
          <cell r="AQ986">
            <v>1840.67695</v>
          </cell>
          <cell r="AR986">
            <v>2456.0185000000001</v>
          </cell>
          <cell r="AS986">
            <v>3071.9738500000003</v>
          </cell>
          <cell r="AT986">
            <v>3565.3342500000003</v>
          </cell>
          <cell r="AU986">
            <v>4182.4717000000001</v>
          </cell>
          <cell r="AV986">
            <v>4800.1634000000004</v>
          </cell>
          <cell r="AW986">
            <v>5419.0074500000001</v>
          </cell>
          <cell r="AX986">
            <v>6038.4537</v>
          </cell>
          <cell r="AY986">
            <v>6658.8594000000003</v>
          </cell>
          <cell r="AZ986">
            <v>7279.9306000000006</v>
          </cell>
        </row>
        <row r="987"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</row>
        <row r="988">
          <cell r="P988">
            <v>828.65640000000008</v>
          </cell>
          <cell r="Q988">
            <v>827.53264999999999</v>
          </cell>
          <cell r="R988">
            <v>826.04250000000002</v>
          </cell>
          <cell r="S988">
            <v>824.05764999999997</v>
          </cell>
          <cell r="T988">
            <v>822.35109999999997</v>
          </cell>
          <cell r="U988">
            <v>656.14355</v>
          </cell>
          <cell r="V988">
            <v>817.95159999999998</v>
          </cell>
          <cell r="W988">
            <v>816.2414</v>
          </cell>
          <cell r="X988">
            <v>814.45230000000004</v>
          </cell>
          <cell r="Y988">
            <v>812.74315000000001</v>
          </cell>
          <cell r="Z988">
            <v>811.20990000000006</v>
          </cell>
          <cell r="AA988">
            <v>809.34544999999991</v>
          </cell>
          <cell r="AO988">
            <v>828.65640000000008</v>
          </cell>
          <cell r="AP988">
            <v>1656.18905</v>
          </cell>
          <cell r="AQ988">
            <v>2482.23155</v>
          </cell>
          <cell r="AR988">
            <v>3306.2892000000002</v>
          </cell>
          <cell r="AS988">
            <v>4128.6403</v>
          </cell>
          <cell r="AT988">
            <v>4784.7838499999998</v>
          </cell>
          <cell r="AU988">
            <v>5602.7354500000001</v>
          </cell>
          <cell r="AV988">
            <v>6418.97685</v>
          </cell>
          <cell r="AW988">
            <v>7233.4291499999999</v>
          </cell>
          <cell r="AX988">
            <v>8046.1723000000002</v>
          </cell>
          <cell r="AY988">
            <v>8857.3822</v>
          </cell>
          <cell r="AZ988">
            <v>9666.7276500000007</v>
          </cell>
        </row>
        <row r="989"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</row>
        <row r="990">
          <cell r="P990">
            <v>1593.6812222976314</v>
          </cell>
          <cell r="Q990">
            <v>1624.7909834670445</v>
          </cell>
          <cell r="R990">
            <v>1624.7909834670443</v>
          </cell>
          <cell r="S990">
            <v>1624.7909834670445</v>
          </cell>
          <cell r="T990">
            <v>1624.7909834670445</v>
          </cell>
          <cell r="U990">
            <v>1624.7909834670445</v>
          </cell>
          <cell r="V990">
            <v>1624.790983467044</v>
          </cell>
          <cell r="W990">
            <v>1624.7909834670445</v>
          </cell>
          <cell r="X990">
            <v>1624.7909834670443</v>
          </cell>
          <cell r="Y990">
            <v>1624.7909834670445</v>
          </cell>
          <cell r="Z990">
            <v>1624.7909834670443</v>
          </cell>
          <cell r="AA990">
            <v>1624.7909834670443</v>
          </cell>
          <cell r="AO990">
            <v>1593.6812222976314</v>
          </cell>
          <cell r="AP990">
            <v>3218.4722057646759</v>
          </cell>
          <cell r="AQ990">
            <v>4843.2631892317204</v>
          </cell>
          <cell r="AR990">
            <v>6468.0541726987649</v>
          </cell>
          <cell r="AS990">
            <v>8092.8451561658094</v>
          </cell>
          <cell r="AT990">
            <v>9717.6361396328539</v>
          </cell>
          <cell r="AU990">
            <v>11342.427123099898</v>
          </cell>
          <cell r="AV990">
            <v>12967.218106566943</v>
          </cell>
          <cell r="AW990">
            <v>14592.009090033987</v>
          </cell>
          <cell r="AX990">
            <v>16216.800073501032</v>
          </cell>
          <cell r="AY990">
            <v>17841.591056968075</v>
          </cell>
          <cell r="AZ990">
            <v>19466.382040435117</v>
          </cell>
        </row>
        <row r="991"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</row>
        <row r="992">
          <cell r="P992">
            <v>520.75342071198565</v>
          </cell>
          <cell r="Q992">
            <v>530.9976238674908</v>
          </cell>
          <cell r="R992">
            <v>530.99762386749069</v>
          </cell>
          <cell r="S992">
            <v>530.9976238674908</v>
          </cell>
          <cell r="T992">
            <v>530.9976238674908</v>
          </cell>
          <cell r="U992">
            <v>530.9976238674908</v>
          </cell>
          <cell r="V992">
            <v>530.99762386749069</v>
          </cell>
          <cell r="W992">
            <v>530.9976238674908</v>
          </cell>
          <cell r="X992">
            <v>530.99762386749069</v>
          </cell>
          <cell r="Y992">
            <v>530.9976238674908</v>
          </cell>
          <cell r="Z992">
            <v>530.99762386749069</v>
          </cell>
          <cell r="AA992">
            <v>530.99762386749069</v>
          </cell>
          <cell r="AO992">
            <v>520.75342071198565</v>
          </cell>
          <cell r="AP992">
            <v>1051.7510445794765</v>
          </cell>
          <cell r="AQ992">
            <v>1582.7486684469673</v>
          </cell>
          <cell r="AR992">
            <v>2113.7462923144581</v>
          </cell>
          <cell r="AS992">
            <v>2644.7439161819489</v>
          </cell>
          <cell r="AT992">
            <v>3175.7415400494397</v>
          </cell>
          <cell r="AU992">
            <v>3706.7391639169305</v>
          </cell>
          <cell r="AV992">
            <v>4237.7367877844208</v>
          </cell>
          <cell r="AW992">
            <v>4768.7344116519116</v>
          </cell>
          <cell r="AX992">
            <v>5299.7320355194024</v>
          </cell>
          <cell r="AY992">
            <v>5830.7296593868932</v>
          </cell>
          <cell r="AZ992">
            <v>6361.727283254384</v>
          </cell>
        </row>
        <row r="993"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</row>
        <row r="994">
          <cell r="P994">
            <v>395.96545000000003</v>
          </cell>
          <cell r="Q994">
            <v>396.18155000000002</v>
          </cell>
          <cell r="R994">
            <v>396.97649999999999</v>
          </cell>
          <cell r="S994">
            <v>396.87165000000005</v>
          </cell>
          <cell r="T994">
            <v>396.41070000000002</v>
          </cell>
          <cell r="U994">
            <v>317.56344999999999</v>
          </cell>
          <cell r="V994">
            <v>396.43725000000001</v>
          </cell>
          <cell r="W994">
            <v>396.61409999999995</v>
          </cell>
          <cell r="X994">
            <v>396.61075</v>
          </cell>
          <cell r="Y994">
            <v>396.51855</v>
          </cell>
          <cell r="Z994">
            <v>396.19615000000005</v>
          </cell>
          <cell r="AA994">
            <v>395.82184999999998</v>
          </cell>
          <cell r="AO994">
            <v>395.96545000000003</v>
          </cell>
          <cell r="AP994">
            <v>792.14700000000005</v>
          </cell>
          <cell r="AQ994">
            <v>1189.1235000000001</v>
          </cell>
          <cell r="AR994">
            <v>1585.9951500000002</v>
          </cell>
          <cell r="AS994">
            <v>1982.4058500000001</v>
          </cell>
          <cell r="AT994">
            <v>2299.9693000000002</v>
          </cell>
          <cell r="AU994">
            <v>2696.4065500000002</v>
          </cell>
          <cell r="AV994">
            <v>3093.0206499999999</v>
          </cell>
          <cell r="AW994">
            <v>3489.6313999999998</v>
          </cell>
          <cell r="AX994">
            <v>3886.14995</v>
          </cell>
          <cell r="AY994">
            <v>4282.3460999999998</v>
          </cell>
          <cell r="AZ994">
            <v>4678.16795</v>
          </cell>
        </row>
        <row r="995"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</row>
        <row r="996"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</row>
        <row r="997">
          <cell r="P997">
            <v>2.5089999999999999</v>
          </cell>
          <cell r="Q997">
            <v>0</v>
          </cell>
          <cell r="R997">
            <v>1.5509999999999999</v>
          </cell>
          <cell r="S997">
            <v>0</v>
          </cell>
          <cell r="T997">
            <v>0.84099999999999997</v>
          </cell>
          <cell r="U997">
            <v>1.2989999999999999</v>
          </cell>
          <cell r="V997">
            <v>0.126</v>
          </cell>
          <cell r="W997">
            <v>2.601</v>
          </cell>
          <cell r="X997">
            <v>6.4889999999999999</v>
          </cell>
          <cell r="Y997">
            <v>0</v>
          </cell>
          <cell r="Z997">
            <v>3.665</v>
          </cell>
          <cell r="AA997">
            <v>0</v>
          </cell>
          <cell r="AO997">
            <v>2.5089999999999999</v>
          </cell>
          <cell r="AP997">
            <v>2.5089999999999999</v>
          </cell>
          <cell r="AQ997">
            <v>4.0599999999999996</v>
          </cell>
          <cell r="AR997">
            <v>4.0599999999999996</v>
          </cell>
          <cell r="AS997">
            <v>4.9009999999999998</v>
          </cell>
          <cell r="AT997">
            <v>6.1999999999999993</v>
          </cell>
          <cell r="AU997">
            <v>6.3259999999999996</v>
          </cell>
          <cell r="AV997">
            <v>8.9269999999999996</v>
          </cell>
          <cell r="AW997">
            <v>15.416</v>
          </cell>
          <cell r="AX997">
            <v>15.416</v>
          </cell>
          <cell r="AY997">
            <v>19.081</v>
          </cell>
          <cell r="AZ997">
            <v>19.081</v>
          </cell>
        </row>
        <row r="998"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</row>
        <row r="999"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</row>
        <row r="1000"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</row>
        <row r="1001"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</row>
        <row r="1002"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</row>
        <row r="1003"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</row>
        <row r="1004"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</row>
        <row r="1005"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</row>
        <row r="1006"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</row>
        <row r="1007"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</row>
        <row r="1008"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</row>
        <row r="1009"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</row>
        <row r="1010"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</row>
        <row r="1011"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</row>
        <row r="1012"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</row>
        <row r="1013"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</row>
        <row r="1014"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</row>
        <row r="1015"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O1015">
            <v>0</v>
          </cell>
          <cell r="AP1015">
            <v>0</v>
          </cell>
          <cell r="AQ1015">
            <v>0</v>
          </cell>
          <cell r="AR1015">
            <v>0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</row>
        <row r="1016"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O1016">
            <v>0</v>
          </cell>
          <cell r="AP1016">
            <v>0</v>
          </cell>
          <cell r="AQ1016">
            <v>0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</row>
        <row r="1017"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</row>
        <row r="1018"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</row>
        <row r="1019"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O1019">
            <v>0</v>
          </cell>
          <cell r="AP1019">
            <v>0</v>
          </cell>
          <cell r="AQ1019">
            <v>0</v>
          </cell>
          <cell r="AR1019">
            <v>0</v>
          </cell>
          <cell r="AS1019">
            <v>0</v>
          </cell>
          <cell r="AT1019">
            <v>0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</row>
        <row r="1020"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O1020">
            <v>0</v>
          </cell>
          <cell r="AP1020">
            <v>0</v>
          </cell>
          <cell r="AQ1020">
            <v>0</v>
          </cell>
          <cell r="AR1020">
            <v>0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</row>
        <row r="1021"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O1021">
            <v>0</v>
          </cell>
          <cell r="AP1021">
            <v>0</v>
          </cell>
          <cell r="AQ1021">
            <v>0</v>
          </cell>
          <cell r="AR1021">
            <v>0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</row>
        <row r="1022"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O1022">
            <v>0</v>
          </cell>
          <cell r="AP1022">
            <v>0</v>
          </cell>
          <cell r="AQ1022">
            <v>0</v>
          </cell>
          <cell r="AR1022">
            <v>0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</row>
        <row r="1023"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O1023">
            <v>0</v>
          </cell>
          <cell r="AP1023">
            <v>0</v>
          </cell>
          <cell r="AQ1023">
            <v>0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</row>
        <row r="1024"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O1024">
            <v>0</v>
          </cell>
          <cell r="AP1024">
            <v>0</v>
          </cell>
          <cell r="AQ1024">
            <v>0</v>
          </cell>
          <cell r="AR1024">
            <v>0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</row>
        <row r="1025">
          <cell r="C1025">
            <v>0</v>
          </cell>
          <cell r="D1025">
            <v>0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O1025">
            <v>0</v>
          </cell>
          <cell r="AP1025">
            <v>0</v>
          </cell>
          <cell r="AQ1025">
            <v>0</v>
          </cell>
          <cell r="AR1025">
            <v>0</v>
          </cell>
          <cell r="AS1025">
            <v>0</v>
          </cell>
          <cell r="AT1025">
            <v>0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</row>
        <row r="1026"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O1026">
            <v>0</v>
          </cell>
          <cell r="AP1026">
            <v>0</v>
          </cell>
          <cell r="AQ1026">
            <v>0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</row>
        <row r="1027"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</row>
        <row r="1028">
          <cell r="C1028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</row>
        <row r="1029"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</row>
        <row r="1030"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</row>
        <row r="1031">
          <cell r="C1031">
            <v>0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O1031">
            <v>0</v>
          </cell>
          <cell r="AP1031">
            <v>0</v>
          </cell>
          <cell r="AQ1031">
            <v>0</v>
          </cell>
          <cell r="AR1031">
            <v>0</v>
          </cell>
          <cell r="AS1031">
            <v>0</v>
          </cell>
          <cell r="AT1031">
            <v>0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</row>
        <row r="1032">
          <cell r="C1032">
            <v>0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O1032">
            <v>0</v>
          </cell>
          <cell r="AP1032">
            <v>0</v>
          </cell>
          <cell r="AQ1032">
            <v>0</v>
          </cell>
          <cell r="AR1032">
            <v>0</v>
          </cell>
          <cell r="AS1032">
            <v>0</v>
          </cell>
          <cell r="AT1032">
            <v>0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</row>
        <row r="1033"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</row>
        <row r="1034"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</row>
        <row r="1035"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0</v>
          </cell>
          <cell r="AS1035">
            <v>0</v>
          </cell>
          <cell r="AT1035">
            <v>0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</row>
        <row r="1036"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</row>
        <row r="1037">
          <cell r="C1037">
            <v>0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O1037">
            <v>0</v>
          </cell>
          <cell r="AP1037">
            <v>0</v>
          </cell>
          <cell r="AQ1037">
            <v>0</v>
          </cell>
          <cell r="AR1037">
            <v>0</v>
          </cell>
          <cell r="AS1037">
            <v>0</v>
          </cell>
          <cell r="AT1037">
            <v>0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</row>
        <row r="1038"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O1038">
            <v>0</v>
          </cell>
          <cell r="AP1038">
            <v>0</v>
          </cell>
          <cell r="AQ1038">
            <v>0</v>
          </cell>
          <cell r="AR1038">
            <v>0</v>
          </cell>
          <cell r="AS1038">
            <v>0</v>
          </cell>
          <cell r="AT1038">
            <v>0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</row>
        <row r="1039"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O1039">
            <v>0</v>
          </cell>
          <cell r="AP1039">
            <v>0</v>
          </cell>
          <cell r="AQ1039">
            <v>0</v>
          </cell>
          <cell r="AR1039">
            <v>0</v>
          </cell>
          <cell r="AS1039">
            <v>0</v>
          </cell>
          <cell r="AT1039">
            <v>0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</row>
        <row r="1040"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</row>
        <row r="1041"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O1041">
            <v>0</v>
          </cell>
          <cell r="AP1041">
            <v>0</v>
          </cell>
          <cell r="AQ1041">
            <v>0</v>
          </cell>
          <cell r="AR1041">
            <v>0</v>
          </cell>
          <cell r="AS1041">
            <v>0</v>
          </cell>
          <cell r="AT1041">
            <v>0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</row>
        <row r="1042">
          <cell r="C1042">
            <v>0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O1042">
            <v>0</v>
          </cell>
          <cell r="AP1042">
            <v>0</v>
          </cell>
          <cell r="AQ1042">
            <v>0</v>
          </cell>
          <cell r="AR1042">
            <v>0</v>
          </cell>
          <cell r="AS1042">
            <v>0</v>
          </cell>
          <cell r="AT1042">
            <v>0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</row>
        <row r="1043"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O1043">
            <v>0</v>
          </cell>
          <cell r="AP1043">
            <v>0</v>
          </cell>
          <cell r="AQ1043">
            <v>0</v>
          </cell>
          <cell r="AR1043">
            <v>0</v>
          </cell>
          <cell r="AS1043">
            <v>0</v>
          </cell>
          <cell r="AT1043">
            <v>0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</row>
        <row r="1044"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O1044">
            <v>0</v>
          </cell>
          <cell r="AP1044">
            <v>0</v>
          </cell>
          <cell r="AQ1044">
            <v>0</v>
          </cell>
          <cell r="AR1044">
            <v>0</v>
          </cell>
          <cell r="AS1044">
            <v>0</v>
          </cell>
          <cell r="AT1044">
            <v>0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</row>
        <row r="1045"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O1045">
            <v>0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</row>
        <row r="1046">
          <cell r="C1046">
            <v>0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S1046">
            <v>0</v>
          </cell>
          <cell r="AT1046">
            <v>0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</row>
        <row r="1047"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S1047">
            <v>0</v>
          </cell>
          <cell r="AT1047">
            <v>0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</row>
        <row r="1048"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AS1048">
            <v>0</v>
          </cell>
          <cell r="AT1048">
            <v>0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</row>
        <row r="1049"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</row>
        <row r="1050"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O1050">
            <v>0</v>
          </cell>
          <cell r="AP1050">
            <v>0</v>
          </cell>
          <cell r="AQ1050">
            <v>0</v>
          </cell>
          <cell r="AR1050">
            <v>0</v>
          </cell>
          <cell r="AS1050">
            <v>0</v>
          </cell>
          <cell r="AT1050">
            <v>0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</row>
        <row r="1051"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O1051">
            <v>0</v>
          </cell>
          <cell r="AP1051">
            <v>0</v>
          </cell>
          <cell r="AQ1051">
            <v>0</v>
          </cell>
          <cell r="AR1051">
            <v>0</v>
          </cell>
          <cell r="AS1051">
            <v>0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</row>
        <row r="1052"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O1052">
            <v>0</v>
          </cell>
          <cell r="AP1052">
            <v>0</v>
          </cell>
          <cell r="AQ1052">
            <v>0</v>
          </cell>
          <cell r="AR1052">
            <v>0</v>
          </cell>
          <cell r="AS1052">
            <v>0</v>
          </cell>
          <cell r="AT1052">
            <v>0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</row>
        <row r="1053">
          <cell r="C1053">
            <v>0</v>
          </cell>
          <cell r="D1053">
            <v>0</v>
          </cell>
          <cell r="E1053">
            <v>0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O1053">
            <v>0</v>
          </cell>
          <cell r="AP1053">
            <v>0</v>
          </cell>
          <cell r="AQ1053">
            <v>0</v>
          </cell>
          <cell r="AR1053">
            <v>0</v>
          </cell>
          <cell r="AS1053">
            <v>0</v>
          </cell>
          <cell r="AT1053">
            <v>0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</row>
        <row r="1054"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O1054">
            <v>0</v>
          </cell>
          <cell r="AP1054">
            <v>0</v>
          </cell>
          <cell r="AQ1054">
            <v>0</v>
          </cell>
          <cell r="AR1054">
            <v>0</v>
          </cell>
          <cell r="AS1054">
            <v>0</v>
          </cell>
          <cell r="AT1054">
            <v>0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</row>
        <row r="1055"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O1055">
            <v>0</v>
          </cell>
          <cell r="AP1055">
            <v>0</v>
          </cell>
          <cell r="AQ1055">
            <v>0</v>
          </cell>
          <cell r="AR1055">
            <v>0</v>
          </cell>
          <cell r="AS1055">
            <v>0</v>
          </cell>
          <cell r="AT1055">
            <v>0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</row>
        <row r="1056"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O1056">
            <v>0</v>
          </cell>
          <cell r="AP1056">
            <v>0</v>
          </cell>
          <cell r="AQ1056">
            <v>0</v>
          </cell>
          <cell r="AR1056">
            <v>0</v>
          </cell>
          <cell r="AS1056">
            <v>0</v>
          </cell>
          <cell r="AT1056">
            <v>0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</row>
        <row r="1057">
          <cell r="C1057">
            <v>0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O1057">
            <v>0</v>
          </cell>
          <cell r="AP1057">
            <v>0</v>
          </cell>
          <cell r="AQ1057">
            <v>0</v>
          </cell>
          <cell r="AR1057">
            <v>0</v>
          </cell>
          <cell r="AS1057">
            <v>0</v>
          </cell>
          <cell r="AT1057">
            <v>0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</row>
        <row r="1058"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O1058">
            <v>0</v>
          </cell>
          <cell r="AP1058">
            <v>0</v>
          </cell>
          <cell r="AQ1058">
            <v>0</v>
          </cell>
          <cell r="AR1058">
            <v>0</v>
          </cell>
          <cell r="AS1058">
            <v>0</v>
          </cell>
          <cell r="AT1058">
            <v>0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</row>
        <row r="1059"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O1059">
            <v>0</v>
          </cell>
          <cell r="AP1059">
            <v>0</v>
          </cell>
          <cell r="AQ1059">
            <v>0</v>
          </cell>
          <cell r="AR1059">
            <v>0</v>
          </cell>
          <cell r="AS1059">
            <v>0</v>
          </cell>
          <cell r="AT1059">
            <v>0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</row>
        <row r="1060">
          <cell r="C1060">
            <v>0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O1060">
            <v>0</v>
          </cell>
          <cell r="AP1060">
            <v>0</v>
          </cell>
          <cell r="AQ1060">
            <v>0</v>
          </cell>
          <cell r="AR1060">
            <v>0</v>
          </cell>
          <cell r="AS1060">
            <v>0</v>
          </cell>
          <cell r="AT1060">
            <v>0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</row>
        <row r="1061">
          <cell r="C1061">
            <v>0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O1061">
            <v>0</v>
          </cell>
          <cell r="AP1061">
            <v>0</v>
          </cell>
          <cell r="AQ1061">
            <v>0</v>
          </cell>
          <cell r="AR1061">
            <v>0</v>
          </cell>
          <cell r="AS1061">
            <v>0</v>
          </cell>
          <cell r="AT1061">
            <v>0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</row>
        <row r="1062"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O1062">
            <v>0</v>
          </cell>
          <cell r="AP1062">
            <v>0</v>
          </cell>
          <cell r="AQ1062">
            <v>0</v>
          </cell>
          <cell r="AR1062">
            <v>0</v>
          </cell>
          <cell r="AS1062">
            <v>0</v>
          </cell>
          <cell r="AT1062">
            <v>0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</row>
        <row r="1063"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O1063">
            <v>0</v>
          </cell>
          <cell r="AP1063">
            <v>0</v>
          </cell>
          <cell r="AQ1063">
            <v>0</v>
          </cell>
          <cell r="AR1063">
            <v>0</v>
          </cell>
          <cell r="AS1063">
            <v>0</v>
          </cell>
          <cell r="AT1063">
            <v>0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</row>
        <row r="1064">
          <cell r="C1064">
            <v>0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O1064">
            <v>0</v>
          </cell>
          <cell r="AP1064">
            <v>0</v>
          </cell>
          <cell r="AQ1064">
            <v>0</v>
          </cell>
          <cell r="AR1064">
            <v>0</v>
          </cell>
          <cell r="AS1064">
            <v>0</v>
          </cell>
          <cell r="AT1064">
            <v>0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</row>
        <row r="1065"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O1065">
            <v>0</v>
          </cell>
          <cell r="AP1065">
            <v>0</v>
          </cell>
          <cell r="AQ1065">
            <v>0</v>
          </cell>
          <cell r="AR1065">
            <v>0</v>
          </cell>
          <cell r="AS1065">
            <v>0</v>
          </cell>
          <cell r="AT1065">
            <v>0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</row>
        <row r="1066"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O1066">
            <v>0</v>
          </cell>
          <cell r="AP1066">
            <v>0</v>
          </cell>
          <cell r="AQ1066">
            <v>0</v>
          </cell>
          <cell r="AR1066">
            <v>0</v>
          </cell>
          <cell r="AS1066">
            <v>0</v>
          </cell>
          <cell r="AT1066">
            <v>0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</row>
        <row r="1067"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O1067">
            <v>0</v>
          </cell>
          <cell r="AP1067">
            <v>0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</row>
        <row r="1068"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O1068">
            <v>0</v>
          </cell>
          <cell r="AP1068">
            <v>0</v>
          </cell>
          <cell r="AQ1068">
            <v>0</v>
          </cell>
          <cell r="AR1068">
            <v>0</v>
          </cell>
          <cell r="AS1068">
            <v>0</v>
          </cell>
          <cell r="AT1068">
            <v>0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</row>
        <row r="1069"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O1069">
            <v>0</v>
          </cell>
          <cell r="AP1069">
            <v>0</v>
          </cell>
          <cell r="AQ1069">
            <v>0</v>
          </cell>
          <cell r="AR1069">
            <v>0</v>
          </cell>
          <cell r="AS1069">
            <v>0</v>
          </cell>
          <cell r="AT1069">
            <v>0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</row>
        <row r="1070"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</row>
        <row r="1071">
          <cell r="C1071">
            <v>0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O1071">
            <v>0</v>
          </cell>
          <cell r="AP1071">
            <v>0</v>
          </cell>
          <cell r="AQ1071">
            <v>0</v>
          </cell>
          <cell r="AR1071">
            <v>0</v>
          </cell>
          <cell r="AS1071">
            <v>0</v>
          </cell>
          <cell r="AT1071">
            <v>0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</row>
        <row r="1072">
          <cell r="C1072">
            <v>0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O1072">
            <v>0</v>
          </cell>
          <cell r="AP1072">
            <v>0</v>
          </cell>
          <cell r="AQ1072">
            <v>0</v>
          </cell>
          <cell r="AR1072">
            <v>0</v>
          </cell>
          <cell r="AS1072">
            <v>0</v>
          </cell>
          <cell r="AT1072">
            <v>0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</row>
        <row r="1073">
          <cell r="C1073">
            <v>0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O1073">
            <v>0</v>
          </cell>
          <cell r="AP1073">
            <v>0</v>
          </cell>
          <cell r="AQ1073">
            <v>0</v>
          </cell>
          <cell r="AR1073">
            <v>0</v>
          </cell>
          <cell r="AS1073">
            <v>0</v>
          </cell>
          <cell r="AT1073">
            <v>0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</row>
        <row r="1074"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</row>
        <row r="1075"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</row>
        <row r="1076"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</row>
        <row r="1077"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AS1077">
            <v>0</v>
          </cell>
          <cell r="AT1077">
            <v>0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</row>
        <row r="1078"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</row>
        <row r="1079">
          <cell r="C1079">
            <v>0</v>
          </cell>
          <cell r="D1079">
            <v>0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</row>
        <row r="1080"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</row>
        <row r="1081"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O1081">
            <v>0</v>
          </cell>
          <cell r="AP1081">
            <v>0</v>
          </cell>
          <cell r="AQ1081">
            <v>0</v>
          </cell>
          <cell r="AR1081">
            <v>0</v>
          </cell>
          <cell r="AS1081">
            <v>0</v>
          </cell>
          <cell r="AT1081">
            <v>0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</row>
        <row r="1082"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</row>
        <row r="1083"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O1083">
            <v>0</v>
          </cell>
          <cell r="AP1083">
            <v>0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</row>
        <row r="1084"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</row>
        <row r="1085"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O1085">
            <v>0</v>
          </cell>
          <cell r="AP1085">
            <v>0</v>
          </cell>
          <cell r="AQ1085">
            <v>0</v>
          </cell>
          <cell r="AR1085">
            <v>0</v>
          </cell>
          <cell r="AS1085">
            <v>0</v>
          </cell>
          <cell r="AT1085">
            <v>0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</row>
        <row r="1086"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O1086">
            <v>0</v>
          </cell>
          <cell r="AP1086">
            <v>0</v>
          </cell>
          <cell r="AQ1086">
            <v>0</v>
          </cell>
          <cell r="AR1086">
            <v>0</v>
          </cell>
          <cell r="AS1086">
            <v>0</v>
          </cell>
          <cell r="AT1086">
            <v>0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</row>
        <row r="1087"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O1087">
            <v>0</v>
          </cell>
          <cell r="AP1087">
            <v>0</v>
          </cell>
          <cell r="AQ1087">
            <v>0</v>
          </cell>
          <cell r="AR1087">
            <v>0</v>
          </cell>
          <cell r="AS1087">
            <v>0</v>
          </cell>
          <cell r="AT1087">
            <v>0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</row>
        <row r="1088"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</row>
        <row r="1089"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O1089">
            <v>0</v>
          </cell>
          <cell r="AP1089">
            <v>0</v>
          </cell>
          <cell r="AQ1089">
            <v>0</v>
          </cell>
          <cell r="AR1089">
            <v>0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</row>
        <row r="1090"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</row>
        <row r="1091"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</row>
        <row r="1092"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</row>
        <row r="1093"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O1093">
            <v>0</v>
          </cell>
          <cell r="AP1093">
            <v>0</v>
          </cell>
          <cell r="AQ1093">
            <v>0</v>
          </cell>
          <cell r="AR1093">
            <v>0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</row>
        <row r="1094"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</row>
        <row r="1095"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O1095">
            <v>0</v>
          </cell>
          <cell r="AP1095">
            <v>0</v>
          </cell>
          <cell r="AQ1095">
            <v>0</v>
          </cell>
          <cell r="AR1095">
            <v>0</v>
          </cell>
          <cell r="AS1095">
            <v>0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</row>
        <row r="1096"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</row>
        <row r="1097"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O1097">
            <v>0</v>
          </cell>
          <cell r="AP1097">
            <v>0</v>
          </cell>
          <cell r="AQ1097">
            <v>0</v>
          </cell>
          <cell r="AR1097">
            <v>0</v>
          </cell>
          <cell r="AS1097">
            <v>0</v>
          </cell>
          <cell r="AT1097">
            <v>0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</row>
        <row r="1098"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O1098">
            <v>0</v>
          </cell>
          <cell r="AP1098">
            <v>0</v>
          </cell>
          <cell r="AQ1098">
            <v>0</v>
          </cell>
          <cell r="AR1098">
            <v>0</v>
          </cell>
          <cell r="AS1098">
            <v>0</v>
          </cell>
          <cell r="AT1098">
            <v>0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</row>
        <row r="1099"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O1099">
            <v>0</v>
          </cell>
          <cell r="AP1099">
            <v>0</v>
          </cell>
          <cell r="AQ1099">
            <v>0</v>
          </cell>
          <cell r="AR1099">
            <v>0</v>
          </cell>
          <cell r="AS1099">
            <v>0</v>
          </cell>
          <cell r="AT1099">
            <v>0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</row>
        <row r="1100"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</row>
        <row r="1101"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O1101">
            <v>0</v>
          </cell>
          <cell r="AP1101">
            <v>0</v>
          </cell>
          <cell r="AQ1101">
            <v>0</v>
          </cell>
          <cell r="AR1101">
            <v>0</v>
          </cell>
          <cell r="AS1101">
            <v>0</v>
          </cell>
          <cell r="AT1101">
            <v>0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</row>
        <row r="1102"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O1102">
            <v>0</v>
          </cell>
          <cell r="AP1102">
            <v>0</v>
          </cell>
          <cell r="AQ1102">
            <v>0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</row>
        <row r="1103"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O1103">
            <v>0</v>
          </cell>
          <cell r="AP1103">
            <v>0</v>
          </cell>
          <cell r="AQ1103">
            <v>0</v>
          </cell>
          <cell r="AR1103">
            <v>0</v>
          </cell>
          <cell r="AS1103">
            <v>0</v>
          </cell>
          <cell r="AT1103">
            <v>0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</row>
        <row r="1104"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</row>
        <row r="1105"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O1105">
            <v>0</v>
          </cell>
          <cell r="AP1105">
            <v>0</v>
          </cell>
          <cell r="AQ1105">
            <v>0</v>
          </cell>
          <cell r="AR1105">
            <v>0</v>
          </cell>
          <cell r="AS1105">
            <v>0</v>
          </cell>
          <cell r="AT1105">
            <v>0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</row>
        <row r="1106"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O1106">
            <v>0</v>
          </cell>
          <cell r="AP1106">
            <v>0</v>
          </cell>
          <cell r="AQ1106">
            <v>0</v>
          </cell>
          <cell r="AR1106">
            <v>0</v>
          </cell>
          <cell r="AS1106">
            <v>0</v>
          </cell>
          <cell r="AT1106">
            <v>0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</row>
        <row r="1107"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</row>
        <row r="1108"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O1108">
            <v>0</v>
          </cell>
          <cell r="AP1108">
            <v>0</v>
          </cell>
          <cell r="AQ1108">
            <v>0</v>
          </cell>
          <cell r="AR1108">
            <v>0</v>
          </cell>
          <cell r="AS1108">
            <v>0</v>
          </cell>
          <cell r="AT1108">
            <v>0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</row>
        <row r="1109"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</row>
        <row r="1110"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O1110">
            <v>0</v>
          </cell>
          <cell r="AP1110">
            <v>0</v>
          </cell>
          <cell r="AQ1110">
            <v>0</v>
          </cell>
          <cell r="AR1110">
            <v>0</v>
          </cell>
          <cell r="AS1110">
            <v>0</v>
          </cell>
          <cell r="AT1110">
            <v>0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</row>
        <row r="1111"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</row>
        <row r="1112">
          <cell r="C1112">
            <v>0</v>
          </cell>
          <cell r="D1112">
            <v>0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O1112">
            <v>0</v>
          </cell>
          <cell r="AP1112">
            <v>0</v>
          </cell>
          <cell r="AQ1112">
            <v>0</v>
          </cell>
          <cell r="AR1112">
            <v>0</v>
          </cell>
          <cell r="AS1112">
            <v>0</v>
          </cell>
          <cell r="AT1112">
            <v>0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</row>
        <row r="1113"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O1113">
            <v>0</v>
          </cell>
          <cell r="AP1113">
            <v>0</v>
          </cell>
          <cell r="AQ1113">
            <v>0</v>
          </cell>
          <cell r="AR1113">
            <v>0</v>
          </cell>
          <cell r="AS1113">
            <v>0</v>
          </cell>
          <cell r="AT1113">
            <v>0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</row>
        <row r="1114"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O1114">
            <v>0</v>
          </cell>
          <cell r="AP1114">
            <v>0</v>
          </cell>
          <cell r="AQ1114">
            <v>0</v>
          </cell>
          <cell r="AR1114">
            <v>0</v>
          </cell>
          <cell r="AS1114">
            <v>0</v>
          </cell>
          <cell r="AT1114">
            <v>0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</row>
        <row r="1115"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</row>
        <row r="1116"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AS1116">
            <v>0</v>
          </cell>
          <cell r="AT1116">
            <v>0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</row>
        <row r="1117"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O1117">
            <v>0</v>
          </cell>
          <cell r="AP1117">
            <v>0</v>
          </cell>
          <cell r="AQ1117">
            <v>0</v>
          </cell>
          <cell r="AR1117">
            <v>0</v>
          </cell>
          <cell r="AS1117">
            <v>0</v>
          </cell>
          <cell r="AT1117">
            <v>0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</row>
        <row r="1118"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O1118">
            <v>0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</row>
        <row r="1119">
          <cell r="C1119">
            <v>0</v>
          </cell>
          <cell r="D1119">
            <v>0</v>
          </cell>
          <cell r="E1119">
            <v>0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O1119">
            <v>0</v>
          </cell>
          <cell r="AP1119">
            <v>0</v>
          </cell>
          <cell r="AQ1119">
            <v>0</v>
          </cell>
          <cell r="AR1119">
            <v>0</v>
          </cell>
          <cell r="AS1119">
            <v>0</v>
          </cell>
          <cell r="AT1119">
            <v>0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</row>
        <row r="1120"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</row>
        <row r="1121"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</row>
        <row r="1122"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</row>
        <row r="1123"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</row>
        <row r="1124">
          <cell r="C1124">
            <v>0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0</v>
          </cell>
          <cell r="AS1124">
            <v>0</v>
          </cell>
          <cell r="AT1124">
            <v>0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</row>
        <row r="1125"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S1125">
            <v>0</v>
          </cell>
          <cell r="AT1125">
            <v>0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</row>
        <row r="1126"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</row>
        <row r="1127">
          <cell r="C1127">
            <v>0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</row>
        <row r="1128"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</row>
        <row r="1129"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O1129">
            <v>0</v>
          </cell>
          <cell r="AP1129">
            <v>0</v>
          </cell>
          <cell r="AQ1129">
            <v>0</v>
          </cell>
          <cell r="AR1129">
            <v>0</v>
          </cell>
          <cell r="AS1129">
            <v>0</v>
          </cell>
          <cell r="AT1129">
            <v>0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</row>
        <row r="1130">
          <cell r="C1130">
            <v>0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O1130">
            <v>0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</row>
        <row r="1131"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O1131">
            <v>0</v>
          </cell>
          <cell r="AP1131">
            <v>0</v>
          </cell>
          <cell r="AQ1131">
            <v>0</v>
          </cell>
          <cell r="AR1131">
            <v>0</v>
          </cell>
          <cell r="AS1131">
            <v>0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</row>
        <row r="1132"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O1132">
            <v>0</v>
          </cell>
          <cell r="AP1132">
            <v>0</v>
          </cell>
          <cell r="AQ1132">
            <v>0</v>
          </cell>
          <cell r="AR1132">
            <v>0</v>
          </cell>
          <cell r="AS1132">
            <v>0</v>
          </cell>
          <cell r="AT1132">
            <v>0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</row>
        <row r="1133">
          <cell r="C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</row>
        <row r="1134"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O1134">
            <v>0</v>
          </cell>
          <cell r="AP1134">
            <v>0</v>
          </cell>
          <cell r="AQ1134">
            <v>0</v>
          </cell>
          <cell r="AR1134">
            <v>0</v>
          </cell>
          <cell r="AS1134">
            <v>0</v>
          </cell>
          <cell r="AT1134">
            <v>0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</row>
        <row r="1135"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</row>
        <row r="1136"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</row>
        <row r="1137">
          <cell r="C1137">
            <v>0</v>
          </cell>
          <cell r="D1137">
            <v>0</v>
          </cell>
          <cell r="E1137">
            <v>0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</row>
        <row r="1138"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</row>
        <row r="1139"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</row>
        <row r="1140">
          <cell r="C1140">
            <v>0</v>
          </cell>
          <cell r="D1140">
            <v>0</v>
          </cell>
          <cell r="E1140">
            <v>0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</row>
        <row r="1141">
          <cell r="C1141">
            <v>0</v>
          </cell>
          <cell r="D1141">
            <v>0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</row>
        <row r="1142"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</row>
        <row r="1143"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AS1143">
            <v>0</v>
          </cell>
          <cell r="AT1143">
            <v>0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</row>
        <row r="1144"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</row>
        <row r="1145">
          <cell r="C1145">
            <v>0</v>
          </cell>
          <cell r="D1145">
            <v>0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O1145">
            <v>0</v>
          </cell>
          <cell r="AP1145">
            <v>0</v>
          </cell>
          <cell r="AQ1145">
            <v>0</v>
          </cell>
          <cell r="AR1145">
            <v>0</v>
          </cell>
          <cell r="AS1145">
            <v>0</v>
          </cell>
          <cell r="AT1145">
            <v>0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</row>
        <row r="1146"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</row>
        <row r="1147"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</row>
        <row r="1148">
          <cell r="C1148">
            <v>0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O1148">
            <v>0</v>
          </cell>
          <cell r="AP1148">
            <v>0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</row>
        <row r="1149"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</row>
        <row r="1150"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O1150">
            <v>0</v>
          </cell>
          <cell r="AP1150">
            <v>0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</row>
        <row r="1151"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O1151">
            <v>0</v>
          </cell>
          <cell r="AP1151">
            <v>0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</row>
        <row r="1152"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</row>
        <row r="1153"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O1153">
            <v>0</v>
          </cell>
          <cell r="AP1153">
            <v>0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</row>
        <row r="1154"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O1154">
            <v>0</v>
          </cell>
          <cell r="AP1154">
            <v>0</v>
          </cell>
          <cell r="AQ1154">
            <v>0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</row>
      </sheetData>
      <sheetData sheetId="27"/>
      <sheetData sheetId="28">
        <row r="3">
          <cell r="P3">
            <v>0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>
        <row r="25">
          <cell r="C25">
            <v>10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>
        <row r="6">
          <cell r="AC6" t="str">
            <v>A c u m u l a d o s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os"/>
      <sheetName val="Valida"/>
      <sheetName val="BNeg"/>
      <sheetName val="BRsc"/>
      <sheetName val="BVE"/>
      <sheetName val="BRnd"/>
      <sheetName val="BCms1"/>
      <sheetName val="BCms2"/>
      <sheetName val="BManuais"/>
      <sheetName val="ANeg"/>
      <sheetName val="ARsc"/>
      <sheetName val="AVE"/>
      <sheetName val="ARnd"/>
      <sheetName val="ACms1"/>
      <sheetName val="ACms2"/>
      <sheetName val="AManuais"/>
      <sheetName val="ENeg"/>
      <sheetName val="ERsc"/>
      <sheetName val="EVE"/>
      <sheetName val="Ajustes"/>
      <sheetName val="ERnd"/>
      <sheetName val="ECms1"/>
      <sheetName val="ECms2"/>
      <sheetName val="ECms3"/>
      <sheetName val="EManuais"/>
      <sheetName val="ONeg"/>
      <sheetName val="ORsc"/>
      <sheetName val="OVE"/>
      <sheetName val="ORnd"/>
      <sheetName val="OCms1"/>
      <sheetName val="OCms2"/>
      <sheetName val="OCms3"/>
      <sheetName val="OManuais"/>
      <sheetName val="EAuxFactor"/>
      <sheetName val="EAuxGraf1"/>
      <sheetName val="EAuxGraf2"/>
      <sheetName val="OAuxGraf1"/>
      <sheetName val="OAuxGraf2"/>
      <sheetName val="EAux"/>
      <sheetName val="Capa"/>
      <sheetName val="Indice"/>
      <sheetName val="Resumo"/>
      <sheetName val="DR"/>
      <sheetName val="DR_PLR"/>
      <sheetName val="DR_25M"/>
      <sheetName val="Graf0"/>
      <sheetName val="GrafMF"/>
      <sheetName val="MFmês"/>
      <sheetName val="Spread"/>
      <sheetName val="Spread_Balanco"/>
      <sheetName val="SpreadCntNovas"/>
      <sheetName val="FactorM"/>
      <sheetName val="FactorA"/>
      <sheetName val="MFMAnt"/>
      <sheetName val="MFMAnt DP"/>
      <sheetName val="MFOrcM"/>
      <sheetName val="MFAAnt"/>
      <sheetName val="MFAAnt DP"/>
      <sheetName val="MFOrcA"/>
      <sheetName val="PL"/>
      <sheetName val="PL_%"/>
      <sheetName val="PLMAnt"/>
      <sheetName val="PLMOrc"/>
      <sheetName val="PLAAnt"/>
      <sheetName val="PLAOrc"/>
      <sheetName val="MFmês_SPL"/>
      <sheetName val="Spread_SPL"/>
      <sheetName val="MFMAnt_SPL"/>
      <sheetName val="MFMOrc_SPL"/>
      <sheetName val="MFAAnt_SPL"/>
      <sheetName val="MFAOrc_SPL"/>
      <sheetName val="TxMédia"/>
      <sheetName val="TxRef"/>
      <sheetName val="TxPontual"/>
      <sheetName val="TxCntNovas"/>
      <sheetName val="SP"/>
      <sheetName val="SMV"/>
      <sheetName val="VarSP"/>
      <sheetName val="VarSMV"/>
      <sheetName val="VarSMVMensais"/>
      <sheetName val="Nº Contas"/>
      <sheetName val="ProdDPs"/>
      <sheetName val="ProdCons"/>
      <sheetName val="Comissões"/>
      <sheetName val="Comissões_Agregado"/>
      <sheetName val="ComDriverJust"/>
      <sheetName val="ComDriverEvol"/>
      <sheetName val="ComissõesStandard"/>
      <sheetName val="CmsSegurosAutónomos"/>
      <sheetName val="Risco"/>
      <sheetName val="ES-CV"/>
      <sheetName val="Anexo I"/>
      <sheetName val="MF MAnt"/>
      <sheetName val="Graf1"/>
      <sheetName val="Graf2-DC"/>
      <sheetName val="Graf2-CH"/>
      <sheetName val="Graf2-CC"/>
      <sheetName val="Graf2-CC2"/>
      <sheetName val="Graf2-CA"/>
      <sheetName val="Graf2-FC"/>
      <sheetName val="Graf2-CE"/>
      <sheetName val="Graf2-OE"/>
      <sheetName val="Graf3-CH"/>
      <sheetName val="ProdConfForn"/>
      <sheetName val="ProdEmp"/>
      <sheetName val="MFMAntXX"/>
      <sheetName val="MFMHom"/>
      <sheetName val="MFMHom DP"/>
      <sheetName val="PLR"/>
      <sheetName val="CE_DR"/>
      <sheetName val="CE_DR_Evo"/>
      <sheetName val="CE_GrafMF"/>
      <sheetName val="CE_WF_MFM"/>
      <sheetName val="CE_WF_MFA"/>
      <sheetName val="CE_Cms_FSM"/>
      <sheetName val="CE_Cms_FSA"/>
      <sheetName val="CE_Comissoes_Resumido"/>
      <sheetName val="CE_Comissoes_Resumido_Outras"/>
      <sheetName val="CE_ProdBanc_Evol"/>
      <sheetName val="LdN"/>
      <sheetName val="ModuloRiesgos"/>
      <sheetName val="LdN_Ant"/>
      <sheetName val="ModuloRiesgos_Ant"/>
      <sheetName val="CE_MFMAnt"/>
      <sheetName val="CE_MFMAnt_DP"/>
      <sheetName val="CE_MFMAntXX"/>
      <sheetName val="CE_MFMHom"/>
      <sheetName val="CE_MFOrcM"/>
      <sheetName val="CE_MFAAnt"/>
      <sheetName val="CE_MFOrcA"/>
      <sheetName val="CE_VarSP"/>
      <sheetName val="CE_VarSMV"/>
      <sheetName val="CE_Cms_FB"/>
      <sheetName val="CE_Graf0"/>
      <sheetName val="CE_Graf1"/>
      <sheetName val="CE_Graf2-DC"/>
      <sheetName val="CE_Graf2-CH"/>
      <sheetName val="CE_Graf2-CC"/>
      <sheetName val="CE_Graf2-CC2"/>
      <sheetName val="CE_Graf2-CA"/>
      <sheetName val="CE_Graf2-FC"/>
      <sheetName val="CE_Graf2-CE"/>
      <sheetName val="CE_Graf2-OE"/>
      <sheetName val="BCms"/>
      <sheetName val="ACms"/>
      <sheetName val="ECms"/>
      <sheetName val="OCms"/>
      <sheetName val="ComissõesB"/>
      <sheetName val="ComissõesQ"/>
      <sheetName val="Comissões_Total"/>
      <sheetName val="CE_PB_graf"/>
      <sheetName val="CE_MF_graf"/>
      <sheetName val="CE_Cms_graf"/>
      <sheetName val="CE_Graf_SMV"/>
      <sheetName val="CE_Comissoes"/>
      <sheetName val="TableauBord"/>
      <sheetName val="TableauBord1"/>
      <sheetName val="DR_PL"/>
      <sheetName val="DR_25M_PL"/>
      <sheetName val="Anexo II"/>
      <sheetName val="Anexo III"/>
      <sheetName val="Premio_Liq"/>
      <sheetName val="MFmês_Aj"/>
      <sheetName val="Premio_Liq_%"/>
      <sheetName val="Spread_Ajustado"/>
      <sheetName val="PLIQMAnt"/>
      <sheetName val="CE_DR_CF"/>
      <sheetName val="CE_DR_Evo_CF"/>
      <sheetName val="CE_Risco"/>
      <sheetName val="CE_ES-CV"/>
      <sheetName val="Graf2-CH (2)"/>
      <sheetName val="PLIQAAnt"/>
      <sheetName val="PLIQMOrc"/>
      <sheetName val="PLIQAOrc"/>
      <sheetName val="CentrosGestores-ST"/>
      <sheetName val="ECms12"/>
      <sheetName val="Sheet1"/>
    </sheetNames>
    <sheetDataSet>
      <sheetData sheetId="0">
        <row r="2">
          <cell r="C2">
            <v>44620</v>
          </cell>
        </row>
      </sheetData>
      <sheetData sheetId="1">
        <row r="5">
          <cell r="I5" t="str">
            <v>Erro</v>
          </cell>
        </row>
      </sheetData>
      <sheetData sheetId="2">
        <row r="3">
          <cell r="C3">
            <v>61005355.730000004</v>
          </cell>
        </row>
      </sheetData>
      <sheetData sheetId="3"/>
      <sheetData sheetId="4">
        <row r="53">
          <cell r="E53">
            <v>1794796968.2600002</v>
          </cell>
        </row>
      </sheetData>
      <sheetData sheetId="5">
        <row r="554">
          <cell r="O554">
            <v>14141795.949999988</v>
          </cell>
        </row>
      </sheetData>
      <sheetData sheetId="6">
        <row r="2">
          <cell r="C2" t="str">
            <v>Dez2019</v>
          </cell>
        </row>
      </sheetData>
      <sheetData sheetId="7"/>
      <sheetData sheetId="8"/>
      <sheetData sheetId="9">
        <row r="44">
          <cell r="Y44">
            <v>69789473.680000007</v>
          </cell>
        </row>
      </sheetData>
      <sheetData sheetId="10"/>
      <sheetData sheetId="11"/>
      <sheetData sheetId="12"/>
      <sheetData sheetId="13">
        <row r="1">
          <cell r="A1" t="str">
            <v>PNP</v>
          </cell>
        </row>
      </sheetData>
      <sheetData sheetId="14"/>
      <sheetData sheetId="15"/>
      <sheetData sheetId="16">
        <row r="2">
          <cell r="C2" t="str">
            <v>Dez2020</v>
          </cell>
        </row>
      </sheetData>
      <sheetData sheetId="17">
        <row r="2">
          <cell r="C2" t="str">
            <v>Dez2019</v>
          </cell>
        </row>
        <row r="3">
          <cell r="C3">
            <v>285288026.01999998</v>
          </cell>
          <cell r="D3">
            <v>293564667.23000002</v>
          </cell>
          <cell r="E3">
            <v>299286085.47999996</v>
          </cell>
          <cell r="F3">
            <v>297805679.17000002</v>
          </cell>
          <cell r="G3">
            <v>315984346.05000001</v>
          </cell>
          <cell r="H3">
            <v>317934684.01000011</v>
          </cell>
          <cell r="I3">
            <v>341252821.86000001</v>
          </cell>
          <cell r="J3">
            <v>363888410.08999997</v>
          </cell>
          <cell r="K3">
            <v>368045144.98000002</v>
          </cell>
          <cell r="L3">
            <v>362344382.29999995</v>
          </cell>
          <cell r="M3">
            <v>385059892.09999996</v>
          </cell>
          <cell r="N3">
            <v>400279694.38</v>
          </cell>
          <cell r="O3">
            <v>373441783.01000005</v>
          </cell>
          <cell r="P3">
            <v>389587204.76999992</v>
          </cell>
          <cell r="Q3">
            <v>396689343.46999991</v>
          </cell>
          <cell r="R3">
            <v>605320.00999999989</v>
          </cell>
          <cell r="S3">
            <v>605320.00999999989</v>
          </cell>
          <cell r="T3">
            <v>605320.00999999989</v>
          </cell>
          <cell r="U3">
            <v>605320.00999999989</v>
          </cell>
          <cell r="V3">
            <v>605320.00999999989</v>
          </cell>
          <cell r="W3">
            <v>605320.00999999989</v>
          </cell>
          <cell r="X3">
            <v>605320.00999999989</v>
          </cell>
          <cell r="Y3">
            <v>605320.00999999989</v>
          </cell>
          <cell r="Z3">
            <v>605320.00999999989</v>
          </cell>
          <cell r="AA3">
            <v>605320.00999999989</v>
          </cell>
          <cell r="AC3"/>
          <cell r="AD3"/>
          <cell r="AE3"/>
          <cell r="AF3"/>
          <cell r="AG3"/>
          <cell r="AH3"/>
          <cell r="AI3"/>
          <cell r="AJ3"/>
          <cell r="AK3"/>
          <cell r="AL3"/>
          <cell r="AM3"/>
          <cell r="AN3"/>
          <cell r="AO3"/>
          <cell r="AP3"/>
          <cell r="AQ3"/>
          <cell r="AR3"/>
          <cell r="AS3"/>
          <cell r="AT3"/>
          <cell r="AU3"/>
          <cell r="AV3"/>
          <cell r="AW3"/>
          <cell r="AX3"/>
          <cell r="AY3"/>
          <cell r="AZ3"/>
        </row>
        <row r="4">
          <cell r="C4">
            <v>382241688.38</v>
          </cell>
          <cell r="D4">
            <v>390918957.06999999</v>
          </cell>
          <cell r="E4">
            <v>397792842.19999993</v>
          </cell>
          <cell r="F4">
            <v>396307328.07999998</v>
          </cell>
          <cell r="G4">
            <v>414298279.74000001</v>
          </cell>
          <cell r="H4">
            <v>415911831.66000009</v>
          </cell>
          <cell r="I4">
            <v>439043548.24000001</v>
          </cell>
          <cell r="J4">
            <v>361039446.13</v>
          </cell>
          <cell r="K4">
            <v>364758309.15999997</v>
          </cell>
          <cell r="L4">
            <v>358460132.66999996</v>
          </cell>
          <cell r="M4">
            <v>381011299.19999999</v>
          </cell>
          <cell r="N4">
            <v>395426350.5</v>
          </cell>
          <cell r="O4">
            <v>373441783.01000005</v>
          </cell>
          <cell r="P4">
            <v>389283726.83999997</v>
          </cell>
          <cell r="Q4">
            <v>396084023.45999992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  <cell r="AP4"/>
          <cell r="AQ4"/>
          <cell r="AR4"/>
          <cell r="AS4"/>
          <cell r="AT4"/>
          <cell r="AU4"/>
          <cell r="AV4"/>
          <cell r="AW4"/>
          <cell r="AX4"/>
          <cell r="AY4"/>
          <cell r="AZ4"/>
        </row>
        <row r="5">
          <cell r="C5">
            <v>2563.08</v>
          </cell>
          <cell r="D5">
            <v>400.70000000000005</v>
          </cell>
          <cell r="E5">
            <v>37020.49</v>
          </cell>
          <cell r="F5">
            <v>1398.56</v>
          </cell>
          <cell r="G5">
            <v>268008</v>
          </cell>
          <cell r="H5">
            <v>1102.9600000000003</v>
          </cell>
          <cell r="I5">
            <v>7840.18</v>
          </cell>
          <cell r="J5">
            <v>199029.7</v>
          </cell>
          <cell r="K5">
            <v>10418.830000000002</v>
          </cell>
          <cell r="L5">
            <v>9596.59</v>
          </cell>
          <cell r="M5">
            <v>12785.78</v>
          </cell>
          <cell r="N5">
            <v>3823.15</v>
          </cell>
          <cell r="O5">
            <v>38642.259999999995</v>
          </cell>
          <cell r="P5">
            <v>6539.9</v>
          </cell>
          <cell r="Q5">
            <v>71300.48000000001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C5">
            <v>400.70000000000005</v>
          </cell>
          <cell r="AD5">
            <v>37421.189999999995</v>
          </cell>
          <cell r="AE5">
            <v>38819.749999999993</v>
          </cell>
          <cell r="AF5">
            <v>306827.75</v>
          </cell>
          <cell r="AG5">
            <v>307930.71000000002</v>
          </cell>
          <cell r="AH5">
            <v>315770.89</v>
          </cell>
          <cell r="AI5">
            <v>514800.59</v>
          </cell>
          <cell r="AJ5">
            <v>525219.42000000004</v>
          </cell>
          <cell r="AK5">
            <v>534816.01</v>
          </cell>
          <cell r="AL5">
            <v>547601.79</v>
          </cell>
          <cell r="AM5">
            <v>551424.94000000006</v>
          </cell>
          <cell r="AN5">
            <v>590067.20000000007</v>
          </cell>
          <cell r="AO5">
            <v>6539.9</v>
          </cell>
          <cell r="AP5">
            <v>77840.38</v>
          </cell>
          <cell r="AQ5">
            <v>77840.38</v>
          </cell>
          <cell r="AR5">
            <v>77840.38</v>
          </cell>
          <cell r="AS5">
            <v>77840.38</v>
          </cell>
          <cell r="AT5">
            <v>77840.38</v>
          </cell>
          <cell r="AU5">
            <v>77840.38</v>
          </cell>
          <cell r="AV5">
            <v>77840.38</v>
          </cell>
          <cell r="AW5">
            <v>77840.38</v>
          </cell>
          <cell r="AX5">
            <v>77840.38</v>
          </cell>
          <cell r="AY5">
            <v>77840.38</v>
          </cell>
          <cell r="AZ5">
            <v>77840.38</v>
          </cell>
        </row>
        <row r="6">
          <cell r="C6">
            <v>227602.59000000003</v>
          </cell>
          <cell r="D6">
            <v>287926.81999999995</v>
          </cell>
          <cell r="E6">
            <v>93389.89</v>
          </cell>
          <cell r="F6">
            <v>91329.069999999992</v>
          </cell>
          <cell r="G6">
            <v>8435.23</v>
          </cell>
          <cell r="H6">
            <v>211919.41000000003</v>
          </cell>
          <cell r="I6">
            <v>603260.04000000015</v>
          </cell>
          <cell r="J6">
            <v>3797682.23</v>
          </cell>
          <cell r="K6">
            <v>13375.739999999998</v>
          </cell>
          <cell r="L6">
            <v>35383.630000000005</v>
          </cell>
          <cell r="M6">
            <v>41441.509999999987</v>
          </cell>
          <cell r="N6">
            <v>38952.479999999996</v>
          </cell>
          <cell r="O6">
            <v>19431.39</v>
          </cell>
          <cell r="P6">
            <v>312499.15000000002</v>
          </cell>
          <cell r="Q6">
            <v>43804.15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C6">
            <v>287926.81999999995</v>
          </cell>
          <cell r="AD6">
            <v>381316.70999999996</v>
          </cell>
          <cell r="AE6">
            <v>472645.77999999997</v>
          </cell>
          <cell r="AF6">
            <v>481081.00999999995</v>
          </cell>
          <cell r="AG6">
            <v>693000.41999999993</v>
          </cell>
          <cell r="AH6">
            <v>1296260.46</v>
          </cell>
          <cell r="AI6">
            <v>5093942.6899999995</v>
          </cell>
          <cell r="AJ6">
            <v>5107318.43</v>
          </cell>
          <cell r="AK6">
            <v>5142702.0599999996</v>
          </cell>
          <cell r="AL6">
            <v>5184143.5699999994</v>
          </cell>
          <cell r="AM6">
            <v>5223096.05</v>
          </cell>
          <cell r="AN6">
            <v>5242527.4399999995</v>
          </cell>
          <cell r="AO6">
            <v>312499.15000000002</v>
          </cell>
          <cell r="AP6">
            <v>356303.30000000005</v>
          </cell>
          <cell r="AQ6">
            <v>356303.30000000005</v>
          </cell>
          <cell r="AR6">
            <v>356303.30000000005</v>
          </cell>
          <cell r="AS6">
            <v>356303.30000000005</v>
          </cell>
          <cell r="AT6">
            <v>356303.30000000005</v>
          </cell>
          <cell r="AU6">
            <v>356303.30000000005</v>
          </cell>
          <cell r="AV6">
            <v>356303.30000000005</v>
          </cell>
          <cell r="AW6">
            <v>356303.30000000005</v>
          </cell>
          <cell r="AX6">
            <v>356303.30000000005</v>
          </cell>
          <cell r="AY6">
            <v>356303.30000000005</v>
          </cell>
          <cell r="AZ6">
            <v>356303.30000000005</v>
          </cell>
        </row>
        <row r="7">
          <cell r="C7">
            <v>254840864.94000003</v>
          </cell>
          <cell r="D7">
            <v>262909688.82000002</v>
          </cell>
          <cell r="E7">
            <v>268561210.50999999</v>
          </cell>
          <cell r="F7">
            <v>267038673.98000002</v>
          </cell>
          <cell r="G7">
            <v>285284742.54000002</v>
          </cell>
          <cell r="H7">
            <v>287884568.53000009</v>
          </cell>
          <cell r="I7">
            <v>310642485.70000005</v>
          </cell>
          <cell r="J7">
            <v>363489737.19</v>
          </cell>
          <cell r="K7">
            <v>367696166.87</v>
          </cell>
          <cell r="L7">
            <v>362094609.14999998</v>
          </cell>
          <cell r="M7">
            <v>384844076.15999997</v>
          </cell>
          <cell r="N7">
            <v>400181773.31</v>
          </cell>
          <cell r="O7">
            <v>373441783.01000005</v>
          </cell>
          <cell r="P7">
            <v>389304967.46999997</v>
          </cell>
          <cell r="Q7">
            <v>396518926.0399999</v>
          </cell>
          <cell r="R7">
            <v>434902.57999999984</v>
          </cell>
          <cell r="S7">
            <v>434902.57999999984</v>
          </cell>
          <cell r="T7">
            <v>434902.57999999984</v>
          </cell>
          <cell r="U7">
            <v>434902.57999999984</v>
          </cell>
          <cell r="V7">
            <v>434902.57999999984</v>
          </cell>
          <cell r="W7">
            <v>434902.57999999984</v>
          </cell>
          <cell r="X7">
            <v>434902.57999999984</v>
          </cell>
          <cell r="Y7">
            <v>434902.57999999984</v>
          </cell>
          <cell r="Z7">
            <v>434902.57999999984</v>
          </cell>
          <cell r="AA7">
            <v>434902.57999999984</v>
          </cell>
        </row>
        <row r="8">
          <cell r="C8">
            <v>309739803.17999995</v>
          </cell>
          <cell r="D8">
            <v>310647417.97999996</v>
          </cell>
          <cell r="E8">
            <v>315077410.24000001</v>
          </cell>
          <cell r="F8">
            <v>313638934.31</v>
          </cell>
          <cell r="G8">
            <v>318505009.22999996</v>
          </cell>
          <cell r="H8">
            <v>319855937.25</v>
          </cell>
          <cell r="I8">
            <v>324653220.06999993</v>
          </cell>
          <cell r="J8">
            <v>262498186.94000003</v>
          </cell>
          <cell r="K8">
            <v>265717057.99000001</v>
          </cell>
          <cell r="L8">
            <v>269581077.92000002</v>
          </cell>
          <cell r="M8">
            <v>273189937.25</v>
          </cell>
          <cell r="N8">
            <v>276836880.50999999</v>
          </cell>
          <cell r="O8">
            <v>262306043.97</v>
          </cell>
          <cell r="P8">
            <v>269728056.45000005</v>
          </cell>
          <cell r="Q8">
            <v>271138867.41000003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C8">
            <v>310647417.97999996</v>
          </cell>
          <cell r="AD8">
            <v>625724828.22000003</v>
          </cell>
          <cell r="AE8">
            <v>939363762.52999997</v>
          </cell>
          <cell r="AF8">
            <v>1257868771.76</v>
          </cell>
          <cell r="AG8">
            <v>1577724709.01</v>
          </cell>
          <cell r="AH8">
            <v>1902377929.0799999</v>
          </cell>
          <cell r="AI8">
            <v>2164876116.02</v>
          </cell>
          <cell r="AJ8">
            <v>2430593174.0100002</v>
          </cell>
          <cell r="AK8">
            <v>2700174251.9300003</v>
          </cell>
          <cell r="AL8">
            <v>2973364189.1800003</v>
          </cell>
          <cell r="AM8">
            <v>3250201069.6900005</v>
          </cell>
          <cell r="AN8">
            <v>3512507113.6600003</v>
          </cell>
          <cell r="AO8">
            <v>269728056.45000005</v>
          </cell>
          <cell r="AP8">
            <v>540866923.86000013</v>
          </cell>
          <cell r="AQ8">
            <v>540866923.86000013</v>
          </cell>
          <cell r="AR8">
            <v>540866923.86000013</v>
          </cell>
          <cell r="AS8">
            <v>540866923.86000013</v>
          </cell>
          <cell r="AT8">
            <v>540866923.86000013</v>
          </cell>
          <cell r="AU8">
            <v>540866923.86000013</v>
          </cell>
          <cell r="AV8">
            <v>540866923.86000013</v>
          </cell>
          <cell r="AW8">
            <v>540866923.86000013</v>
          </cell>
          <cell r="AX8">
            <v>540866923.86000013</v>
          </cell>
          <cell r="AY8">
            <v>540866923.86000013</v>
          </cell>
          <cell r="AZ8">
            <v>540866923.86000013</v>
          </cell>
        </row>
        <row r="9">
          <cell r="C9">
            <v>38034229.459999993</v>
          </cell>
          <cell r="D9">
            <v>39213646.870000005</v>
          </cell>
          <cell r="E9">
            <v>40909870.659999996</v>
          </cell>
          <cell r="F9">
            <v>41399586.939999998</v>
          </cell>
          <cell r="G9">
            <v>44053827.869999997</v>
          </cell>
          <cell r="H9">
            <v>45593697.359999999</v>
          </cell>
          <cell r="I9">
            <v>47098832.899999999</v>
          </cell>
          <cell r="J9">
            <v>42595858.549999997</v>
          </cell>
          <cell r="K9">
            <v>44125042.830000013</v>
          </cell>
          <cell r="L9">
            <v>46687309.719999999</v>
          </cell>
          <cell r="M9">
            <v>47756376.280000001</v>
          </cell>
          <cell r="N9">
            <v>49261367.560000002</v>
          </cell>
          <cell r="O9">
            <v>49675910.340000004</v>
          </cell>
          <cell r="P9">
            <v>50112432.320000008</v>
          </cell>
          <cell r="Q9">
            <v>51531487.169999994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C9">
            <v>39213646.870000005</v>
          </cell>
          <cell r="AD9">
            <v>80123517.530000001</v>
          </cell>
          <cell r="AE9">
            <v>121523104.47</v>
          </cell>
          <cell r="AF9">
            <v>165576932.34</v>
          </cell>
          <cell r="AG9">
            <v>211170629.69999999</v>
          </cell>
          <cell r="AH9">
            <v>258269462.59999999</v>
          </cell>
          <cell r="AI9">
            <v>300865321.14999998</v>
          </cell>
          <cell r="AJ9">
            <v>344990363.98000002</v>
          </cell>
          <cell r="AK9">
            <v>391677673.70000005</v>
          </cell>
          <cell r="AL9">
            <v>439434049.98000002</v>
          </cell>
          <cell r="AM9">
            <v>488695417.54000002</v>
          </cell>
          <cell r="AN9">
            <v>538371327.88</v>
          </cell>
          <cell r="AO9">
            <v>50112432.320000008</v>
          </cell>
          <cell r="AP9">
            <v>101643919.49000001</v>
          </cell>
          <cell r="AQ9">
            <v>101643919.49000001</v>
          </cell>
          <cell r="AR9">
            <v>101643919.49000001</v>
          </cell>
          <cell r="AS9">
            <v>101643919.49000001</v>
          </cell>
          <cell r="AT9">
            <v>101643919.49000001</v>
          </cell>
          <cell r="AU9">
            <v>101643919.49000001</v>
          </cell>
          <cell r="AV9">
            <v>101643919.49000001</v>
          </cell>
          <cell r="AW9">
            <v>101643919.49000001</v>
          </cell>
          <cell r="AX9">
            <v>101643919.49000001</v>
          </cell>
          <cell r="AY9">
            <v>101643919.49000001</v>
          </cell>
          <cell r="AZ9">
            <v>101643919.49000001</v>
          </cell>
        </row>
        <row r="10">
          <cell r="C10">
            <v>2563.08</v>
          </cell>
          <cell r="D10">
            <v>400.70000000000005</v>
          </cell>
          <cell r="E10">
            <v>37020.49</v>
          </cell>
          <cell r="F10">
            <v>1398.56</v>
          </cell>
          <cell r="G10">
            <v>268008</v>
          </cell>
          <cell r="H10">
            <v>1102.9600000000003</v>
          </cell>
          <cell r="I10">
            <v>7840.18</v>
          </cell>
          <cell r="J10">
            <v>199029.7</v>
          </cell>
          <cell r="K10">
            <v>10418.830000000002</v>
          </cell>
          <cell r="L10">
            <v>9596.59</v>
          </cell>
          <cell r="M10">
            <v>12785.78</v>
          </cell>
          <cell r="N10">
            <v>3823.15</v>
          </cell>
          <cell r="O10">
            <v>38642.259999999995</v>
          </cell>
          <cell r="P10">
            <v>6539.9</v>
          </cell>
          <cell r="Q10">
            <v>71300.48000000001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C10">
            <v>400.70000000000005</v>
          </cell>
          <cell r="AD10">
            <v>37421.189999999995</v>
          </cell>
          <cell r="AE10">
            <v>38819.749999999993</v>
          </cell>
          <cell r="AF10">
            <v>306827.75</v>
          </cell>
          <cell r="AG10">
            <v>307930.71000000002</v>
          </cell>
          <cell r="AH10">
            <v>315770.89</v>
          </cell>
          <cell r="AI10">
            <v>514800.59</v>
          </cell>
          <cell r="AJ10">
            <v>525219.42000000004</v>
          </cell>
          <cell r="AK10">
            <v>534816.01</v>
          </cell>
          <cell r="AL10">
            <v>547601.79</v>
          </cell>
          <cell r="AM10">
            <v>551424.94000000006</v>
          </cell>
          <cell r="AN10">
            <v>590067.20000000007</v>
          </cell>
          <cell r="AO10">
            <v>6539.9</v>
          </cell>
          <cell r="AP10">
            <v>77840.38</v>
          </cell>
          <cell r="AQ10">
            <v>77840.38</v>
          </cell>
          <cell r="AR10">
            <v>77840.38</v>
          </cell>
          <cell r="AS10">
            <v>77840.38</v>
          </cell>
          <cell r="AT10">
            <v>77840.38</v>
          </cell>
          <cell r="AU10">
            <v>77840.38</v>
          </cell>
          <cell r="AV10">
            <v>77840.38</v>
          </cell>
          <cell r="AW10">
            <v>77840.38</v>
          </cell>
          <cell r="AX10">
            <v>77840.38</v>
          </cell>
          <cell r="AY10">
            <v>77840.38</v>
          </cell>
          <cell r="AZ10">
            <v>77840.38</v>
          </cell>
        </row>
        <row r="11">
          <cell r="C11">
            <v>217007.5</v>
          </cell>
          <cell r="D11">
            <v>209106.43</v>
          </cell>
          <cell r="E11">
            <v>209106.43</v>
          </cell>
          <cell r="F11">
            <v>193304.28</v>
          </cell>
          <cell r="G11">
            <v>187095.02</v>
          </cell>
          <cell r="H11">
            <v>187095.02</v>
          </cell>
          <cell r="I11">
            <v>187095.02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C11">
            <v>209106.43</v>
          </cell>
          <cell r="AD11">
            <v>418212.86</v>
          </cell>
          <cell r="AE11">
            <v>611517.14</v>
          </cell>
          <cell r="AF11">
            <v>798612.16</v>
          </cell>
          <cell r="AG11">
            <v>985707.18</v>
          </cell>
          <cell r="AH11">
            <v>1172802.2</v>
          </cell>
          <cell r="AI11">
            <v>1172802.2</v>
          </cell>
          <cell r="AJ11">
            <v>1172802.2</v>
          </cell>
          <cell r="AK11">
            <v>1172802.2</v>
          </cell>
          <cell r="AL11">
            <v>1172802.2</v>
          </cell>
          <cell r="AM11">
            <v>1172802.2</v>
          </cell>
          <cell r="AN11">
            <v>1172802.2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C14">
            <v>1672030.29</v>
          </cell>
          <cell r="D14">
            <v>1726240</v>
          </cell>
          <cell r="E14">
            <v>1753759.73</v>
          </cell>
          <cell r="F14">
            <v>1809664.6400000001</v>
          </cell>
          <cell r="G14">
            <v>1886925.6099999999</v>
          </cell>
          <cell r="H14">
            <v>1949527.0000000002</v>
          </cell>
          <cell r="I14">
            <v>1979609.6300000001</v>
          </cell>
          <cell r="J14">
            <v>1361601.3800000001</v>
          </cell>
          <cell r="K14">
            <v>1412136.87</v>
          </cell>
          <cell r="L14">
            <v>1504302.4</v>
          </cell>
          <cell r="M14">
            <v>1607924.27</v>
          </cell>
          <cell r="N14">
            <v>1599322.37</v>
          </cell>
          <cell r="O14">
            <v>1683284.06</v>
          </cell>
          <cell r="P14">
            <v>1724880.79</v>
          </cell>
          <cell r="Q14">
            <v>1750157.6400000001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C14">
            <v>1726240</v>
          </cell>
          <cell r="AD14">
            <v>3479999.73</v>
          </cell>
          <cell r="AE14">
            <v>5289664.37</v>
          </cell>
          <cell r="AF14">
            <v>7176589.9800000004</v>
          </cell>
          <cell r="AG14">
            <v>9126116.9800000004</v>
          </cell>
          <cell r="AH14">
            <v>11105726.610000001</v>
          </cell>
          <cell r="AI14">
            <v>12467327.990000002</v>
          </cell>
          <cell r="AJ14">
            <v>13879464.860000003</v>
          </cell>
          <cell r="AK14">
            <v>15383767.260000004</v>
          </cell>
          <cell r="AL14">
            <v>16991691.530000005</v>
          </cell>
          <cell r="AM14">
            <v>18591013.900000006</v>
          </cell>
          <cell r="AN14">
            <v>20274297.960000005</v>
          </cell>
          <cell r="AO14">
            <v>1724880.79</v>
          </cell>
          <cell r="AP14">
            <v>3475038.43</v>
          </cell>
          <cell r="AQ14">
            <v>3475038.43</v>
          </cell>
          <cell r="AR14">
            <v>3475038.43</v>
          </cell>
          <cell r="AS14">
            <v>3475038.43</v>
          </cell>
          <cell r="AT14">
            <v>3475038.43</v>
          </cell>
          <cell r="AU14">
            <v>3475038.43</v>
          </cell>
          <cell r="AV14">
            <v>3475038.43</v>
          </cell>
          <cell r="AW14">
            <v>3475038.43</v>
          </cell>
          <cell r="AX14">
            <v>3475038.43</v>
          </cell>
          <cell r="AY14">
            <v>3475038.43</v>
          </cell>
          <cell r="AZ14">
            <v>3475038.43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C17">
            <v>3572141.79</v>
          </cell>
          <cell r="D17">
            <v>8112609.5999999996</v>
          </cell>
          <cell r="E17">
            <v>6315053.9199999999</v>
          </cell>
          <cell r="F17">
            <v>4176571.2799999993</v>
          </cell>
          <cell r="G17">
            <v>6316305.6100000003</v>
          </cell>
          <cell r="H17">
            <v>3547617.6500000004</v>
          </cell>
          <cell r="I17">
            <v>17313790.66</v>
          </cell>
          <cell r="J17">
            <v>4627308.99</v>
          </cell>
          <cell r="K17">
            <v>4203580.33</v>
          </cell>
          <cell r="L17">
            <v>2896711.36</v>
          </cell>
          <cell r="M17">
            <v>21903418.290000007</v>
          </cell>
          <cell r="N17">
            <v>17785063.530000001</v>
          </cell>
          <cell r="O17">
            <v>6799841.3099999996</v>
          </cell>
          <cell r="P17">
            <v>18014997.479999997</v>
          </cell>
          <cell r="Q17">
            <v>18401737.640000001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C18">
            <v>7879519</v>
          </cell>
          <cell r="D18">
            <v>10155914.65</v>
          </cell>
          <cell r="E18">
            <v>13724242.83</v>
          </cell>
          <cell r="F18">
            <v>12386077.99</v>
          </cell>
          <cell r="G18">
            <v>17941387.039999999</v>
          </cell>
          <cell r="H18">
            <v>17751242.410000004</v>
          </cell>
          <cell r="I18">
            <v>21234220.890000001</v>
          </cell>
          <cell r="J18">
            <v>24406293.859999999</v>
          </cell>
          <cell r="K18">
            <v>22182841.039999999</v>
          </cell>
          <cell r="L18">
            <v>12134907.379999999</v>
          </cell>
          <cell r="M18">
            <v>12473251.870000001</v>
          </cell>
          <cell r="N18">
            <v>26157114.480000004</v>
          </cell>
          <cell r="O18">
            <v>30884100.839999996</v>
          </cell>
          <cell r="P18">
            <v>15235566.770000003</v>
          </cell>
          <cell r="Q18">
            <v>14126532.039999999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C19">
            <v>13627446</v>
          </cell>
          <cell r="D19">
            <v>14530377.050000003</v>
          </cell>
          <cell r="E19">
            <v>17432757.489999998</v>
          </cell>
          <cell r="F19">
            <v>19503249.07</v>
          </cell>
          <cell r="G19">
            <v>21711952.530000001</v>
          </cell>
          <cell r="H19">
            <v>23535427.48</v>
          </cell>
          <cell r="I19">
            <v>21144095.760000002</v>
          </cell>
          <cell r="J19">
            <v>21527642.57</v>
          </cell>
          <cell r="K19">
            <v>20284958.75</v>
          </cell>
          <cell r="L19">
            <v>18924659.550000001</v>
          </cell>
          <cell r="M19">
            <v>14726367.940000001</v>
          </cell>
          <cell r="N19">
            <v>15273213.16</v>
          </cell>
          <cell r="O19">
            <v>15088027.679999998</v>
          </cell>
          <cell r="P19">
            <v>32144612.170000002</v>
          </cell>
          <cell r="Q19">
            <v>36908186.989999995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C20">
            <v>30846174.43</v>
          </cell>
          <cell r="D20">
            <v>32381236.829999998</v>
          </cell>
          <cell r="E20">
            <v>33477352.250000004</v>
          </cell>
          <cell r="F20">
            <v>37022285.450000003</v>
          </cell>
          <cell r="G20">
            <v>38094039.560000002</v>
          </cell>
          <cell r="H20">
            <v>39334627.729999997</v>
          </cell>
          <cell r="I20">
            <v>44994856.650000006</v>
          </cell>
          <cell r="J20">
            <v>44327099.490000002</v>
          </cell>
          <cell r="K20">
            <v>50735148.289999999</v>
          </cell>
          <cell r="L20">
            <v>54505593.350000001</v>
          </cell>
          <cell r="M20">
            <v>53942981.25</v>
          </cell>
          <cell r="N20">
            <v>55445032.849999994</v>
          </cell>
          <cell r="O20">
            <v>50125458.510000005</v>
          </cell>
          <cell r="P20">
            <v>46127436.060000002</v>
          </cell>
          <cell r="Q20">
            <v>45931878.359999999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C21">
            <v>142731916.73999998</v>
          </cell>
          <cell r="D21">
            <v>138168665.78999999</v>
          </cell>
          <cell r="E21">
            <v>134101511.35999998</v>
          </cell>
          <cell r="F21">
            <v>121997741.13</v>
          </cell>
          <cell r="G21">
            <v>123279557.97</v>
          </cell>
          <cell r="H21">
            <v>116932258.64</v>
          </cell>
          <cell r="I21">
            <v>117027406.14</v>
          </cell>
          <cell r="J21">
            <v>97999020.230000004</v>
          </cell>
          <cell r="K21">
            <v>93100940.049999997</v>
          </cell>
          <cell r="L21">
            <v>93060782.5</v>
          </cell>
          <cell r="M21">
            <v>101293792.40000001</v>
          </cell>
          <cell r="N21">
            <v>101049198.66000003</v>
          </cell>
          <cell r="O21">
            <v>107266045.77000001</v>
          </cell>
          <cell r="P21">
            <v>111650617.98999998</v>
          </cell>
          <cell r="Q21">
            <v>115286353.32999998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C22">
            <v>183584490.42000002</v>
          </cell>
          <cell r="D22">
            <v>187570153.15000001</v>
          </cell>
          <cell r="E22">
            <v>192741924.34999996</v>
          </cell>
          <cell r="F22">
            <v>201221403.15999997</v>
          </cell>
          <cell r="G22">
            <v>206955037.02999997</v>
          </cell>
          <cell r="H22">
            <v>214810657.75000003</v>
          </cell>
          <cell r="I22">
            <v>217329178.13999999</v>
          </cell>
          <cell r="J22">
            <v>168152080.99000001</v>
          </cell>
          <cell r="K22">
            <v>174250840.69999999</v>
          </cell>
          <cell r="L22">
            <v>176937478.53</v>
          </cell>
          <cell r="M22">
            <v>176671487.44999999</v>
          </cell>
          <cell r="N22">
            <v>179716727.81999999</v>
          </cell>
          <cell r="O22">
            <v>163278308.90000004</v>
          </cell>
          <cell r="P22">
            <v>166110496.37</v>
          </cell>
          <cell r="Q22">
            <v>165429335.09999996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C25">
            <v>1618.51</v>
          </cell>
          <cell r="D25">
            <v>399.18</v>
          </cell>
          <cell r="E25">
            <v>2909.9099999999994</v>
          </cell>
          <cell r="F25">
            <v>925.95</v>
          </cell>
          <cell r="G25">
            <v>2506.31</v>
          </cell>
          <cell r="H25">
            <v>899.30000000000018</v>
          </cell>
          <cell r="I25">
            <v>7833.53</v>
          </cell>
          <cell r="J25">
            <v>2945.5399999999995</v>
          </cell>
          <cell r="K25">
            <v>541.23</v>
          </cell>
          <cell r="L25">
            <v>2188.71</v>
          </cell>
          <cell r="M25">
            <v>1433.46</v>
          </cell>
          <cell r="N25">
            <v>539.86</v>
          </cell>
          <cell r="O25">
            <v>1820.2500000000002</v>
          </cell>
          <cell r="P25">
            <v>1698.6599999999999</v>
          </cell>
          <cell r="Q25">
            <v>1384.35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C25">
            <v>399.18</v>
          </cell>
          <cell r="AD25">
            <v>3309.0899999999992</v>
          </cell>
          <cell r="AE25">
            <v>4235.0399999999991</v>
          </cell>
          <cell r="AF25">
            <v>6741.3499999999985</v>
          </cell>
          <cell r="AG25">
            <v>7640.6499999999987</v>
          </cell>
          <cell r="AH25">
            <v>15474.179999999998</v>
          </cell>
          <cell r="AI25">
            <v>18419.719999999998</v>
          </cell>
          <cell r="AJ25">
            <v>18960.949999999997</v>
          </cell>
          <cell r="AK25">
            <v>21149.659999999996</v>
          </cell>
          <cell r="AL25">
            <v>22583.119999999995</v>
          </cell>
          <cell r="AM25">
            <v>23122.979999999996</v>
          </cell>
          <cell r="AN25">
            <v>24943.229999999996</v>
          </cell>
          <cell r="AO25">
            <v>1698.6599999999999</v>
          </cell>
          <cell r="AP25">
            <v>3083.0099999999998</v>
          </cell>
          <cell r="AQ25">
            <v>3083.0099999999998</v>
          </cell>
          <cell r="AR25">
            <v>3083.0099999999998</v>
          </cell>
          <cell r="AS25">
            <v>3083.0099999999998</v>
          </cell>
          <cell r="AT25">
            <v>3083.0099999999998</v>
          </cell>
          <cell r="AU25">
            <v>3083.0099999999998</v>
          </cell>
          <cell r="AV25">
            <v>3083.0099999999998</v>
          </cell>
          <cell r="AW25">
            <v>3083.0099999999998</v>
          </cell>
          <cell r="AX25">
            <v>3083.0099999999998</v>
          </cell>
          <cell r="AY25">
            <v>3083.0099999999998</v>
          </cell>
          <cell r="AZ25">
            <v>3083.0099999999998</v>
          </cell>
        </row>
        <row r="26">
          <cell r="C26">
            <v>1889037.79</v>
          </cell>
          <cell r="D26">
            <v>1935346.43</v>
          </cell>
          <cell r="E26">
            <v>1962866.16</v>
          </cell>
          <cell r="F26">
            <v>2002968.9200000002</v>
          </cell>
          <cell r="G26">
            <v>2074020.63</v>
          </cell>
          <cell r="H26">
            <v>2136622.02</v>
          </cell>
          <cell r="I26">
            <v>2166704.65</v>
          </cell>
          <cell r="J26">
            <v>1361601.3800000001</v>
          </cell>
          <cell r="K26">
            <v>1412136.87</v>
          </cell>
          <cell r="L26">
            <v>1504302.4</v>
          </cell>
          <cell r="M26">
            <v>1607924.27</v>
          </cell>
          <cell r="N26">
            <v>1599322.37</v>
          </cell>
          <cell r="O26">
            <v>1683284.06</v>
          </cell>
          <cell r="P26">
            <v>1724880.79</v>
          </cell>
          <cell r="Q26">
            <v>1750157.6400000001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C26">
            <v>1935346.43</v>
          </cell>
          <cell r="AD26">
            <v>3898212.59</v>
          </cell>
          <cell r="AE26">
            <v>5901181.5099999998</v>
          </cell>
          <cell r="AF26">
            <v>7975202.1399999997</v>
          </cell>
          <cell r="AG26">
            <v>10111824.16</v>
          </cell>
          <cell r="AH26">
            <v>12278528.810000001</v>
          </cell>
          <cell r="AI26">
            <v>13640130.190000001</v>
          </cell>
          <cell r="AJ26">
            <v>15052267.060000002</v>
          </cell>
          <cell r="AK26">
            <v>16556569.460000003</v>
          </cell>
          <cell r="AL26">
            <v>18164493.730000004</v>
          </cell>
          <cell r="AM26">
            <v>19763816.100000005</v>
          </cell>
          <cell r="AN26">
            <v>21447100.160000004</v>
          </cell>
          <cell r="AO26">
            <v>1724880.79</v>
          </cell>
          <cell r="AP26">
            <v>3475038.43</v>
          </cell>
          <cell r="AQ26">
            <v>3475038.43</v>
          </cell>
          <cell r="AR26">
            <v>3475038.43</v>
          </cell>
          <cell r="AS26">
            <v>3475038.43</v>
          </cell>
          <cell r="AT26">
            <v>3475038.43</v>
          </cell>
          <cell r="AU26">
            <v>3475038.43</v>
          </cell>
          <cell r="AV26">
            <v>3475038.43</v>
          </cell>
          <cell r="AW26">
            <v>3475038.43</v>
          </cell>
          <cell r="AX26">
            <v>3475038.43</v>
          </cell>
          <cell r="AY26">
            <v>3475038.43</v>
          </cell>
          <cell r="AZ26">
            <v>3475038.43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</sheetData>
      <sheetData sheetId="18">
        <row r="2">
          <cell r="E2" t="str">
            <v>Dez2019</v>
          </cell>
        </row>
        <row r="3">
          <cell r="C3" t="str">
            <v>Produtos</v>
          </cell>
          <cell r="D3" t="str">
            <v xml:space="preserve">               V01 - Extinguir</v>
          </cell>
          <cell r="E3">
            <v>344474599.5</v>
          </cell>
          <cell r="F3">
            <v>335543218.01999998</v>
          </cell>
          <cell r="G3">
            <v>329077264.08999997</v>
          </cell>
          <cell r="H3">
            <v>321080083.82000005</v>
          </cell>
          <cell r="I3">
            <v>312191538.96999997</v>
          </cell>
          <cell r="J3">
            <v>305932458.12</v>
          </cell>
          <cell r="K3">
            <v>290551894.89999998</v>
          </cell>
          <cell r="L3">
            <v>286941497.56999999</v>
          </cell>
          <cell r="M3">
            <v>281238348.80000001</v>
          </cell>
          <cell r="N3">
            <v>284953913.33999997</v>
          </cell>
          <cell r="O3">
            <v>274173230.5</v>
          </cell>
          <cell r="P3">
            <v>274600164.20999998</v>
          </cell>
          <cell r="Q3">
            <v>271529740.33999997</v>
          </cell>
          <cell r="R3">
            <v>267348508.89000005</v>
          </cell>
          <cell r="S3">
            <v>273546699.23999995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</row>
        <row r="4">
          <cell r="C4" t="str">
            <v>Produtos</v>
          </cell>
          <cell r="D4" t="str">
            <v xml:space="preserve">               V02 - Reforçar</v>
          </cell>
          <cell r="E4">
            <v>8391384.5800000001</v>
          </cell>
          <cell r="F4">
            <v>6257091.25</v>
          </cell>
          <cell r="G4">
            <v>11493555.260000002</v>
          </cell>
          <cell r="H4">
            <v>10544573.430000002</v>
          </cell>
          <cell r="I4">
            <v>14266178.73</v>
          </cell>
          <cell r="J4">
            <v>13721624.670000002</v>
          </cell>
          <cell r="K4">
            <v>13557067.710000001</v>
          </cell>
          <cell r="L4">
            <v>14633035.010000002</v>
          </cell>
          <cell r="M4">
            <v>14324358.249999998</v>
          </cell>
          <cell r="N4">
            <v>13848725.74</v>
          </cell>
          <cell r="O4">
            <v>17577597.440000001</v>
          </cell>
          <cell r="P4">
            <v>17164381.780000001</v>
          </cell>
          <cell r="Q4">
            <v>14211841.76</v>
          </cell>
          <cell r="R4">
            <v>14171026.08</v>
          </cell>
          <cell r="S4">
            <v>14142744.32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</row>
        <row r="5">
          <cell r="C5" t="str">
            <v>Produtos</v>
          </cell>
          <cell r="D5" t="str">
            <v xml:space="preserve">               V03 - Reduzir</v>
          </cell>
          <cell r="E5">
            <v>454097775.89000005</v>
          </cell>
          <cell r="F5">
            <v>456420435.11999995</v>
          </cell>
          <cell r="G5">
            <v>443405244.94</v>
          </cell>
          <cell r="H5">
            <v>385762628.63000005</v>
          </cell>
          <cell r="I5">
            <v>383640597.02000004</v>
          </cell>
          <cell r="J5">
            <v>347527073.89999998</v>
          </cell>
          <cell r="K5">
            <v>338911088.74000007</v>
          </cell>
          <cell r="L5">
            <v>350241159.14999998</v>
          </cell>
          <cell r="M5">
            <v>339228023.35000002</v>
          </cell>
          <cell r="N5">
            <v>333712979.46999997</v>
          </cell>
          <cell r="O5">
            <v>324042675.90000004</v>
          </cell>
          <cell r="P5">
            <v>317101702.25000006</v>
          </cell>
          <cell r="Q5">
            <v>307067049.22000003</v>
          </cell>
          <cell r="R5">
            <v>298474548.58000004</v>
          </cell>
          <cell r="S5">
            <v>293754884.88999993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</row>
        <row r="6">
          <cell r="C6" t="str">
            <v>Produtos</v>
          </cell>
          <cell r="D6" t="str">
            <v xml:space="preserve">          V04 - Seguir</v>
          </cell>
          <cell r="E6">
            <v>1398780519.6900001</v>
          </cell>
          <cell r="F6">
            <v>1574594769.21</v>
          </cell>
          <cell r="G6">
            <v>1411566942.3400002</v>
          </cell>
          <cell r="H6">
            <v>1426293445.3</v>
          </cell>
          <cell r="I6">
            <v>1530320740.0799999</v>
          </cell>
          <cell r="J6">
            <v>1098751324.9199998</v>
          </cell>
          <cell r="K6">
            <v>1101927924.9400001</v>
          </cell>
          <cell r="L6">
            <v>1080220204.4200001</v>
          </cell>
          <cell r="M6">
            <v>993200659.55999994</v>
          </cell>
          <cell r="N6">
            <v>1021073022.24</v>
          </cell>
          <cell r="O6">
            <v>963650905.68000019</v>
          </cell>
          <cell r="P6">
            <v>934643506.45000017</v>
          </cell>
          <cell r="Q6">
            <v>916123034.66999984</v>
          </cell>
          <cell r="R6">
            <v>902467195.63999987</v>
          </cell>
          <cell r="S6">
            <v>904587237.43000007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</row>
        <row r="7">
          <cell r="C7" t="str">
            <v>Produtos</v>
          </cell>
          <cell r="D7" t="str">
            <v xml:space="preserve">          Duvid. N/ Pré-Contencioso VE</v>
          </cell>
          <cell r="E7">
            <v>579967438.25</v>
          </cell>
          <cell r="F7">
            <v>577767031.62</v>
          </cell>
          <cell r="G7">
            <v>574391247.20000005</v>
          </cell>
          <cell r="H7">
            <v>561960105.94999993</v>
          </cell>
          <cell r="I7">
            <v>551165275.25</v>
          </cell>
          <cell r="J7">
            <v>537945470.05000007</v>
          </cell>
          <cell r="K7">
            <v>530111395.46999997</v>
          </cell>
          <cell r="L7">
            <v>521109534.63999987</v>
          </cell>
          <cell r="M7">
            <v>512146075.90000004</v>
          </cell>
          <cell r="N7">
            <v>497357982.95999998</v>
          </cell>
          <cell r="O7">
            <v>482795696.28000003</v>
          </cell>
          <cell r="P7">
            <v>479035424.79000002</v>
          </cell>
          <cell r="Q7">
            <v>476810794.07999998</v>
          </cell>
          <cell r="R7">
            <v>471999983.20999998</v>
          </cell>
          <cell r="S7">
            <v>469532462.48999995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</row>
      </sheetData>
      <sheetData sheetId="19">
        <row r="2">
          <cell r="C2" t="str">
            <v>Dez2016</v>
          </cell>
        </row>
      </sheetData>
      <sheetData sheetId="20">
        <row r="2">
          <cell r="C2" t="str">
            <v>Dez2016</v>
          </cell>
        </row>
        <row r="3">
          <cell r="C3">
            <v>147021.32</v>
          </cell>
          <cell r="D3">
            <v>160772.28000000003</v>
          </cell>
          <cell r="E3">
            <v>138872.37</v>
          </cell>
          <cell r="F3">
            <v>154581.6</v>
          </cell>
          <cell r="G3">
            <v>150078.07999999999</v>
          </cell>
          <cell r="H3">
            <v>156843.03999999998</v>
          </cell>
          <cell r="I3">
            <v>154881.22000000003</v>
          </cell>
          <cell r="J3">
            <v>161605.91</v>
          </cell>
          <cell r="K3">
            <v>170763.84</v>
          </cell>
          <cell r="L3">
            <v>167080.59000000003</v>
          </cell>
          <cell r="M3">
            <v>176950.65</v>
          </cell>
          <cell r="N3">
            <v>165508.09000000003</v>
          </cell>
          <cell r="O3">
            <v>172473.28000000003</v>
          </cell>
          <cell r="P3">
            <v>165470.24000000005</v>
          </cell>
          <cell r="Q3">
            <v>129964.61000000002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C3">
            <v>160772.28000000003</v>
          </cell>
          <cell r="AD3">
            <v>299644.65000000002</v>
          </cell>
          <cell r="AE3">
            <v>454226.25</v>
          </cell>
          <cell r="AF3">
            <v>604304.32999999996</v>
          </cell>
          <cell r="AG3">
            <v>761147.36999999988</v>
          </cell>
          <cell r="AH3">
            <v>916028.58999999985</v>
          </cell>
          <cell r="AI3">
            <v>1077634.4999999998</v>
          </cell>
          <cell r="AJ3">
            <v>1248398.3399999999</v>
          </cell>
          <cell r="AK3">
            <v>1415478.93</v>
          </cell>
          <cell r="AL3">
            <v>1592429.5799999998</v>
          </cell>
          <cell r="AM3">
            <v>1757937.67</v>
          </cell>
          <cell r="AN3">
            <v>1930410.95</v>
          </cell>
          <cell r="AO3">
            <v>165470.24000000005</v>
          </cell>
          <cell r="AP3">
            <v>295434.85000000009</v>
          </cell>
          <cell r="AQ3">
            <v>295434.85000000009</v>
          </cell>
          <cell r="AR3">
            <v>295434.85000000009</v>
          </cell>
          <cell r="AS3">
            <v>295434.85000000009</v>
          </cell>
          <cell r="AT3">
            <v>295434.85000000009</v>
          </cell>
          <cell r="AU3">
            <v>295434.85000000009</v>
          </cell>
          <cell r="AV3">
            <v>295434.85000000009</v>
          </cell>
          <cell r="AW3">
            <v>295434.85000000009</v>
          </cell>
          <cell r="AX3">
            <v>295434.85000000009</v>
          </cell>
          <cell r="AY3">
            <v>295434.85000000009</v>
          </cell>
          <cell r="AZ3">
            <v>295434.85000000009</v>
          </cell>
        </row>
        <row r="4">
          <cell r="C4">
            <v>528202.78999999992</v>
          </cell>
          <cell r="D4">
            <v>492282.46000000008</v>
          </cell>
          <cell r="E4">
            <v>294999.87</v>
          </cell>
          <cell r="F4">
            <v>236453.40999999997</v>
          </cell>
          <cell r="G4">
            <v>231812.99000000002</v>
          </cell>
          <cell r="H4">
            <v>236673.91999999998</v>
          </cell>
          <cell r="I4">
            <v>230626.88000000003</v>
          </cell>
          <cell r="J4">
            <v>242523.65999999997</v>
          </cell>
          <cell r="K4">
            <v>261472.47999999998</v>
          </cell>
          <cell r="L4">
            <v>259432.37000000002</v>
          </cell>
          <cell r="M4">
            <v>279023.82000000007</v>
          </cell>
          <cell r="N4">
            <v>269565.41000000003</v>
          </cell>
          <cell r="O4">
            <v>272625.2699999999</v>
          </cell>
          <cell r="P4">
            <v>264084.65000000002</v>
          </cell>
          <cell r="Q4">
            <v>218529.32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C4">
            <v>492282.46000000008</v>
          </cell>
          <cell r="AD4">
            <v>787282.33000000007</v>
          </cell>
          <cell r="AE4">
            <v>1023735.74</v>
          </cell>
          <cell r="AF4">
            <v>1255548.73</v>
          </cell>
          <cell r="AG4">
            <v>1492222.65</v>
          </cell>
          <cell r="AH4">
            <v>1722849.53</v>
          </cell>
          <cell r="AI4">
            <v>1965373.19</v>
          </cell>
          <cell r="AJ4">
            <v>2226845.67</v>
          </cell>
          <cell r="AK4">
            <v>2486278.04</v>
          </cell>
          <cell r="AL4">
            <v>2765301.8600000003</v>
          </cell>
          <cell r="AM4">
            <v>3034867.2700000005</v>
          </cell>
          <cell r="AN4">
            <v>3307492.5400000005</v>
          </cell>
          <cell r="AO4">
            <v>264084.65000000002</v>
          </cell>
          <cell r="AP4">
            <v>482613.97000000003</v>
          </cell>
          <cell r="AQ4">
            <v>482613.97000000003</v>
          </cell>
          <cell r="AR4">
            <v>482613.97000000003</v>
          </cell>
          <cell r="AS4">
            <v>482613.97000000003</v>
          </cell>
          <cell r="AT4">
            <v>482613.97000000003</v>
          </cell>
          <cell r="AU4">
            <v>482613.97000000003</v>
          </cell>
          <cell r="AV4">
            <v>482613.97000000003</v>
          </cell>
          <cell r="AW4">
            <v>482613.97000000003</v>
          </cell>
          <cell r="AX4">
            <v>482613.97000000003</v>
          </cell>
          <cell r="AY4">
            <v>482613.97000000003</v>
          </cell>
          <cell r="AZ4">
            <v>482613.97000000003</v>
          </cell>
        </row>
        <row r="5">
          <cell r="C5">
            <v>941284.49</v>
          </cell>
          <cell r="D5">
            <v>846213.42</v>
          </cell>
          <cell r="E5">
            <v>892373.54999999981</v>
          </cell>
          <cell r="F5">
            <v>1006178.46</v>
          </cell>
          <cell r="G5">
            <v>1006464.1</v>
          </cell>
          <cell r="H5">
            <v>1039141.6699999999</v>
          </cell>
          <cell r="I5">
            <v>1030805.84</v>
          </cell>
          <cell r="J5">
            <v>961767.07000000007</v>
          </cell>
          <cell r="K5">
            <v>929712.4</v>
          </cell>
          <cell r="L5">
            <v>933683.07000000007</v>
          </cell>
          <cell r="M5">
            <v>959482.11</v>
          </cell>
          <cell r="N5">
            <v>881400.44</v>
          </cell>
          <cell r="O5">
            <v>891717.33999999985</v>
          </cell>
          <cell r="P5">
            <v>893969.67999999993</v>
          </cell>
          <cell r="Q5">
            <v>790438.47999999975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C5">
            <v>846213.42</v>
          </cell>
          <cell r="AD5">
            <v>1738586.9699999997</v>
          </cell>
          <cell r="AE5">
            <v>2744765.4299999997</v>
          </cell>
          <cell r="AF5">
            <v>3751229.53</v>
          </cell>
          <cell r="AG5">
            <v>4790371.1999999993</v>
          </cell>
          <cell r="AH5">
            <v>5821177.0399999991</v>
          </cell>
          <cell r="AI5">
            <v>6782944.1099999994</v>
          </cell>
          <cell r="AJ5">
            <v>7712656.5099999998</v>
          </cell>
          <cell r="AK5">
            <v>8646339.5800000001</v>
          </cell>
          <cell r="AL5">
            <v>9605821.6899999995</v>
          </cell>
          <cell r="AM5">
            <v>10487222.129999999</v>
          </cell>
          <cell r="AN5">
            <v>11378939.469999999</v>
          </cell>
          <cell r="AO5">
            <v>893969.67999999993</v>
          </cell>
          <cell r="AP5">
            <v>1684408.1599999997</v>
          </cell>
          <cell r="AQ5">
            <v>1684408.1599999997</v>
          </cell>
          <cell r="AR5">
            <v>1684408.1599999997</v>
          </cell>
          <cell r="AS5">
            <v>1684408.1599999997</v>
          </cell>
          <cell r="AT5">
            <v>1684408.1599999997</v>
          </cell>
          <cell r="AU5">
            <v>1684408.1599999997</v>
          </cell>
          <cell r="AV5">
            <v>1684408.1599999997</v>
          </cell>
          <cell r="AW5">
            <v>1684408.1599999997</v>
          </cell>
          <cell r="AX5">
            <v>1684408.1599999997</v>
          </cell>
          <cell r="AY5">
            <v>1684408.1599999997</v>
          </cell>
          <cell r="AZ5">
            <v>1684408.1599999997</v>
          </cell>
        </row>
        <row r="6">
          <cell r="C6">
            <v>1826663.4099999997</v>
          </cell>
          <cell r="D6">
            <v>1863559.7</v>
          </cell>
          <cell r="E6">
            <v>1709642.75</v>
          </cell>
          <cell r="F6">
            <v>1913326.52</v>
          </cell>
          <cell r="G6">
            <v>1819966.84</v>
          </cell>
          <cell r="H6">
            <v>1858348.9000000001</v>
          </cell>
          <cell r="I6">
            <v>1803526.6700000002</v>
          </cell>
          <cell r="J6">
            <v>1852540.7399999998</v>
          </cell>
          <cell r="K6">
            <v>1848913.6</v>
          </cell>
          <cell r="L6">
            <v>1828007.3400000003</v>
          </cell>
          <cell r="M6">
            <v>1847609.8600000003</v>
          </cell>
          <cell r="N6">
            <v>1703737.6</v>
          </cell>
          <cell r="O6">
            <v>1785006.4299999995</v>
          </cell>
          <cell r="P6">
            <v>1715326.97</v>
          </cell>
          <cell r="Q6">
            <v>1444560.6100000008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C6">
            <v>1863559.7</v>
          </cell>
          <cell r="AD6">
            <v>3573202.45</v>
          </cell>
          <cell r="AE6">
            <v>5486528.9700000007</v>
          </cell>
          <cell r="AF6">
            <v>7306495.8100000005</v>
          </cell>
          <cell r="AG6">
            <v>9164844.7100000009</v>
          </cell>
          <cell r="AH6">
            <v>10968371.380000001</v>
          </cell>
          <cell r="AI6">
            <v>12820912.120000001</v>
          </cell>
          <cell r="AJ6">
            <v>14669825.720000001</v>
          </cell>
          <cell r="AK6">
            <v>16497833.060000001</v>
          </cell>
          <cell r="AL6">
            <v>18345442.920000002</v>
          </cell>
          <cell r="AM6">
            <v>20049180.520000003</v>
          </cell>
          <cell r="AN6">
            <v>21834186.950000003</v>
          </cell>
          <cell r="AO6">
            <v>1715326.97</v>
          </cell>
          <cell r="AP6">
            <v>3159887.580000001</v>
          </cell>
          <cell r="AQ6">
            <v>3159887.580000001</v>
          </cell>
          <cell r="AR6">
            <v>3159887.580000001</v>
          </cell>
          <cell r="AS6">
            <v>3159887.580000001</v>
          </cell>
          <cell r="AT6">
            <v>3159887.580000001</v>
          </cell>
          <cell r="AU6">
            <v>3159887.580000001</v>
          </cell>
          <cell r="AV6">
            <v>3159887.580000001</v>
          </cell>
          <cell r="AW6">
            <v>3159887.580000001</v>
          </cell>
          <cell r="AX6">
            <v>3159887.580000001</v>
          </cell>
          <cell r="AY6">
            <v>3159887.580000001</v>
          </cell>
          <cell r="AZ6">
            <v>3159887.580000001</v>
          </cell>
        </row>
        <row r="7">
          <cell r="C7">
            <v>7403351.4700000053</v>
          </cell>
          <cell r="D7">
            <v>16883161.07</v>
          </cell>
          <cell r="E7">
            <v>16611981.790000001</v>
          </cell>
          <cell r="F7">
            <v>17059877.509999998</v>
          </cell>
          <cell r="G7">
            <v>17034383.790000003</v>
          </cell>
          <cell r="H7">
            <v>17178104.200000003</v>
          </cell>
          <cell r="I7">
            <v>17110046.699999999</v>
          </cell>
          <cell r="J7">
            <v>17163448.489999998</v>
          </cell>
          <cell r="K7">
            <v>17061201.220000003</v>
          </cell>
          <cell r="L7">
            <v>17193192.18</v>
          </cell>
          <cell r="M7">
            <v>17190179.469999999</v>
          </cell>
          <cell r="N7">
            <v>17365367.499999996</v>
          </cell>
          <cell r="O7">
            <v>16884555.479999997</v>
          </cell>
          <cell r="P7">
            <v>16167531.41</v>
          </cell>
          <cell r="Q7">
            <v>14673768.260000005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C7">
            <v>16883161.07</v>
          </cell>
          <cell r="AD7">
            <v>33495142.859999999</v>
          </cell>
          <cell r="AE7">
            <v>50555020.369999997</v>
          </cell>
          <cell r="AF7">
            <v>67589404.159999996</v>
          </cell>
          <cell r="AG7">
            <v>84767508.359999999</v>
          </cell>
          <cell r="AH7">
            <v>101877555.06</v>
          </cell>
          <cell r="AI7">
            <v>119041003.55</v>
          </cell>
          <cell r="AJ7">
            <v>136102204.77000001</v>
          </cell>
          <cell r="AK7">
            <v>153295396.95000002</v>
          </cell>
          <cell r="AL7">
            <v>170485576.42000002</v>
          </cell>
          <cell r="AM7">
            <v>187850943.92000002</v>
          </cell>
          <cell r="AN7">
            <v>204735499.40000001</v>
          </cell>
          <cell r="AO7">
            <v>16167531.41</v>
          </cell>
          <cell r="AP7">
            <v>30841299.670000006</v>
          </cell>
          <cell r="AQ7">
            <v>30841299.670000006</v>
          </cell>
          <cell r="AR7">
            <v>30841299.670000006</v>
          </cell>
          <cell r="AS7">
            <v>30841299.670000006</v>
          </cell>
          <cell r="AT7">
            <v>30841299.670000006</v>
          </cell>
          <cell r="AU7">
            <v>30841299.670000006</v>
          </cell>
          <cell r="AV7">
            <v>30841299.670000006</v>
          </cell>
          <cell r="AW7">
            <v>30841299.670000006</v>
          </cell>
          <cell r="AX7">
            <v>30841299.670000006</v>
          </cell>
          <cell r="AY7">
            <v>30841299.670000006</v>
          </cell>
          <cell r="AZ7">
            <v>30841299.670000006</v>
          </cell>
        </row>
        <row r="8">
          <cell r="C8">
            <v>1046149.6000000002</v>
          </cell>
          <cell r="D8">
            <v>1100751.27</v>
          </cell>
          <cell r="E8">
            <v>1063679.08</v>
          </cell>
          <cell r="F8">
            <v>1108406.69</v>
          </cell>
          <cell r="G8">
            <v>1100845.6700000002</v>
          </cell>
          <cell r="H8">
            <v>1122714.8700000003</v>
          </cell>
          <cell r="I8">
            <v>1129850.5899999999</v>
          </cell>
          <cell r="J8">
            <v>1161143.0200000003</v>
          </cell>
          <cell r="K8">
            <v>1159521.83</v>
          </cell>
          <cell r="L8">
            <v>1208440.82</v>
          </cell>
          <cell r="M8">
            <v>1153875.94</v>
          </cell>
          <cell r="N8">
            <v>1135461.3000000003</v>
          </cell>
          <cell r="O8">
            <v>1156365.3900000001</v>
          </cell>
          <cell r="P8">
            <v>1096148.3700000003</v>
          </cell>
          <cell r="Q8">
            <v>933728.08000000007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C8">
            <v>1100751.27</v>
          </cell>
          <cell r="AD8">
            <v>2164430.35</v>
          </cell>
          <cell r="AE8">
            <v>3272837.04</v>
          </cell>
          <cell r="AF8">
            <v>4373682.71</v>
          </cell>
          <cell r="AG8">
            <v>5496397.5800000001</v>
          </cell>
          <cell r="AH8">
            <v>6626248.1699999999</v>
          </cell>
          <cell r="AI8">
            <v>7787391.1900000004</v>
          </cell>
          <cell r="AJ8">
            <v>8946913.0199999996</v>
          </cell>
          <cell r="AK8">
            <v>10155353.84</v>
          </cell>
          <cell r="AL8">
            <v>11309229.779999999</v>
          </cell>
          <cell r="AM8">
            <v>12444691.08</v>
          </cell>
          <cell r="AN8">
            <v>13601056.470000001</v>
          </cell>
          <cell r="AO8">
            <v>1096148.3700000003</v>
          </cell>
          <cell r="AP8">
            <v>2029876.4500000004</v>
          </cell>
          <cell r="AQ8">
            <v>2029876.4500000004</v>
          </cell>
          <cell r="AR8">
            <v>2029876.4500000004</v>
          </cell>
          <cell r="AS8">
            <v>2029876.4500000004</v>
          </cell>
          <cell r="AT8">
            <v>2029876.4500000004</v>
          </cell>
          <cell r="AU8">
            <v>2029876.4500000004</v>
          </cell>
          <cell r="AV8">
            <v>2029876.4500000004</v>
          </cell>
          <cell r="AW8">
            <v>2029876.4500000004</v>
          </cell>
          <cell r="AX8">
            <v>2029876.4500000004</v>
          </cell>
          <cell r="AY8">
            <v>2029876.4500000004</v>
          </cell>
          <cell r="AZ8">
            <v>2029876.4500000004</v>
          </cell>
        </row>
        <row r="9">
          <cell r="C9">
            <v>6774390.2599999998</v>
          </cell>
          <cell r="D9">
            <v>7036172.8699999992</v>
          </cell>
          <cell r="E9">
            <v>7081781.290000001</v>
          </cell>
          <cell r="F9">
            <v>7123024.3099999996</v>
          </cell>
          <cell r="G9">
            <v>7174014.3000000007</v>
          </cell>
          <cell r="H9">
            <v>7151309.0899999989</v>
          </cell>
          <cell r="I9">
            <v>7142514.6000000006</v>
          </cell>
          <cell r="J9">
            <v>7093811.1900000013</v>
          </cell>
          <cell r="K9">
            <v>7043086.4399999995</v>
          </cell>
          <cell r="L9">
            <v>7002332.4600000009</v>
          </cell>
          <cell r="M9">
            <v>6865299.669999999</v>
          </cell>
          <cell r="N9">
            <v>6760385.7799999993</v>
          </cell>
          <cell r="O9">
            <v>6615526.4500000011</v>
          </cell>
          <cell r="P9">
            <v>6507305.200000002</v>
          </cell>
          <cell r="Q9">
            <v>5619909.7699999996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C9">
            <v>7036172.8699999992</v>
          </cell>
          <cell r="AD9">
            <v>14117954.16</v>
          </cell>
          <cell r="AE9">
            <v>21240978.469999999</v>
          </cell>
          <cell r="AF9">
            <v>28414992.77</v>
          </cell>
          <cell r="AG9">
            <v>35566301.859999999</v>
          </cell>
          <cell r="AH9">
            <v>42708816.460000001</v>
          </cell>
          <cell r="AI9">
            <v>49802627.650000006</v>
          </cell>
          <cell r="AJ9">
            <v>56845714.090000004</v>
          </cell>
          <cell r="AK9">
            <v>63848046.550000004</v>
          </cell>
          <cell r="AL9">
            <v>70713346.219999999</v>
          </cell>
          <cell r="AM9">
            <v>77473732</v>
          </cell>
          <cell r="AN9">
            <v>84089258.450000003</v>
          </cell>
          <cell r="AO9">
            <v>6507305.200000002</v>
          </cell>
          <cell r="AP9">
            <v>12127214.970000003</v>
          </cell>
          <cell r="AQ9">
            <v>12127214.970000003</v>
          </cell>
          <cell r="AR9">
            <v>12127214.970000003</v>
          </cell>
          <cell r="AS9">
            <v>12127214.970000003</v>
          </cell>
          <cell r="AT9">
            <v>12127214.970000003</v>
          </cell>
          <cell r="AU9">
            <v>12127214.970000003</v>
          </cell>
          <cell r="AV9">
            <v>12127214.970000003</v>
          </cell>
          <cell r="AW9">
            <v>12127214.970000003</v>
          </cell>
          <cell r="AX9">
            <v>12127214.970000003</v>
          </cell>
          <cell r="AY9">
            <v>12127214.970000003</v>
          </cell>
          <cell r="AZ9">
            <v>12127214.970000003</v>
          </cell>
        </row>
        <row r="10">
          <cell r="C10">
            <v>1919992.3000000003</v>
          </cell>
          <cell r="D10">
            <v>2068327.7600000002</v>
          </cell>
          <cell r="E10">
            <v>2099058.66</v>
          </cell>
          <cell r="F10">
            <v>2124615.69</v>
          </cell>
          <cell r="G10">
            <v>2120106.4899999998</v>
          </cell>
          <cell r="H10">
            <v>2116701.0900000003</v>
          </cell>
          <cell r="I10">
            <v>2106191.16</v>
          </cell>
          <cell r="J10">
            <v>2098732.6999999997</v>
          </cell>
          <cell r="K10">
            <v>1970650.11</v>
          </cell>
          <cell r="L10">
            <v>1835594.1400000001</v>
          </cell>
          <cell r="M10">
            <v>1751547.38</v>
          </cell>
          <cell r="N10">
            <v>1591002.6199999996</v>
          </cell>
          <cell r="O10">
            <v>1480404.21</v>
          </cell>
          <cell r="P10">
            <v>1378092.78</v>
          </cell>
          <cell r="Q10">
            <v>1143980.0700000003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C10">
            <v>2068327.7600000002</v>
          </cell>
          <cell r="AD10">
            <v>4167386.4200000004</v>
          </cell>
          <cell r="AE10">
            <v>6292002.1100000003</v>
          </cell>
          <cell r="AF10">
            <v>8412108.5999999996</v>
          </cell>
          <cell r="AG10">
            <v>10528809.689999999</v>
          </cell>
          <cell r="AH10">
            <v>12635000.85</v>
          </cell>
          <cell r="AI10">
            <v>14733733.549999999</v>
          </cell>
          <cell r="AJ10">
            <v>16704383.659999998</v>
          </cell>
          <cell r="AK10">
            <v>18539977.799999997</v>
          </cell>
          <cell r="AL10">
            <v>20291525.179999996</v>
          </cell>
          <cell r="AM10">
            <v>21882527.799999997</v>
          </cell>
          <cell r="AN10">
            <v>23362932.009999998</v>
          </cell>
          <cell r="AO10">
            <v>1378092.78</v>
          </cell>
          <cell r="AP10">
            <v>2522072.8500000006</v>
          </cell>
          <cell r="AQ10">
            <v>2522072.8500000006</v>
          </cell>
          <cell r="AR10">
            <v>2522072.8500000006</v>
          </cell>
          <cell r="AS10">
            <v>2522072.8500000006</v>
          </cell>
          <cell r="AT10">
            <v>2522072.8500000006</v>
          </cell>
          <cell r="AU10">
            <v>2522072.8500000006</v>
          </cell>
          <cell r="AV10">
            <v>2522072.8500000006</v>
          </cell>
          <cell r="AW10">
            <v>2522072.8500000006</v>
          </cell>
          <cell r="AX10">
            <v>2522072.8500000006</v>
          </cell>
          <cell r="AY10">
            <v>2522072.8500000006</v>
          </cell>
          <cell r="AZ10">
            <v>2522072.8500000006</v>
          </cell>
        </row>
        <row r="11">
          <cell r="C11">
            <v>15195891.34</v>
          </cell>
          <cell r="D11">
            <v>15783346.430000003</v>
          </cell>
          <cell r="E11">
            <v>15524135.93</v>
          </cell>
          <cell r="F11">
            <v>15923731.420000002</v>
          </cell>
          <cell r="G11">
            <v>15660789.829999998</v>
          </cell>
          <cell r="H11">
            <v>15680044.380000001</v>
          </cell>
          <cell r="I11">
            <v>15513018.109999999</v>
          </cell>
          <cell r="J11">
            <v>15311057.070000002</v>
          </cell>
          <cell r="K11">
            <v>15233135.799999999</v>
          </cell>
          <cell r="L11">
            <v>15064766.289999999</v>
          </cell>
          <cell r="M11">
            <v>14864245.02</v>
          </cell>
          <cell r="N11">
            <v>14682946.730000002</v>
          </cell>
          <cell r="O11">
            <v>14423054.529999997</v>
          </cell>
          <cell r="P11">
            <v>14200449.109999999</v>
          </cell>
          <cell r="Q11">
            <v>12245676.340000004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C11">
            <v>15783346.430000003</v>
          </cell>
          <cell r="AD11">
            <v>31307482.360000003</v>
          </cell>
          <cell r="AE11">
            <v>47231213.780000001</v>
          </cell>
          <cell r="AF11">
            <v>62892003.609999999</v>
          </cell>
          <cell r="AG11">
            <v>78572047.989999995</v>
          </cell>
          <cell r="AH11">
            <v>94085066.099999994</v>
          </cell>
          <cell r="AI11">
            <v>109396123.17</v>
          </cell>
          <cell r="AJ11">
            <v>124629258.97</v>
          </cell>
          <cell r="AK11">
            <v>139694025.25999999</v>
          </cell>
          <cell r="AL11">
            <v>154558270.28</v>
          </cell>
          <cell r="AM11">
            <v>169241217.00999999</v>
          </cell>
          <cell r="AN11">
            <v>183664271.53999999</v>
          </cell>
          <cell r="AO11">
            <v>14200449.109999999</v>
          </cell>
          <cell r="AP11">
            <v>26446125.450000003</v>
          </cell>
          <cell r="AQ11">
            <v>26446125.450000003</v>
          </cell>
          <cell r="AR11">
            <v>26446125.450000003</v>
          </cell>
          <cell r="AS11">
            <v>26446125.450000003</v>
          </cell>
          <cell r="AT11">
            <v>26446125.450000003</v>
          </cell>
          <cell r="AU11">
            <v>26446125.450000003</v>
          </cell>
          <cell r="AV11">
            <v>26446125.450000003</v>
          </cell>
          <cell r="AW11">
            <v>26446125.450000003</v>
          </cell>
          <cell r="AX11">
            <v>26446125.450000003</v>
          </cell>
          <cell r="AY11">
            <v>26446125.450000003</v>
          </cell>
          <cell r="AZ11">
            <v>26446125.450000003</v>
          </cell>
        </row>
        <row r="12">
          <cell r="C12"/>
          <cell r="D12"/>
          <cell r="E12"/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</row>
        <row r="13">
          <cell r="C13">
            <v>717926.39999999991</v>
          </cell>
          <cell r="D13">
            <v>687102.37999999989</v>
          </cell>
          <cell r="E13">
            <v>643617.51</v>
          </cell>
          <cell r="F13">
            <v>719854.66</v>
          </cell>
          <cell r="G13">
            <v>675727.57</v>
          </cell>
          <cell r="H13">
            <v>690808.12</v>
          </cell>
          <cell r="I13">
            <v>685928.97</v>
          </cell>
          <cell r="J13">
            <v>694787.36</v>
          </cell>
          <cell r="K13">
            <v>706371.21</v>
          </cell>
          <cell r="L13">
            <v>683989.63</v>
          </cell>
          <cell r="M13">
            <v>714860.29</v>
          </cell>
          <cell r="N13">
            <v>680515.74000000011</v>
          </cell>
          <cell r="O13">
            <v>895711.42</v>
          </cell>
          <cell r="P13">
            <v>874590.46</v>
          </cell>
          <cell r="Q13">
            <v>891899.3899999999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C13">
            <v>687102.37999999989</v>
          </cell>
          <cell r="AD13">
            <v>1330719.8899999999</v>
          </cell>
          <cell r="AE13">
            <v>2050574.5499999998</v>
          </cell>
          <cell r="AF13">
            <v>2726302.1199999996</v>
          </cell>
          <cell r="AG13">
            <v>3417110.2399999998</v>
          </cell>
          <cell r="AH13">
            <v>4103039.21</v>
          </cell>
          <cell r="AI13">
            <v>4797826.57</v>
          </cell>
          <cell r="AJ13">
            <v>5504197.7800000003</v>
          </cell>
          <cell r="AK13">
            <v>6188187.4100000001</v>
          </cell>
          <cell r="AL13">
            <v>6903047.7000000002</v>
          </cell>
          <cell r="AM13">
            <v>7583563.4400000004</v>
          </cell>
          <cell r="AN13">
            <v>8479274.8600000013</v>
          </cell>
          <cell r="AO13">
            <v>874590.46</v>
          </cell>
          <cell r="AP13">
            <v>1766489.8499999999</v>
          </cell>
          <cell r="AQ13">
            <v>1766489.8499999999</v>
          </cell>
          <cell r="AR13">
            <v>1766489.8499999999</v>
          </cell>
          <cell r="AS13">
            <v>1766489.8499999999</v>
          </cell>
          <cell r="AT13">
            <v>1766489.8499999999</v>
          </cell>
          <cell r="AU13">
            <v>1766489.8499999999</v>
          </cell>
          <cell r="AV13">
            <v>1766489.8499999999</v>
          </cell>
          <cell r="AW13">
            <v>1766489.8499999999</v>
          </cell>
          <cell r="AX13">
            <v>1766489.8499999999</v>
          </cell>
          <cell r="AY13">
            <v>1766489.8499999999</v>
          </cell>
          <cell r="AZ13">
            <v>1766489.8499999999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C15">
            <v>1580213.8400000003</v>
          </cell>
          <cell r="D15">
            <v>1770422.9100000001</v>
          </cell>
          <cell r="E15">
            <v>1769423.54</v>
          </cell>
          <cell r="F15">
            <v>1738088.21</v>
          </cell>
          <cell r="G15">
            <v>1724936.01</v>
          </cell>
          <cell r="H15">
            <v>1689772.4900000002</v>
          </cell>
          <cell r="I15">
            <v>1672260.5699999998</v>
          </cell>
          <cell r="J15">
            <v>1626257.6099999996</v>
          </cell>
          <cell r="K15">
            <v>1591628.4899999998</v>
          </cell>
          <cell r="L15">
            <v>1584667.5</v>
          </cell>
          <cell r="M15">
            <v>1549700.8199999998</v>
          </cell>
          <cell r="N15">
            <v>1546244.5500000005</v>
          </cell>
          <cell r="O15">
            <v>1495142.4300000002</v>
          </cell>
          <cell r="P15">
            <v>1477111.7900000003</v>
          </cell>
          <cell r="Q15">
            <v>1298519.1199999999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C15">
            <v>1770422.9100000001</v>
          </cell>
          <cell r="AD15">
            <v>3539846.45</v>
          </cell>
          <cell r="AE15">
            <v>5277934.66</v>
          </cell>
          <cell r="AF15">
            <v>7002870.6699999999</v>
          </cell>
          <cell r="AG15">
            <v>8692643.1600000001</v>
          </cell>
          <cell r="AH15">
            <v>10364903.73</v>
          </cell>
          <cell r="AI15">
            <v>11991161.34</v>
          </cell>
          <cell r="AJ15">
            <v>13582789.83</v>
          </cell>
          <cell r="AK15">
            <v>15167457.33</v>
          </cell>
          <cell r="AL15">
            <v>16717158.15</v>
          </cell>
          <cell r="AM15">
            <v>18263402.699999999</v>
          </cell>
          <cell r="AN15">
            <v>19758545.129999999</v>
          </cell>
          <cell r="AO15">
            <v>1477111.7900000003</v>
          </cell>
          <cell r="AP15">
            <v>2775630.91</v>
          </cell>
          <cell r="AQ15">
            <v>2775630.91</v>
          </cell>
          <cell r="AR15">
            <v>2775630.91</v>
          </cell>
          <cell r="AS15">
            <v>2775630.91</v>
          </cell>
          <cell r="AT15">
            <v>2775630.91</v>
          </cell>
          <cell r="AU15">
            <v>2775630.91</v>
          </cell>
          <cell r="AV15">
            <v>2775630.91</v>
          </cell>
          <cell r="AW15">
            <v>2775630.91</v>
          </cell>
          <cell r="AX15">
            <v>2775630.91</v>
          </cell>
          <cell r="AY15">
            <v>2775630.91</v>
          </cell>
          <cell r="AZ15">
            <v>2775630.91</v>
          </cell>
        </row>
        <row r="16">
          <cell r="C16">
            <v>1557537.8699999999</v>
          </cell>
          <cell r="D16">
            <v>1772610</v>
          </cell>
          <cell r="E16">
            <v>1492507.53</v>
          </cell>
          <cell r="F16">
            <v>1635170.5699999998</v>
          </cell>
          <cell r="G16">
            <v>1622973.9</v>
          </cell>
          <cell r="H16">
            <v>1657559.0400000003</v>
          </cell>
          <cell r="I16">
            <v>1658482.7800000003</v>
          </cell>
          <cell r="J16">
            <v>1841378.64</v>
          </cell>
          <cell r="K16">
            <v>1926301.92</v>
          </cell>
          <cell r="L16">
            <v>1884690.26</v>
          </cell>
          <cell r="M16">
            <v>2122390.4299999997</v>
          </cell>
          <cell r="N16">
            <v>2156167.9799999995</v>
          </cell>
          <cell r="O16">
            <v>2370228.87</v>
          </cell>
          <cell r="P16">
            <v>2394180.6000000006</v>
          </cell>
          <cell r="Q16">
            <v>1954391.83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C16">
            <v>1772610</v>
          </cell>
          <cell r="AD16">
            <v>3265117.5300000003</v>
          </cell>
          <cell r="AE16">
            <v>4900288.0999999996</v>
          </cell>
          <cell r="AF16">
            <v>6523262</v>
          </cell>
          <cell r="AG16">
            <v>8180821.04</v>
          </cell>
          <cell r="AH16">
            <v>9839303.8200000003</v>
          </cell>
          <cell r="AI16">
            <v>11680682.460000001</v>
          </cell>
          <cell r="AJ16">
            <v>13606984.380000001</v>
          </cell>
          <cell r="AK16">
            <v>15491674.640000001</v>
          </cell>
          <cell r="AL16">
            <v>17614065.07</v>
          </cell>
          <cell r="AM16">
            <v>19770233.050000001</v>
          </cell>
          <cell r="AN16">
            <v>22140461.920000002</v>
          </cell>
          <cell r="AO16">
            <v>2394180.6000000006</v>
          </cell>
          <cell r="AP16">
            <v>4348572.4300000006</v>
          </cell>
          <cell r="AQ16">
            <v>4348572.4300000006</v>
          </cell>
          <cell r="AR16">
            <v>4348572.4300000006</v>
          </cell>
          <cell r="AS16">
            <v>4348572.4300000006</v>
          </cell>
          <cell r="AT16">
            <v>4348572.4300000006</v>
          </cell>
          <cell r="AU16">
            <v>4348572.4300000006</v>
          </cell>
          <cell r="AV16">
            <v>4348572.4300000006</v>
          </cell>
          <cell r="AW16">
            <v>4348572.4300000006</v>
          </cell>
          <cell r="AX16">
            <v>4348572.4300000006</v>
          </cell>
          <cell r="AY16">
            <v>4348572.4300000006</v>
          </cell>
          <cell r="AZ16">
            <v>4348572.4300000006</v>
          </cell>
        </row>
        <row r="17"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C18">
            <v>39638625.090000004</v>
          </cell>
          <cell r="D18">
            <v>50464722.550000012</v>
          </cell>
          <cell r="E18">
            <v>49322073.870000005</v>
          </cell>
          <cell r="F18">
            <v>50743309.049999997</v>
          </cell>
          <cell r="G18">
            <v>50322099.57</v>
          </cell>
          <cell r="H18">
            <v>50578020.810000002</v>
          </cell>
          <cell r="I18">
            <v>50238134.089999996</v>
          </cell>
          <cell r="J18">
            <v>50209053.460000001</v>
          </cell>
          <cell r="K18">
            <v>49902759.340000004</v>
          </cell>
          <cell r="L18">
            <v>49645876.650000006</v>
          </cell>
          <cell r="M18">
            <v>49475165.460000001</v>
          </cell>
          <cell r="N18">
            <v>48938303.739999995</v>
          </cell>
          <cell r="O18">
            <v>48442811.099999994</v>
          </cell>
          <cell r="P18">
            <v>47134261.260000005</v>
          </cell>
          <cell r="Q18">
            <v>41345365.880000003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C18">
            <v>50464722.550000012</v>
          </cell>
          <cell r="AD18">
            <v>99786796.420000017</v>
          </cell>
          <cell r="AE18">
            <v>150530105.47000003</v>
          </cell>
          <cell r="AF18">
            <v>200852205.04000002</v>
          </cell>
          <cell r="AG18">
            <v>251430225.85000002</v>
          </cell>
          <cell r="AH18">
            <v>301668359.94</v>
          </cell>
          <cell r="AI18">
            <v>351877413.39999998</v>
          </cell>
          <cell r="AJ18">
            <v>401780172.74000001</v>
          </cell>
          <cell r="AK18">
            <v>451426049.38999999</v>
          </cell>
          <cell r="AL18">
            <v>500901214.84999996</v>
          </cell>
          <cell r="AM18">
            <v>549839518.58999991</v>
          </cell>
          <cell r="AN18">
            <v>598282329.68999994</v>
          </cell>
          <cell r="AO18">
            <v>47134261.260000005</v>
          </cell>
          <cell r="AP18">
            <v>88479627.140000015</v>
          </cell>
          <cell r="AQ18">
            <v>88479627.140000015</v>
          </cell>
          <cell r="AR18">
            <v>88479627.140000015</v>
          </cell>
          <cell r="AS18">
            <v>88479627.140000015</v>
          </cell>
          <cell r="AT18">
            <v>88479627.140000015</v>
          </cell>
          <cell r="AU18">
            <v>88479627.140000015</v>
          </cell>
          <cell r="AV18">
            <v>88479627.140000015</v>
          </cell>
          <cell r="AW18">
            <v>88479627.140000015</v>
          </cell>
          <cell r="AX18">
            <v>88479627.140000015</v>
          </cell>
          <cell r="AY18">
            <v>88479627.140000015</v>
          </cell>
          <cell r="AZ18">
            <v>88479627.140000015</v>
          </cell>
        </row>
        <row r="19">
          <cell r="C19">
            <v>0</v>
          </cell>
          <cell r="D19">
            <v>-11488.269999999999</v>
          </cell>
          <cell r="E19">
            <v>-9913.74</v>
          </cell>
          <cell r="F19">
            <v>-5460.5599999999977</v>
          </cell>
          <cell r="G19">
            <v>-4094.0399999999972</v>
          </cell>
          <cell r="H19">
            <v>24601.17</v>
          </cell>
          <cell r="I19">
            <v>53581.12000000001</v>
          </cell>
          <cell r="J19">
            <v>69089.819999999978</v>
          </cell>
          <cell r="K19">
            <v>46411.78</v>
          </cell>
          <cell r="L19">
            <v>73723.460000000021</v>
          </cell>
          <cell r="M19">
            <v>299917.06000000006</v>
          </cell>
          <cell r="N19">
            <v>498809.87999999989</v>
          </cell>
          <cell r="O19">
            <v>629083.39999999967</v>
          </cell>
          <cell r="P19">
            <v>50145497.100000001</v>
          </cell>
          <cell r="Q19">
            <v>41882783.030000009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C19">
            <v>-11488.269999999999</v>
          </cell>
          <cell r="AD19">
            <v>-21402.01</v>
          </cell>
          <cell r="AE19">
            <v>-26862.569999999996</v>
          </cell>
          <cell r="AF19">
            <v>-30956.609999999993</v>
          </cell>
          <cell r="AG19">
            <v>-6355.4399999999951</v>
          </cell>
          <cell r="AH19">
            <v>47225.680000000015</v>
          </cell>
          <cell r="AI19">
            <v>116315.5</v>
          </cell>
          <cell r="AJ19">
            <v>162727.28</v>
          </cell>
          <cell r="AK19">
            <v>236450.74000000002</v>
          </cell>
          <cell r="AL19">
            <v>536367.80000000005</v>
          </cell>
          <cell r="AM19">
            <v>1035177.6799999999</v>
          </cell>
          <cell r="AN19">
            <v>1664261.0799999996</v>
          </cell>
          <cell r="AO19">
            <v>50145497.100000001</v>
          </cell>
          <cell r="AP19">
            <v>92028280.13000001</v>
          </cell>
          <cell r="AQ19">
            <v>92028280.13000001</v>
          </cell>
          <cell r="AR19">
            <v>92028280.13000001</v>
          </cell>
          <cell r="AS19">
            <v>92028280.13000001</v>
          </cell>
          <cell r="AT19">
            <v>92028280.13000001</v>
          </cell>
          <cell r="AU19">
            <v>92028280.13000001</v>
          </cell>
          <cell r="AV19">
            <v>92028280.13000001</v>
          </cell>
          <cell r="AW19">
            <v>92028280.13000001</v>
          </cell>
          <cell r="AX19">
            <v>92028280.13000001</v>
          </cell>
          <cell r="AY19">
            <v>92028280.13000001</v>
          </cell>
          <cell r="AZ19">
            <v>92028280.13000001</v>
          </cell>
        </row>
        <row r="20">
          <cell r="C20">
            <v>608219.08999999973</v>
          </cell>
          <cell r="D20">
            <v>561814.21</v>
          </cell>
          <cell r="E20">
            <v>515183.48999999993</v>
          </cell>
          <cell r="F20">
            <v>611183.98</v>
          </cell>
          <cell r="G20">
            <v>683697.81000000029</v>
          </cell>
          <cell r="H20">
            <v>891705.42999999993</v>
          </cell>
          <cell r="I20">
            <v>1187916.5900000001</v>
          </cell>
          <cell r="J20">
            <v>1959392.94</v>
          </cell>
          <cell r="K20">
            <v>3214913.2099999995</v>
          </cell>
          <cell r="L20">
            <v>5279511.7399999993</v>
          </cell>
          <cell r="M20">
            <v>8497971.2399999984</v>
          </cell>
          <cell r="N20">
            <v>11373422.379999997</v>
          </cell>
          <cell r="O20">
            <v>14923498.439999998</v>
          </cell>
          <cell r="P20">
            <v>19415616.690000005</v>
          </cell>
          <cell r="Q20">
            <v>19873422.350000001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C20">
            <v>561814.21</v>
          </cell>
          <cell r="AD20">
            <v>1076997.7</v>
          </cell>
          <cell r="AE20">
            <v>1688181.68</v>
          </cell>
          <cell r="AF20">
            <v>2371879.4900000002</v>
          </cell>
          <cell r="AG20">
            <v>3263584.92</v>
          </cell>
          <cell r="AH20">
            <v>4451501.51</v>
          </cell>
          <cell r="AI20">
            <v>6410894.4499999993</v>
          </cell>
          <cell r="AJ20">
            <v>9625807.6599999983</v>
          </cell>
          <cell r="AK20">
            <v>14905319.399999999</v>
          </cell>
          <cell r="AL20">
            <v>23403290.639999997</v>
          </cell>
          <cell r="AM20">
            <v>34776713.019999996</v>
          </cell>
          <cell r="AN20">
            <v>49700211.459999993</v>
          </cell>
          <cell r="AO20">
            <v>19415616.690000005</v>
          </cell>
          <cell r="AP20">
            <v>39289039.040000007</v>
          </cell>
          <cell r="AQ20">
            <v>39289039.040000007</v>
          </cell>
          <cell r="AR20">
            <v>39289039.040000007</v>
          </cell>
          <cell r="AS20">
            <v>39289039.040000007</v>
          </cell>
          <cell r="AT20">
            <v>39289039.040000007</v>
          </cell>
          <cell r="AU20">
            <v>39289039.040000007</v>
          </cell>
          <cell r="AV20">
            <v>39289039.040000007</v>
          </cell>
          <cell r="AW20">
            <v>39289039.040000007</v>
          </cell>
          <cell r="AX20">
            <v>39289039.040000007</v>
          </cell>
          <cell r="AY20">
            <v>39289039.040000007</v>
          </cell>
          <cell r="AZ20">
            <v>39289039.040000007</v>
          </cell>
        </row>
        <row r="21">
          <cell r="C21">
            <v>-575.94999999999993</v>
          </cell>
          <cell r="D21">
            <v>-568.41</v>
          </cell>
          <cell r="E21">
            <v>-555.79</v>
          </cell>
          <cell r="F21">
            <v>-604.89</v>
          </cell>
          <cell r="G21">
            <v>-566.27</v>
          </cell>
          <cell r="H21">
            <v>4.7000000000002728</v>
          </cell>
          <cell r="I21">
            <v>2442.19</v>
          </cell>
          <cell r="J21">
            <v>7711.5500000000011</v>
          </cell>
          <cell r="K21">
            <v>14579.96</v>
          </cell>
          <cell r="L21">
            <v>26645.190000000002</v>
          </cell>
          <cell r="M21">
            <v>40866.229999999996</v>
          </cell>
          <cell r="N21">
            <v>52451.87</v>
          </cell>
          <cell r="O21">
            <v>68452.849999999991</v>
          </cell>
          <cell r="P21">
            <v>90223.11</v>
          </cell>
          <cell r="Q21">
            <v>91590.360000000015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C21">
            <v>-568.41</v>
          </cell>
          <cell r="AD21">
            <v>-1124.1999999999998</v>
          </cell>
          <cell r="AE21">
            <v>-1729.0899999999997</v>
          </cell>
          <cell r="AF21">
            <v>-2295.3599999999997</v>
          </cell>
          <cell r="AG21">
            <v>-2290.6599999999994</v>
          </cell>
          <cell r="AH21">
            <v>151.53000000000065</v>
          </cell>
          <cell r="AI21">
            <v>7863.0800000000017</v>
          </cell>
          <cell r="AJ21">
            <v>22443.040000000001</v>
          </cell>
          <cell r="AK21">
            <v>49088.23</v>
          </cell>
          <cell r="AL21">
            <v>89954.459999999992</v>
          </cell>
          <cell r="AM21">
            <v>142406.32999999999</v>
          </cell>
          <cell r="AN21">
            <v>210859.18</v>
          </cell>
          <cell r="AO21">
            <v>90223.11</v>
          </cell>
          <cell r="AP21">
            <v>181813.47000000003</v>
          </cell>
          <cell r="AQ21">
            <v>181813.47000000003</v>
          </cell>
          <cell r="AR21">
            <v>181813.47000000003</v>
          </cell>
          <cell r="AS21">
            <v>181813.47000000003</v>
          </cell>
          <cell r="AT21">
            <v>181813.47000000003</v>
          </cell>
          <cell r="AU21">
            <v>181813.47000000003</v>
          </cell>
          <cell r="AV21">
            <v>181813.47000000003</v>
          </cell>
          <cell r="AW21">
            <v>181813.47000000003</v>
          </cell>
          <cell r="AX21">
            <v>181813.47000000003</v>
          </cell>
          <cell r="AY21">
            <v>181813.47000000003</v>
          </cell>
          <cell r="AZ21">
            <v>181813.47000000003</v>
          </cell>
        </row>
        <row r="22">
          <cell r="C22">
            <v>7989.3499999999985</v>
          </cell>
          <cell r="D22">
            <v>3978.3099999999986</v>
          </cell>
          <cell r="E22">
            <v>3333.1699999999996</v>
          </cell>
          <cell r="F22">
            <v>3006.7099999999996</v>
          </cell>
          <cell r="G22">
            <v>770.07999999999993</v>
          </cell>
          <cell r="H22">
            <v>795.7700000000001</v>
          </cell>
          <cell r="I22">
            <v>725.89</v>
          </cell>
          <cell r="J22">
            <v>719.7</v>
          </cell>
          <cell r="K22">
            <v>474.96000000000004</v>
          </cell>
          <cell r="L22">
            <v>384.47999999999996</v>
          </cell>
          <cell r="M22">
            <v>380.19</v>
          </cell>
          <cell r="N22">
            <v>367.88</v>
          </cell>
          <cell r="O22">
            <v>301.39</v>
          </cell>
          <cell r="P22">
            <v>252.37</v>
          </cell>
          <cell r="Q22">
            <v>65.580000000000013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C22">
            <v>3978.3099999999986</v>
          </cell>
          <cell r="AD22">
            <v>7311.4799999999977</v>
          </cell>
          <cell r="AE22">
            <v>10318.189999999997</v>
          </cell>
          <cell r="AF22">
            <v>11088.269999999997</v>
          </cell>
          <cell r="AG22">
            <v>11884.039999999997</v>
          </cell>
          <cell r="AH22">
            <v>12609.929999999997</v>
          </cell>
          <cell r="AI22">
            <v>13329.629999999997</v>
          </cell>
          <cell r="AJ22">
            <v>13804.589999999997</v>
          </cell>
          <cell r="AK22">
            <v>14189.069999999996</v>
          </cell>
          <cell r="AL22">
            <v>14569.259999999997</v>
          </cell>
          <cell r="AM22">
            <v>14937.139999999996</v>
          </cell>
          <cell r="AN22">
            <v>15238.529999999995</v>
          </cell>
          <cell r="AO22">
            <v>252.37</v>
          </cell>
          <cell r="AP22">
            <v>317.95000000000005</v>
          </cell>
          <cell r="AQ22">
            <v>317.95000000000005</v>
          </cell>
          <cell r="AR22">
            <v>317.95000000000005</v>
          </cell>
          <cell r="AS22">
            <v>317.95000000000005</v>
          </cell>
          <cell r="AT22">
            <v>317.95000000000005</v>
          </cell>
          <cell r="AU22">
            <v>317.95000000000005</v>
          </cell>
          <cell r="AV22">
            <v>317.95000000000005</v>
          </cell>
          <cell r="AW22">
            <v>317.95000000000005</v>
          </cell>
          <cell r="AX22">
            <v>317.95000000000005</v>
          </cell>
          <cell r="AY22">
            <v>317.95000000000005</v>
          </cell>
          <cell r="AZ22">
            <v>317.95000000000005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</row>
        <row r="25">
          <cell r="C25">
            <v>28.049999999999997</v>
          </cell>
          <cell r="D25">
            <v>27.33</v>
          </cell>
          <cell r="E25">
            <v>22.830000000000005</v>
          </cell>
          <cell r="F25">
            <v>25.52</v>
          </cell>
          <cell r="G25">
            <v>24.55</v>
          </cell>
          <cell r="H25">
            <v>26.45</v>
          </cell>
          <cell r="I25">
            <v>23.360000000000007</v>
          </cell>
          <cell r="J25">
            <v>25.93</v>
          </cell>
          <cell r="K25">
            <v>24.589999999999996</v>
          </cell>
          <cell r="L25">
            <v>5607.44</v>
          </cell>
          <cell r="M25">
            <v>3484.6200000000003</v>
          </cell>
          <cell r="N25">
            <v>26.819999999999993</v>
          </cell>
          <cell r="O25">
            <v>26.64</v>
          </cell>
          <cell r="P25">
            <v>1446.88</v>
          </cell>
          <cell r="Q25">
            <v>1444.9499999999998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C25">
            <v>27.33</v>
          </cell>
          <cell r="AD25">
            <v>50.160000000000004</v>
          </cell>
          <cell r="AE25">
            <v>75.680000000000007</v>
          </cell>
          <cell r="AF25">
            <v>100.23</v>
          </cell>
          <cell r="AG25">
            <v>126.68</v>
          </cell>
          <cell r="AH25">
            <v>150.04000000000002</v>
          </cell>
          <cell r="AI25">
            <v>175.97000000000003</v>
          </cell>
          <cell r="AJ25">
            <v>200.56000000000003</v>
          </cell>
          <cell r="AK25">
            <v>5808</v>
          </cell>
          <cell r="AL25">
            <v>9292.6200000000008</v>
          </cell>
          <cell r="AM25">
            <v>9319.44</v>
          </cell>
          <cell r="AN25">
            <v>9346.08</v>
          </cell>
          <cell r="AO25">
            <v>1446.88</v>
          </cell>
          <cell r="AP25">
            <v>2891.83</v>
          </cell>
          <cell r="AQ25">
            <v>2891.83</v>
          </cell>
          <cell r="AR25">
            <v>2891.83</v>
          </cell>
          <cell r="AS25">
            <v>2891.83</v>
          </cell>
          <cell r="AT25">
            <v>2891.83</v>
          </cell>
          <cell r="AU25">
            <v>2891.83</v>
          </cell>
          <cell r="AV25">
            <v>2891.83</v>
          </cell>
          <cell r="AW25">
            <v>2891.83</v>
          </cell>
          <cell r="AX25">
            <v>2891.83</v>
          </cell>
          <cell r="AY25">
            <v>2891.83</v>
          </cell>
          <cell r="AZ25">
            <v>2891.83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</row>
        <row r="29">
          <cell r="C29">
            <v>615660.5399999998</v>
          </cell>
          <cell r="D29">
            <v>553763.16999999993</v>
          </cell>
          <cell r="E29">
            <v>508069.95999999996</v>
          </cell>
          <cell r="F29">
            <v>608150.75999999989</v>
          </cell>
          <cell r="G29">
            <v>679832.13000000024</v>
          </cell>
          <cell r="H29">
            <v>917133.5199999999</v>
          </cell>
          <cell r="I29">
            <v>1244689.1500000001</v>
          </cell>
          <cell r="J29">
            <v>2036939.94</v>
          </cell>
          <cell r="K29">
            <v>3276404.4999999991</v>
          </cell>
          <cell r="L29">
            <v>5385872.3100000005</v>
          </cell>
          <cell r="M29">
            <v>8842619.339999998</v>
          </cell>
          <cell r="N29">
            <v>11925078.829999998</v>
          </cell>
          <cell r="O29">
            <v>15621362.719999999</v>
          </cell>
          <cell r="P29">
            <v>69653036.150000006</v>
          </cell>
          <cell r="Q29">
            <v>61849306.270000011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C29">
            <v>553763.16999999993</v>
          </cell>
          <cell r="AD29">
            <v>1061833.1299999999</v>
          </cell>
          <cell r="AE29">
            <v>1669983.8899999997</v>
          </cell>
          <cell r="AF29">
            <v>2349816.02</v>
          </cell>
          <cell r="AG29">
            <v>3266949.54</v>
          </cell>
          <cell r="AH29">
            <v>4511638.6900000004</v>
          </cell>
          <cell r="AI29">
            <v>6548578.6300000008</v>
          </cell>
          <cell r="AJ29">
            <v>9824983.129999999</v>
          </cell>
          <cell r="AK29">
            <v>15210855.439999999</v>
          </cell>
          <cell r="AL29">
            <v>24053474.779999997</v>
          </cell>
          <cell r="AM29">
            <v>35978553.609999999</v>
          </cell>
          <cell r="AN29">
            <v>51599916.329999998</v>
          </cell>
          <cell r="AO29">
            <v>69653036.150000006</v>
          </cell>
          <cell r="AP29">
            <v>131502342.42000002</v>
          </cell>
          <cell r="AQ29">
            <v>131502342.42000002</v>
          </cell>
          <cell r="AR29">
            <v>131502342.42000002</v>
          </cell>
          <cell r="AS29">
            <v>131502342.42000002</v>
          </cell>
          <cell r="AT29">
            <v>131502342.42000002</v>
          </cell>
          <cell r="AU29">
            <v>131502342.42000002</v>
          </cell>
          <cell r="AV29">
            <v>131502342.42000002</v>
          </cell>
          <cell r="AW29">
            <v>131502342.42000002</v>
          </cell>
          <cell r="AX29">
            <v>131502342.42000002</v>
          </cell>
          <cell r="AY29">
            <v>131502342.42000002</v>
          </cell>
          <cell r="AZ29">
            <v>131502342.42000002</v>
          </cell>
        </row>
        <row r="30">
          <cell r="C30">
            <v>40254285.630000003</v>
          </cell>
          <cell r="D30">
            <v>51018485.720000014</v>
          </cell>
          <cell r="E30">
            <v>49830143.830000006</v>
          </cell>
          <cell r="F30">
            <v>51351459.809999995</v>
          </cell>
          <cell r="G30">
            <v>51001931.700000003</v>
          </cell>
          <cell r="H30">
            <v>51495154.330000006</v>
          </cell>
          <cell r="I30">
            <v>51482823.239999995</v>
          </cell>
          <cell r="J30">
            <v>52245993.399999999</v>
          </cell>
          <cell r="K30">
            <v>53179163.840000004</v>
          </cell>
          <cell r="L30">
            <v>55031748.960000008</v>
          </cell>
          <cell r="M30">
            <v>58317784.799999997</v>
          </cell>
          <cell r="N30">
            <v>60863382.569999993</v>
          </cell>
          <cell r="O30">
            <v>64064173.819999993</v>
          </cell>
          <cell r="P30">
            <v>116787297.41000001</v>
          </cell>
          <cell r="Q30">
            <v>103194672.15000001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C30">
            <v>51018485.720000014</v>
          </cell>
          <cell r="AD30">
            <v>100848629.55000001</v>
          </cell>
          <cell r="AE30">
            <v>152200089.36000001</v>
          </cell>
          <cell r="AF30">
            <v>203202021.06</v>
          </cell>
          <cell r="AG30">
            <v>254697175.39000002</v>
          </cell>
          <cell r="AH30">
            <v>306179998.63</v>
          </cell>
          <cell r="AI30">
            <v>358425992.02999997</v>
          </cell>
          <cell r="AJ30">
            <v>411605155.87</v>
          </cell>
          <cell r="AK30">
            <v>466636904.83000004</v>
          </cell>
          <cell r="AL30">
            <v>524954689.63000005</v>
          </cell>
          <cell r="AM30">
            <v>585818072.20000005</v>
          </cell>
          <cell r="AN30">
            <v>649882246.01999998</v>
          </cell>
          <cell r="AO30">
            <v>116787297.41000001</v>
          </cell>
          <cell r="AP30">
            <v>219981969.56</v>
          </cell>
          <cell r="AQ30">
            <v>219981969.56</v>
          </cell>
          <cell r="AR30">
            <v>219981969.56</v>
          </cell>
          <cell r="AS30">
            <v>219981969.56</v>
          </cell>
          <cell r="AT30">
            <v>219981969.56</v>
          </cell>
          <cell r="AU30">
            <v>219981969.56</v>
          </cell>
          <cell r="AV30">
            <v>219981969.56</v>
          </cell>
          <cell r="AW30">
            <v>219981969.56</v>
          </cell>
          <cell r="AX30">
            <v>219981969.56</v>
          </cell>
          <cell r="AY30">
            <v>219981969.56</v>
          </cell>
          <cell r="AZ30">
            <v>219981969.56</v>
          </cell>
        </row>
        <row r="31"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</row>
        <row r="32">
          <cell r="C32"/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</row>
        <row r="33"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</row>
        <row r="34">
          <cell r="C34">
            <v>0</v>
          </cell>
          <cell r="D34">
            <v>-2.9103830456733704E-11</v>
          </cell>
          <cell r="E34">
            <v>960.87000000002445</v>
          </cell>
          <cell r="F34">
            <v>1133.3499999999476</v>
          </cell>
          <cell r="G34">
            <v>1954.0600000001432</v>
          </cell>
          <cell r="H34">
            <v>1488.4799999999232</v>
          </cell>
          <cell r="I34">
            <v>1979.9099999999744</v>
          </cell>
          <cell r="J34">
            <v>2443.4899999999034</v>
          </cell>
          <cell r="K34">
            <v>1960.1499999999942</v>
          </cell>
          <cell r="L34">
            <v>-110.98999999993248</v>
          </cell>
          <cell r="M34">
            <v>2769.2300000001269</v>
          </cell>
          <cell r="N34">
            <v>1658.3699999999371</v>
          </cell>
          <cell r="O34">
            <v>1546.7199999997392</v>
          </cell>
          <cell r="P34">
            <v>0</v>
          </cell>
          <cell r="Q34">
            <v>1030.6585714284386</v>
          </cell>
          <cell r="R34">
            <v>-296544.78999999992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C34">
            <v>-2.9103830456733704E-11</v>
          </cell>
          <cell r="AD34">
            <v>960.86999999999534</v>
          </cell>
          <cell r="AE34">
            <v>2094.219999999943</v>
          </cell>
          <cell r="AF34">
            <v>4048.2800000000861</v>
          </cell>
          <cell r="AG34">
            <v>5536.7600000000093</v>
          </cell>
          <cell r="AH34">
            <v>7516.6699999999837</v>
          </cell>
          <cell r="AI34">
            <v>9960.1599999998871</v>
          </cell>
          <cell r="AJ34">
            <v>11920.309999999881</v>
          </cell>
          <cell r="AK34">
            <v>11809.319999999949</v>
          </cell>
          <cell r="AL34">
            <v>14578.550000000076</v>
          </cell>
          <cell r="AM34">
            <v>16236.920000000013</v>
          </cell>
          <cell r="AN34">
            <v>17783.639999999752</v>
          </cell>
          <cell r="AO34">
            <v>0</v>
          </cell>
          <cell r="AP34">
            <v>1030.6585714284386</v>
          </cell>
          <cell r="AQ34">
            <v>-295514.13142857148</v>
          </cell>
          <cell r="AR34">
            <v>-295514.13142857148</v>
          </cell>
          <cell r="AS34">
            <v>-295514.13142857148</v>
          </cell>
          <cell r="AT34">
            <v>-295514.13142857148</v>
          </cell>
          <cell r="AU34">
            <v>-295514.13142857148</v>
          </cell>
          <cell r="AV34">
            <v>-295514.13142857148</v>
          </cell>
          <cell r="AW34">
            <v>-295514.13142857148</v>
          </cell>
          <cell r="AX34">
            <v>-295514.13142857148</v>
          </cell>
          <cell r="AY34">
            <v>-295514.13142857148</v>
          </cell>
          <cell r="AZ34">
            <v>-295514.13142857148</v>
          </cell>
        </row>
        <row r="35">
          <cell r="C35">
            <v>0</v>
          </cell>
          <cell r="D35">
            <v>0</v>
          </cell>
          <cell r="E35">
            <v>-10410.729999999981</v>
          </cell>
          <cell r="F35">
            <v>-2129.0899999999092</v>
          </cell>
          <cell r="G35">
            <v>-1001.2100000002247</v>
          </cell>
          <cell r="H35">
            <v>-2919.2900000000955</v>
          </cell>
          <cell r="I35">
            <v>-1162.009999999922</v>
          </cell>
          <cell r="J35">
            <v>-7.4600000002537854</v>
          </cell>
          <cell r="K35">
            <v>407.83000000030734</v>
          </cell>
          <cell r="L35">
            <v>-1463.0700000002107</v>
          </cell>
          <cell r="M35">
            <v>-1646.2799999990966</v>
          </cell>
          <cell r="N35">
            <v>-2140.5000000003492</v>
          </cell>
          <cell r="O35">
            <v>-29566.170000000275</v>
          </cell>
          <cell r="P35">
            <v>0</v>
          </cell>
          <cell r="Q35">
            <v>375.66285714285499</v>
          </cell>
          <cell r="R35">
            <v>-483018.53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C35">
            <v>0</v>
          </cell>
          <cell r="AD35">
            <v>-10410.729999999981</v>
          </cell>
          <cell r="AE35">
            <v>-12539.819999999891</v>
          </cell>
          <cell r="AF35">
            <v>-13541.030000000115</v>
          </cell>
          <cell r="AG35">
            <v>-16460.320000000211</v>
          </cell>
          <cell r="AH35">
            <v>-17622.330000000133</v>
          </cell>
          <cell r="AI35">
            <v>-17629.790000000386</v>
          </cell>
          <cell r="AJ35">
            <v>-17221.960000000079</v>
          </cell>
          <cell r="AK35">
            <v>-18685.03000000029</v>
          </cell>
          <cell r="AL35">
            <v>-20331.309999999386</v>
          </cell>
          <cell r="AM35">
            <v>-22471.809999999736</v>
          </cell>
          <cell r="AN35">
            <v>-52037.98000000001</v>
          </cell>
          <cell r="AO35">
            <v>0</v>
          </cell>
          <cell r="AP35">
            <v>375.66285714285499</v>
          </cell>
          <cell r="AQ35">
            <v>-482642.86714285717</v>
          </cell>
          <cell r="AR35">
            <v>-482642.86714285717</v>
          </cell>
          <cell r="AS35">
            <v>-482642.86714285717</v>
          </cell>
          <cell r="AT35">
            <v>-482642.86714285717</v>
          </cell>
          <cell r="AU35">
            <v>-482642.86714285717</v>
          </cell>
          <cell r="AV35">
            <v>-482642.86714285717</v>
          </cell>
          <cell r="AW35">
            <v>-482642.86714285717</v>
          </cell>
          <cell r="AX35">
            <v>-482642.86714285717</v>
          </cell>
          <cell r="AY35">
            <v>-482642.86714285717</v>
          </cell>
          <cell r="AZ35">
            <v>-482642.86714285717</v>
          </cell>
        </row>
        <row r="36">
          <cell r="C36">
            <v>0</v>
          </cell>
          <cell r="D36">
            <v>-1.1641532182693481E-10</v>
          </cell>
          <cell r="E36">
            <v>112809.2100000002</v>
          </cell>
          <cell r="F36">
            <v>26895.550000000047</v>
          </cell>
          <cell r="G36">
            <v>5752.0000000001164</v>
          </cell>
          <cell r="H36">
            <v>14465.650000000373</v>
          </cell>
          <cell r="I36">
            <v>26249.669999998878</v>
          </cell>
          <cell r="J36">
            <v>38128.34999999986</v>
          </cell>
          <cell r="K36">
            <v>12105.720000000088</v>
          </cell>
          <cell r="L36">
            <v>37189.300000000047</v>
          </cell>
          <cell r="M36">
            <v>7462.6800000009825</v>
          </cell>
          <cell r="N36">
            <v>-17079.559999999125</v>
          </cell>
          <cell r="O36">
            <v>5964.410000000149</v>
          </cell>
          <cell r="P36">
            <v>0</v>
          </cell>
          <cell r="Q36">
            <v>10159.128571428875</v>
          </cell>
          <cell r="R36">
            <v>-1695348.76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C36">
            <v>-1.1641532182693481E-10</v>
          </cell>
          <cell r="AD36">
            <v>112809.21000000008</v>
          </cell>
          <cell r="AE36">
            <v>139704.76000000013</v>
          </cell>
          <cell r="AF36">
            <v>145456.76000000024</v>
          </cell>
          <cell r="AG36">
            <v>159922.41000000061</v>
          </cell>
          <cell r="AH36">
            <v>186172.07999999949</v>
          </cell>
          <cell r="AI36">
            <v>224300.42999999935</v>
          </cell>
          <cell r="AJ36">
            <v>236406.14999999944</v>
          </cell>
          <cell r="AK36">
            <v>273595.44999999949</v>
          </cell>
          <cell r="AL36">
            <v>281058.13000000047</v>
          </cell>
          <cell r="AM36">
            <v>263978.57000000135</v>
          </cell>
          <cell r="AN36">
            <v>269942.98000000149</v>
          </cell>
          <cell r="AO36">
            <v>0</v>
          </cell>
          <cell r="AP36">
            <v>10159.128571428875</v>
          </cell>
          <cell r="AQ36">
            <v>-1685189.6314285712</v>
          </cell>
          <cell r="AR36">
            <v>-1685189.6314285712</v>
          </cell>
          <cell r="AS36">
            <v>-1685189.6314285712</v>
          </cell>
          <cell r="AT36">
            <v>-1685189.6314285712</v>
          </cell>
          <cell r="AU36">
            <v>-1685189.6314285712</v>
          </cell>
          <cell r="AV36">
            <v>-1685189.6314285712</v>
          </cell>
          <cell r="AW36">
            <v>-1685189.6314285712</v>
          </cell>
          <cell r="AX36">
            <v>-1685189.6314285712</v>
          </cell>
          <cell r="AY36">
            <v>-1685189.6314285712</v>
          </cell>
          <cell r="AZ36">
            <v>-1685189.6314285712</v>
          </cell>
        </row>
        <row r="37">
          <cell r="C37">
            <v>0</v>
          </cell>
          <cell r="D37">
            <v>0</v>
          </cell>
          <cell r="E37">
            <v>-2774.1599999994505</v>
          </cell>
          <cell r="F37">
            <v>-11141.430000000633</v>
          </cell>
          <cell r="G37">
            <v>23703.609999999171</v>
          </cell>
          <cell r="H37">
            <v>24127.079999999376</v>
          </cell>
          <cell r="I37">
            <v>-92208.699999999488</v>
          </cell>
          <cell r="J37">
            <v>-64775.249999999534</v>
          </cell>
          <cell r="K37">
            <v>-30560.670000002254</v>
          </cell>
          <cell r="L37">
            <v>36439.970000000205</v>
          </cell>
          <cell r="M37">
            <v>-1291.6499999994412</v>
          </cell>
          <cell r="N37">
            <v>-22602.380000005011</v>
          </cell>
          <cell r="O37">
            <v>-27159.199999995297</v>
          </cell>
          <cell r="P37">
            <v>0</v>
          </cell>
          <cell r="Q37">
            <v>-57816.915000001616</v>
          </cell>
          <cell r="R37">
            <v>-3097623.209999999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C37">
            <v>0</v>
          </cell>
          <cell r="AD37">
            <v>-2774.1599999994505</v>
          </cell>
          <cell r="AE37">
            <v>-13915.590000000084</v>
          </cell>
          <cell r="AF37">
            <v>9788.0199999990873</v>
          </cell>
          <cell r="AG37">
            <v>33915.099999998463</v>
          </cell>
          <cell r="AH37">
            <v>-58293.600000001024</v>
          </cell>
          <cell r="AI37">
            <v>-123068.85000000056</v>
          </cell>
          <cell r="AJ37">
            <v>-153629.52000000281</v>
          </cell>
          <cell r="AK37">
            <v>-117189.55000000261</v>
          </cell>
          <cell r="AL37">
            <v>-118481.20000000205</v>
          </cell>
          <cell r="AM37">
            <v>-141083.58000000706</v>
          </cell>
          <cell r="AN37">
            <v>-168242.78000000236</v>
          </cell>
          <cell r="AO37">
            <v>0</v>
          </cell>
          <cell r="AP37">
            <v>-57816.915000001616</v>
          </cell>
          <cell r="AQ37">
            <v>-3155440.1250000005</v>
          </cell>
          <cell r="AR37">
            <v>-3155440.1250000005</v>
          </cell>
          <cell r="AS37">
            <v>-3155440.1250000005</v>
          </cell>
          <cell r="AT37">
            <v>-3155440.1250000005</v>
          </cell>
          <cell r="AU37">
            <v>-3155440.1250000005</v>
          </cell>
          <cell r="AV37">
            <v>-3155440.1250000005</v>
          </cell>
          <cell r="AW37">
            <v>-3155440.1250000005</v>
          </cell>
          <cell r="AX37">
            <v>-3155440.1250000005</v>
          </cell>
          <cell r="AY37">
            <v>-3155440.1250000005</v>
          </cell>
          <cell r="AZ37">
            <v>-3155440.1250000005</v>
          </cell>
        </row>
        <row r="38">
          <cell r="C38">
            <v>0</v>
          </cell>
          <cell r="D38">
            <v>-3.7252902984619141E-9</v>
          </cell>
          <cell r="E38">
            <v>-45954.719999996945</v>
          </cell>
          <cell r="F38">
            <v>-40631.940000005066</v>
          </cell>
          <cell r="G38">
            <v>-59781.959999974817</v>
          </cell>
          <cell r="H38">
            <v>-58573.590000018477</v>
          </cell>
          <cell r="I38">
            <v>-66795.050000008196</v>
          </cell>
          <cell r="J38">
            <v>-86627.480000007898</v>
          </cell>
          <cell r="K38">
            <v>-120245.85999997333</v>
          </cell>
          <cell r="L38">
            <v>-102563.41999997944</v>
          </cell>
          <cell r="M38">
            <v>-38284.799999982119</v>
          </cell>
          <cell r="N38">
            <v>-19164.659999992698</v>
          </cell>
          <cell r="O38">
            <v>-31575.680000044405</v>
          </cell>
          <cell r="P38">
            <v>0</v>
          </cell>
          <cell r="Q38">
            <v>-23850.719285745974</v>
          </cell>
          <cell r="R38">
            <v>-30815614.279999971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C38">
            <v>-3.7252902984619141E-9</v>
          </cell>
          <cell r="AD38">
            <v>-45954.720000000671</v>
          </cell>
          <cell r="AE38">
            <v>-86586.660000005737</v>
          </cell>
          <cell r="AF38">
            <v>-146368.61999998055</v>
          </cell>
          <cell r="AG38">
            <v>-204942.20999999903</v>
          </cell>
          <cell r="AH38">
            <v>-271737.26000000723</v>
          </cell>
          <cell r="AI38">
            <v>-358364.74000001512</v>
          </cell>
          <cell r="AJ38">
            <v>-478610.59999998845</v>
          </cell>
          <cell r="AK38">
            <v>-581174.01999996789</v>
          </cell>
          <cell r="AL38">
            <v>-619458.81999995001</v>
          </cell>
          <cell r="AM38">
            <v>-638623.47999994271</v>
          </cell>
          <cell r="AN38">
            <v>-670199.15999998711</v>
          </cell>
          <cell r="AO38">
            <v>0</v>
          </cell>
          <cell r="AP38">
            <v>-23850.719285745974</v>
          </cell>
          <cell r="AQ38">
            <v>-30839464.999285717</v>
          </cell>
          <cell r="AR38">
            <v>-30839464.999285717</v>
          </cell>
          <cell r="AS38">
            <v>-30839464.999285717</v>
          </cell>
          <cell r="AT38">
            <v>-30839464.999285717</v>
          </cell>
          <cell r="AU38">
            <v>-30839464.999285717</v>
          </cell>
          <cell r="AV38">
            <v>-30839464.999285717</v>
          </cell>
          <cell r="AW38">
            <v>-30839464.999285717</v>
          </cell>
          <cell r="AX38">
            <v>-30839464.999285717</v>
          </cell>
          <cell r="AY38">
            <v>-30839464.999285717</v>
          </cell>
          <cell r="AZ38">
            <v>-30839464.999285717</v>
          </cell>
        </row>
        <row r="39">
          <cell r="C39">
            <v>0</v>
          </cell>
          <cell r="D39">
            <v>0</v>
          </cell>
          <cell r="E39">
            <v>839.89000000013039</v>
          </cell>
          <cell r="F39">
            <v>6098.6999999997206</v>
          </cell>
          <cell r="G39">
            <v>-10.650000001536682</v>
          </cell>
          <cell r="H39">
            <v>-3159.919999999227</v>
          </cell>
          <cell r="I39">
            <v>-436.11000000033528</v>
          </cell>
          <cell r="J39">
            <v>10212.580000001239</v>
          </cell>
          <cell r="K39">
            <v>-75009.240000001155</v>
          </cell>
          <cell r="L39">
            <v>179877.13999999897</v>
          </cell>
          <cell r="M39">
            <v>-189828.28999999957</v>
          </cell>
          <cell r="N39">
            <v>-8729.9099999996834</v>
          </cell>
          <cell r="O39">
            <v>-10095.180000001099</v>
          </cell>
          <cell r="P39">
            <v>0</v>
          </cell>
          <cell r="Q39">
            <v>-2054.2321428577916</v>
          </cell>
          <cell r="R39">
            <v>-2027664.1999999997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C39">
            <v>0</v>
          </cell>
          <cell r="AD39">
            <v>839.89000000013039</v>
          </cell>
          <cell r="AE39">
            <v>6938.589999999851</v>
          </cell>
          <cell r="AF39">
            <v>6927.9399999983143</v>
          </cell>
          <cell r="AG39">
            <v>3768.0199999990873</v>
          </cell>
          <cell r="AH39">
            <v>3331.909999998752</v>
          </cell>
          <cell r="AI39">
            <v>13544.489999999991</v>
          </cell>
          <cell r="AJ39">
            <v>-61464.750000001164</v>
          </cell>
          <cell r="AK39">
            <v>118412.3899999978</v>
          </cell>
          <cell r="AL39">
            <v>-71415.90000000177</v>
          </cell>
          <cell r="AM39">
            <v>-80145.810000001453</v>
          </cell>
          <cell r="AN39">
            <v>-90240.990000002552</v>
          </cell>
          <cell r="AO39">
            <v>0</v>
          </cell>
          <cell r="AP39">
            <v>-2054.2321428577916</v>
          </cell>
          <cell r="AQ39">
            <v>-2029718.4321428575</v>
          </cell>
          <cell r="AR39">
            <v>-2029718.4321428575</v>
          </cell>
          <cell r="AS39">
            <v>-2029718.4321428575</v>
          </cell>
          <cell r="AT39">
            <v>-2029718.4321428575</v>
          </cell>
          <cell r="AU39">
            <v>-2029718.4321428575</v>
          </cell>
          <cell r="AV39">
            <v>-2029718.4321428575</v>
          </cell>
          <cell r="AW39">
            <v>-2029718.4321428575</v>
          </cell>
          <cell r="AX39">
            <v>-2029718.4321428575</v>
          </cell>
          <cell r="AY39">
            <v>-2029718.4321428575</v>
          </cell>
          <cell r="AZ39">
            <v>-2029718.4321428575</v>
          </cell>
        </row>
        <row r="40">
          <cell r="C40">
            <v>0</v>
          </cell>
          <cell r="D40">
            <v>0</v>
          </cell>
          <cell r="E40">
            <v>-3153.3800000026822</v>
          </cell>
          <cell r="F40">
            <v>56125.569999999367</v>
          </cell>
          <cell r="G40">
            <v>-10010.519999995828</v>
          </cell>
          <cell r="H40">
            <v>-5195.1599999954924</v>
          </cell>
          <cell r="I40">
            <v>-9713.060000016354</v>
          </cell>
          <cell r="J40">
            <v>-4050.1799999810755</v>
          </cell>
          <cell r="K40">
            <v>-6516.9300000164658</v>
          </cell>
          <cell r="L40">
            <v>-16328.989999979734</v>
          </cell>
          <cell r="M40">
            <v>-6846.8300000028685</v>
          </cell>
          <cell r="N40">
            <v>-8599.4199999999255</v>
          </cell>
          <cell r="O40">
            <v>-6624.3700000178069</v>
          </cell>
          <cell r="P40">
            <v>0</v>
          </cell>
          <cell r="Q40">
            <v>-1842.0164285748533</v>
          </cell>
          <cell r="R40">
            <v>-12125231.259999998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0</v>
          </cell>
          <cell r="AD40">
            <v>-3153.3800000026822</v>
          </cell>
          <cell r="AE40">
            <v>52972.189999996684</v>
          </cell>
          <cell r="AF40">
            <v>42961.670000000857</v>
          </cell>
          <cell r="AG40">
            <v>37766.510000005364</v>
          </cell>
          <cell r="AH40">
            <v>28053.44999998901</v>
          </cell>
          <cell r="AI40">
            <v>24003.270000007935</v>
          </cell>
          <cell r="AJ40">
            <v>17486.339999991469</v>
          </cell>
          <cell r="AK40">
            <v>1157.3500000117347</v>
          </cell>
          <cell r="AL40">
            <v>-5689.4799999911338</v>
          </cell>
          <cell r="AM40">
            <v>-14288.899999991059</v>
          </cell>
          <cell r="AN40">
            <v>-20913.270000008866</v>
          </cell>
          <cell r="AO40">
            <v>0</v>
          </cell>
          <cell r="AP40">
            <v>-1842.0164285748533</v>
          </cell>
          <cell r="AQ40">
            <v>-12127073.276428573</v>
          </cell>
          <cell r="AR40">
            <v>-12127073.276428573</v>
          </cell>
          <cell r="AS40">
            <v>-12127073.276428573</v>
          </cell>
          <cell r="AT40">
            <v>-12127073.276428573</v>
          </cell>
          <cell r="AU40">
            <v>-12127073.276428573</v>
          </cell>
          <cell r="AV40">
            <v>-12127073.276428573</v>
          </cell>
          <cell r="AW40">
            <v>-12127073.276428573</v>
          </cell>
          <cell r="AX40">
            <v>-12127073.276428573</v>
          </cell>
          <cell r="AY40">
            <v>-12127073.276428573</v>
          </cell>
          <cell r="AZ40">
            <v>-12127073.276428573</v>
          </cell>
        </row>
        <row r="41">
          <cell r="C41">
            <v>0</v>
          </cell>
          <cell r="D41">
            <v>0</v>
          </cell>
          <cell r="E41">
            <v>1.3199999993667006</v>
          </cell>
          <cell r="F41">
            <v>2.8599999994039536</v>
          </cell>
          <cell r="G41">
            <v>3.5800000024028122</v>
          </cell>
          <cell r="H41">
            <v>-1255.1400000029244</v>
          </cell>
          <cell r="I41">
            <v>-248.43999999761581</v>
          </cell>
          <cell r="J41">
            <v>-227.77999999793246</v>
          </cell>
          <cell r="K41">
            <v>-1650.4700000032317</v>
          </cell>
          <cell r="L41">
            <v>-1201.5699999998324</v>
          </cell>
          <cell r="M41">
            <v>-4164.9599999981001</v>
          </cell>
          <cell r="N41">
            <v>-1972.0900000021793</v>
          </cell>
          <cell r="O41">
            <v>-589.20999999996275</v>
          </cell>
          <cell r="P41">
            <v>0</v>
          </cell>
          <cell r="Q41">
            <v>588.23142857119512</v>
          </cell>
          <cell r="R41">
            <v>-2522706.33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C41">
            <v>0</v>
          </cell>
          <cell r="AD41">
            <v>1.3199999993667006</v>
          </cell>
          <cell r="AE41">
            <v>4.1799999987706542</v>
          </cell>
          <cell r="AF41">
            <v>7.7600000011734664</v>
          </cell>
          <cell r="AG41">
            <v>-1247.3800000017509</v>
          </cell>
          <cell r="AH41">
            <v>-1495.8199999993667</v>
          </cell>
          <cell r="AI41">
            <v>-1723.5999999972992</v>
          </cell>
          <cell r="AJ41">
            <v>-3374.0700000005309</v>
          </cell>
          <cell r="AK41">
            <v>-4575.6400000003632</v>
          </cell>
          <cell r="AL41">
            <v>-8740.5999999984633</v>
          </cell>
          <cell r="AM41">
            <v>-10712.690000000643</v>
          </cell>
          <cell r="AN41">
            <v>-11301.900000000605</v>
          </cell>
          <cell r="AO41">
            <v>0</v>
          </cell>
          <cell r="AP41">
            <v>588.23142857119512</v>
          </cell>
          <cell r="AQ41">
            <v>-2522118.098571429</v>
          </cell>
          <cell r="AR41">
            <v>-2522118.098571429</v>
          </cell>
          <cell r="AS41">
            <v>-2522118.098571429</v>
          </cell>
          <cell r="AT41">
            <v>-2522118.098571429</v>
          </cell>
          <cell r="AU41">
            <v>-2522118.098571429</v>
          </cell>
          <cell r="AV41">
            <v>-2522118.098571429</v>
          </cell>
          <cell r="AW41">
            <v>-2522118.098571429</v>
          </cell>
          <cell r="AX41">
            <v>-2522118.098571429</v>
          </cell>
          <cell r="AY41">
            <v>-2522118.098571429</v>
          </cell>
          <cell r="AZ41">
            <v>-2522118.098571429</v>
          </cell>
        </row>
        <row r="42">
          <cell r="C42">
            <v>0</v>
          </cell>
          <cell r="D42">
            <v>0</v>
          </cell>
          <cell r="E42">
            <v>63157.229999992996</v>
          </cell>
          <cell r="F42">
            <v>232188.49000000209</v>
          </cell>
          <cell r="G42">
            <v>-133025.92000000179</v>
          </cell>
          <cell r="H42">
            <v>169264.93999999203</v>
          </cell>
          <cell r="I42">
            <v>32495.750000014901</v>
          </cell>
          <cell r="J42">
            <v>5150.0900000091642</v>
          </cell>
          <cell r="K42">
            <v>90057.109999967739</v>
          </cell>
          <cell r="L42">
            <v>20068.470000006258</v>
          </cell>
          <cell r="M42">
            <v>-48283.860000003129</v>
          </cell>
          <cell r="N42">
            <v>60221.430000023916</v>
          </cell>
          <cell r="O42">
            <v>-453220.73000001535</v>
          </cell>
          <cell r="P42">
            <v>0</v>
          </cell>
          <cell r="Q42">
            <v>-5191.1692857127637</v>
          </cell>
          <cell r="R42">
            <v>-26440534.960000005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C42">
            <v>0</v>
          </cell>
          <cell r="AD42">
            <v>63157.229999992996</v>
          </cell>
          <cell r="AE42">
            <v>295345.71999999508</v>
          </cell>
          <cell r="AF42">
            <v>162319.79999999329</v>
          </cell>
          <cell r="AG42">
            <v>331584.73999998532</v>
          </cell>
          <cell r="AH42">
            <v>364080.49000000022</v>
          </cell>
          <cell r="AI42">
            <v>369230.58000000939</v>
          </cell>
          <cell r="AJ42">
            <v>459287.68999997713</v>
          </cell>
          <cell r="AK42">
            <v>479356.15999998339</v>
          </cell>
          <cell r="AL42">
            <v>431072.29999998026</v>
          </cell>
          <cell r="AM42">
            <v>491293.73000000417</v>
          </cell>
          <cell r="AN42">
            <v>38072.999999988824</v>
          </cell>
          <cell r="AO42">
            <v>0</v>
          </cell>
          <cell r="AP42">
            <v>-5191.1692857127637</v>
          </cell>
          <cell r="AQ42">
            <v>-26445726.129285716</v>
          </cell>
          <cell r="AR42">
            <v>-26445726.129285716</v>
          </cell>
          <cell r="AS42">
            <v>-26445726.129285716</v>
          </cell>
          <cell r="AT42">
            <v>-26445726.129285716</v>
          </cell>
          <cell r="AU42">
            <v>-26445726.129285716</v>
          </cell>
          <cell r="AV42">
            <v>-26445726.129285716</v>
          </cell>
          <cell r="AW42">
            <v>-26445726.129285716</v>
          </cell>
          <cell r="AX42">
            <v>-26445726.129285716</v>
          </cell>
          <cell r="AY42">
            <v>-26445726.129285716</v>
          </cell>
          <cell r="AZ42">
            <v>-26445726.129285716</v>
          </cell>
        </row>
        <row r="43">
          <cell r="C43"/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</row>
        <row r="44">
          <cell r="C44">
            <v>0</v>
          </cell>
          <cell r="D44">
            <v>0</v>
          </cell>
          <cell r="E44">
            <v>534.46999999997206</v>
          </cell>
          <cell r="F44">
            <v>-892.9599999996135</v>
          </cell>
          <cell r="G44">
            <v>827.05999999970663</v>
          </cell>
          <cell r="H44">
            <v>358.27999999991152</v>
          </cell>
          <cell r="I44">
            <v>-1328.4699999995064</v>
          </cell>
          <cell r="J44">
            <v>3461.7699999994365</v>
          </cell>
          <cell r="K44">
            <v>19269.980000000447</v>
          </cell>
          <cell r="L44">
            <v>-7108.060000000638</v>
          </cell>
          <cell r="M44">
            <v>8316.5300000002608</v>
          </cell>
          <cell r="N44">
            <v>-1472.279999999213</v>
          </cell>
          <cell r="O44">
            <v>-9212.6800000007497</v>
          </cell>
          <cell r="P44">
            <v>0</v>
          </cell>
          <cell r="Q44">
            <v>73479.250000000218</v>
          </cell>
          <cell r="R44">
            <v>-1845621.35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C44">
            <v>0</v>
          </cell>
          <cell r="AD44">
            <v>534.46999999997206</v>
          </cell>
          <cell r="AE44">
            <v>-358.48999999964144</v>
          </cell>
          <cell r="AF44">
            <v>468.57000000006519</v>
          </cell>
          <cell r="AG44">
            <v>826.84999999997672</v>
          </cell>
          <cell r="AH44">
            <v>-501.61999999952968</v>
          </cell>
          <cell r="AI44">
            <v>2960.1499999999069</v>
          </cell>
          <cell r="AJ44">
            <v>22230.130000000354</v>
          </cell>
          <cell r="AK44">
            <v>15122.069999999716</v>
          </cell>
          <cell r="AL44">
            <v>23438.599999999977</v>
          </cell>
          <cell r="AM44">
            <v>21966.320000000764</v>
          </cell>
          <cell r="AN44">
            <v>12753.640000000014</v>
          </cell>
          <cell r="AO44">
            <v>0</v>
          </cell>
          <cell r="AP44">
            <v>73479.250000000218</v>
          </cell>
          <cell r="AQ44">
            <v>-1772142.0999999999</v>
          </cell>
          <cell r="AR44">
            <v>-1772142.0999999999</v>
          </cell>
          <cell r="AS44">
            <v>-1772142.0999999999</v>
          </cell>
          <cell r="AT44">
            <v>-1772142.0999999999</v>
          </cell>
          <cell r="AU44">
            <v>-1772142.0999999999</v>
          </cell>
          <cell r="AV44">
            <v>-1772142.0999999999</v>
          </cell>
          <cell r="AW44">
            <v>-1772142.0999999999</v>
          </cell>
          <cell r="AX44">
            <v>-1772142.0999999999</v>
          </cell>
          <cell r="AY44">
            <v>-1772142.0999999999</v>
          </cell>
          <cell r="AZ44">
            <v>-1772142.0999999999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</row>
        <row r="46">
          <cell r="C46">
            <v>0</v>
          </cell>
          <cell r="D46">
            <v>0</v>
          </cell>
          <cell r="E46">
            <v>113.71999999927357</v>
          </cell>
          <cell r="F46">
            <v>45.720000000204891</v>
          </cell>
          <cell r="G46">
            <v>51.380000000586733</v>
          </cell>
          <cell r="H46">
            <v>159.09999999962747</v>
          </cell>
          <cell r="I46">
            <v>213.21999999741092</v>
          </cell>
          <cell r="J46">
            <v>155.60000000125729</v>
          </cell>
          <cell r="K46">
            <v>250.71000000508502</v>
          </cell>
          <cell r="L46">
            <v>-1.0100000035017729</v>
          </cell>
          <cell r="M46">
            <v>0.72000000299885869</v>
          </cell>
          <cell r="N46">
            <v>-3.5200000067707151</v>
          </cell>
          <cell r="O46">
            <v>1574.6400000038557</v>
          </cell>
          <cell r="P46">
            <v>0</v>
          </cell>
          <cell r="Q46">
            <v>903.43499999972335</v>
          </cell>
          <cell r="R46">
            <v>-2776603.84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C46">
            <v>0</v>
          </cell>
          <cell r="AD46">
            <v>113.71999999927357</v>
          </cell>
          <cell r="AE46">
            <v>159.43999999947846</v>
          </cell>
          <cell r="AF46">
            <v>210.82000000006519</v>
          </cell>
          <cell r="AG46">
            <v>369.91999999969266</v>
          </cell>
          <cell r="AH46">
            <v>583.13999999710359</v>
          </cell>
          <cell r="AI46">
            <v>738.73999999836087</v>
          </cell>
          <cell r="AJ46">
            <v>989.45000000344589</v>
          </cell>
          <cell r="AK46">
            <v>988.43999999994412</v>
          </cell>
          <cell r="AL46">
            <v>989.16000000294298</v>
          </cell>
          <cell r="AM46">
            <v>985.63999999617226</v>
          </cell>
          <cell r="AN46">
            <v>2560.2800000000279</v>
          </cell>
          <cell r="AO46">
            <v>0</v>
          </cell>
          <cell r="AP46">
            <v>903.43499999972335</v>
          </cell>
          <cell r="AQ46">
            <v>-2775700.4050000003</v>
          </cell>
          <cell r="AR46">
            <v>-2775700.4050000003</v>
          </cell>
          <cell r="AS46">
            <v>-2775700.4050000003</v>
          </cell>
          <cell r="AT46">
            <v>-2775700.4050000003</v>
          </cell>
          <cell r="AU46">
            <v>-2775700.4050000003</v>
          </cell>
          <cell r="AV46">
            <v>-2775700.4050000003</v>
          </cell>
          <cell r="AW46">
            <v>-2775700.4050000003</v>
          </cell>
          <cell r="AX46">
            <v>-2775700.4050000003</v>
          </cell>
          <cell r="AY46">
            <v>-2775700.4050000003</v>
          </cell>
          <cell r="AZ46">
            <v>-2775700.4050000003</v>
          </cell>
        </row>
        <row r="47">
          <cell r="C47">
            <v>0</v>
          </cell>
          <cell r="D47">
            <v>0</v>
          </cell>
          <cell r="E47">
            <v>4029.8199999995995</v>
          </cell>
          <cell r="F47">
            <v>-6463.8599999998696</v>
          </cell>
          <cell r="G47">
            <v>7237.4000000008382</v>
          </cell>
          <cell r="H47">
            <v>6654.5499999995809</v>
          </cell>
          <cell r="I47">
            <v>4783.519999999553</v>
          </cell>
          <cell r="J47">
            <v>644.30999999749474</v>
          </cell>
          <cell r="K47">
            <v>8280.2800000011921</v>
          </cell>
          <cell r="L47">
            <v>3476.170000003418</v>
          </cell>
          <cell r="M47">
            <v>-13572.210000004619</v>
          </cell>
          <cell r="N47">
            <v>25619.480000005104</v>
          </cell>
          <cell r="O47">
            <v>8864.9500000001863</v>
          </cell>
          <cell r="P47">
            <v>0</v>
          </cell>
          <cell r="Q47">
            <v>2777.4778571418888</v>
          </cell>
          <cell r="R47">
            <v>-4351563.5599999996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C47">
            <v>0</v>
          </cell>
          <cell r="AD47">
            <v>4029.8199999995995</v>
          </cell>
          <cell r="AE47">
            <v>-2434.0400000002701</v>
          </cell>
          <cell r="AF47">
            <v>4803.3600000005681</v>
          </cell>
          <cell r="AG47">
            <v>11457.910000000149</v>
          </cell>
          <cell r="AH47">
            <v>16241.429999999702</v>
          </cell>
          <cell r="AI47">
            <v>16885.739999997197</v>
          </cell>
          <cell r="AJ47">
            <v>25166.019999998389</v>
          </cell>
          <cell r="AK47">
            <v>28642.190000001807</v>
          </cell>
          <cell r="AL47">
            <v>15069.979999997187</v>
          </cell>
          <cell r="AM47">
            <v>40689.460000002291</v>
          </cell>
          <cell r="AN47">
            <v>49554.410000002477</v>
          </cell>
          <cell r="AO47">
            <v>0</v>
          </cell>
          <cell r="AP47">
            <v>2777.4778571418888</v>
          </cell>
          <cell r="AQ47">
            <v>-4348786.0821428578</v>
          </cell>
          <cell r="AR47">
            <v>-4348786.0821428578</v>
          </cell>
          <cell r="AS47">
            <v>-4348786.0821428578</v>
          </cell>
          <cell r="AT47">
            <v>-4348786.0821428578</v>
          </cell>
          <cell r="AU47">
            <v>-4348786.0821428578</v>
          </cell>
          <cell r="AV47">
            <v>-4348786.0821428578</v>
          </cell>
          <cell r="AW47">
            <v>-4348786.0821428578</v>
          </cell>
          <cell r="AX47">
            <v>-4348786.0821428578</v>
          </cell>
          <cell r="AY47">
            <v>-4348786.0821428578</v>
          </cell>
          <cell r="AZ47">
            <v>-4348786.0821428578</v>
          </cell>
        </row>
        <row r="48">
          <cell r="C48"/>
          <cell r="D48"/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</row>
        <row r="49">
          <cell r="C49">
            <v>0</v>
          </cell>
          <cell r="D49">
            <v>-3.8708094507455826E-9</v>
          </cell>
          <cell r="E49">
            <v>120153.5399999925</v>
          </cell>
          <cell r="F49">
            <v>261230.95999999566</v>
          </cell>
          <cell r="G49">
            <v>-164301.16999997123</v>
          </cell>
          <cell r="H49">
            <v>145414.9799999746</v>
          </cell>
          <cell r="I49">
            <v>-106169.7700000107</v>
          </cell>
          <cell r="J49">
            <v>-95491.959999978339</v>
          </cell>
          <cell r="K49">
            <v>-101651.39000002158</v>
          </cell>
          <cell r="L49">
            <v>148273.94000004561</v>
          </cell>
          <cell r="M49">
            <v>-285369.71999998461</v>
          </cell>
          <cell r="N49">
            <v>5734.9600000240025</v>
          </cell>
          <cell r="O49">
            <v>-550092.50000007101</v>
          </cell>
          <cell r="P49">
            <v>0</v>
          </cell>
          <cell r="Q49">
            <v>-1441.2078571798006</v>
          </cell>
          <cell r="R49">
            <v>-88478075.069999978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C49">
            <v>-3.8708094507455826E-9</v>
          </cell>
          <cell r="AD49">
            <v>120153.53999998863</v>
          </cell>
          <cell r="AE49">
            <v>381384.49999998428</v>
          </cell>
          <cell r="AF49">
            <v>217083.33000001305</v>
          </cell>
          <cell r="AG49">
            <v>362498.30999998766</v>
          </cell>
          <cell r="AH49">
            <v>256328.53999997696</v>
          </cell>
          <cell r="AI49">
            <v>160836.57999999862</v>
          </cell>
          <cell r="AJ49">
            <v>59185.189999977039</v>
          </cell>
          <cell r="AK49">
            <v>207459.13000002265</v>
          </cell>
          <cell r="AL49">
            <v>-77910.589999961958</v>
          </cell>
          <cell r="AM49">
            <v>-72175.629999937955</v>
          </cell>
          <cell r="AN49">
            <v>-622268.13000000897</v>
          </cell>
          <cell r="AO49">
            <v>0</v>
          </cell>
          <cell r="AP49">
            <v>-1441.2078571798006</v>
          </cell>
          <cell r="AQ49">
            <v>-88479516.277857155</v>
          </cell>
          <cell r="AR49">
            <v>-88479516.277857155</v>
          </cell>
          <cell r="AS49">
            <v>-88479516.277857155</v>
          </cell>
          <cell r="AT49">
            <v>-88479516.277857155</v>
          </cell>
          <cell r="AU49">
            <v>-88479516.277857155</v>
          </cell>
          <cell r="AV49">
            <v>-88479516.277857155</v>
          </cell>
          <cell r="AW49">
            <v>-88479516.277857155</v>
          </cell>
          <cell r="AX49">
            <v>-88479516.277857155</v>
          </cell>
          <cell r="AY49">
            <v>-88479516.277857155</v>
          </cell>
          <cell r="AZ49">
            <v>-88479516.277857155</v>
          </cell>
        </row>
        <row r="50">
          <cell r="C50">
            <v>0</v>
          </cell>
          <cell r="D50">
            <v>0</v>
          </cell>
          <cell r="E50">
            <v>8047.2999999999993</v>
          </cell>
          <cell r="F50">
            <v>3097.2199999999939</v>
          </cell>
          <cell r="G50">
            <v>6670.5699999999961</v>
          </cell>
          <cell r="H50">
            <v>179460.06000000006</v>
          </cell>
          <cell r="I50">
            <v>14278.459999999919</v>
          </cell>
          <cell r="J50">
            <v>343513.25</v>
          </cell>
          <cell r="K50">
            <v>11391.250000000029</v>
          </cell>
          <cell r="L50">
            <v>-645873.66000000015</v>
          </cell>
          <cell r="M50">
            <v>115540.73999999976</v>
          </cell>
          <cell r="N50">
            <v>-15741.80999999959</v>
          </cell>
          <cell r="O50">
            <v>-21860.219999999506</v>
          </cell>
          <cell r="P50">
            <v>0</v>
          </cell>
          <cell r="Q50">
            <v>-28150.190714302873</v>
          </cell>
          <cell r="R50">
            <v>-91997964.539999992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C50">
            <v>0</v>
          </cell>
          <cell r="AD50">
            <v>8047.2999999999993</v>
          </cell>
          <cell r="AE50">
            <v>11144.519999999993</v>
          </cell>
          <cell r="AF50">
            <v>17815.089999999989</v>
          </cell>
          <cell r="AG50">
            <v>197275.15000000005</v>
          </cell>
          <cell r="AH50">
            <v>211553.61</v>
          </cell>
          <cell r="AI50">
            <v>555066.86</v>
          </cell>
          <cell r="AJ50">
            <v>566458.11</v>
          </cell>
          <cell r="AK50">
            <v>-79415.550000000163</v>
          </cell>
          <cell r="AL50">
            <v>36125.189999999595</v>
          </cell>
          <cell r="AM50">
            <v>20383.380000000005</v>
          </cell>
          <cell r="AN50">
            <v>-1476.8399999995017</v>
          </cell>
          <cell r="AO50">
            <v>0</v>
          </cell>
          <cell r="AP50">
            <v>-28150.190714302873</v>
          </cell>
          <cell r="AQ50">
            <v>-92026114.730714291</v>
          </cell>
          <cell r="AR50">
            <v>-92026114.730714291</v>
          </cell>
          <cell r="AS50">
            <v>-92026114.730714291</v>
          </cell>
          <cell r="AT50">
            <v>-92026114.730714291</v>
          </cell>
          <cell r="AU50">
            <v>-92026114.730714291</v>
          </cell>
          <cell r="AV50">
            <v>-92026114.730714291</v>
          </cell>
          <cell r="AW50">
            <v>-92026114.730714291</v>
          </cell>
          <cell r="AX50">
            <v>-92026114.730714291</v>
          </cell>
          <cell r="AY50">
            <v>-92026114.730714291</v>
          </cell>
          <cell r="AZ50">
            <v>-92026114.730714291</v>
          </cell>
        </row>
        <row r="51">
          <cell r="C51">
            <v>0</v>
          </cell>
          <cell r="D51">
            <v>2.3283064365386963E-10</v>
          </cell>
          <cell r="E51">
            <v>1878.8199999994249</v>
          </cell>
          <cell r="F51">
            <v>20186.309999999823</v>
          </cell>
          <cell r="G51">
            <v>45212.749999998603</v>
          </cell>
          <cell r="H51">
            <v>81179.690000002971</v>
          </cell>
          <cell r="I51">
            <v>689211.38999999757</v>
          </cell>
          <cell r="J51">
            <v>352267.98000000371</v>
          </cell>
          <cell r="K51">
            <v>63420.879999998491</v>
          </cell>
          <cell r="L51">
            <v>-586171.4000000013</v>
          </cell>
          <cell r="M51">
            <v>-321608.59999999963</v>
          </cell>
          <cell r="N51">
            <v>-140407.85999999754</v>
          </cell>
          <cell r="O51">
            <v>-120209.68999999017</v>
          </cell>
          <cell r="P51">
            <v>0</v>
          </cell>
          <cell r="Q51">
            <v>395824.89142856537</v>
          </cell>
          <cell r="R51">
            <v>-39715312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C51">
            <v>2.3283064365386963E-10</v>
          </cell>
          <cell r="AD51">
            <v>1878.8199999996577</v>
          </cell>
          <cell r="AE51">
            <v>22065.129999999481</v>
          </cell>
          <cell r="AF51">
            <v>67277.879999998084</v>
          </cell>
          <cell r="AG51">
            <v>148457.57000000105</v>
          </cell>
          <cell r="AH51">
            <v>837668.95999999857</v>
          </cell>
          <cell r="AI51">
            <v>1189936.9400000023</v>
          </cell>
          <cell r="AJ51">
            <v>1253357.8200000008</v>
          </cell>
          <cell r="AK51">
            <v>667186.41999999946</v>
          </cell>
          <cell r="AL51">
            <v>345577.81999999983</v>
          </cell>
          <cell r="AM51">
            <v>205169.96000000229</v>
          </cell>
          <cell r="AN51">
            <v>84960.270000012126</v>
          </cell>
          <cell r="AO51">
            <v>0</v>
          </cell>
          <cell r="AP51">
            <v>395824.89142856537</v>
          </cell>
          <cell r="AQ51">
            <v>-39319487.108571433</v>
          </cell>
          <cell r="AR51">
            <v>-39319487.108571433</v>
          </cell>
          <cell r="AS51">
            <v>-39319487.108571433</v>
          </cell>
          <cell r="AT51">
            <v>-39319487.108571433</v>
          </cell>
          <cell r="AU51">
            <v>-39319487.108571433</v>
          </cell>
          <cell r="AV51">
            <v>-39319487.108571433</v>
          </cell>
          <cell r="AW51">
            <v>-39319487.108571433</v>
          </cell>
          <cell r="AX51">
            <v>-39319487.108571433</v>
          </cell>
          <cell r="AY51">
            <v>-39319487.108571433</v>
          </cell>
          <cell r="AZ51">
            <v>-39319487.108571433</v>
          </cell>
        </row>
        <row r="52">
          <cell r="C52">
            <v>0</v>
          </cell>
          <cell r="D52">
            <v>0</v>
          </cell>
          <cell r="E52">
            <v>-3.3400000000000318</v>
          </cell>
          <cell r="F52">
            <v>0.35000000000025011</v>
          </cell>
          <cell r="G52">
            <v>6.1800000000000637</v>
          </cell>
          <cell r="H52">
            <v>13.219999999999345</v>
          </cell>
          <cell r="I52">
            <v>106.76999999999953</v>
          </cell>
          <cell r="J52">
            <v>120.04000000000087</v>
          </cell>
          <cell r="K52">
            <v>16.829999999996289</v>
          </cell>
          <cell r="L52">
            <v>-176.97999999999593</v>
          </cell>
          <cell r="M52">
            <v>19.249999999985448</v>
          </cell>
          <cell r="N52">
            <v>18.620000000002619</v>
          </cell>
          <cell r="O52">
            <v>33.94000000001688</v>
          </cell>
          <cell r="P52">
            <v>0</v>
          </cell>
          <cell r="Q52">
            <v>57.004999999999463</v>
          </cell>
          <cell r="R52">
            <v>-181874.86000000002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C52">
            <v>0</v>
          </cell>
          <cell r="AD52">
            <v>-3.3400000000000318</v>
          </cell>
          <cell r="AE52">
            <v>-2.9899999999997817</v>
          </cell>
          <cell r="AF52">
            <v>3.1900000000002819</v>
          </cell>
          <cell r="AG52">
            <v>16.409999999999627</v>
          </cell>
          <cell r="AH52">
            <v>123.17999999999915</v>
          </cell>
          <cell r="AI52">
            <v>243.22000000000003</v>
          </cell>
          <cell r="AJ52">
            <v>260.04999999999632</v>
          </cell>
          <cell r="AK52">
            <v>83.070000000000391</v>
          </cell>
          <cell r="AL52">
            <v>102.31999999998584</v>
          </cell>
          <cell r="AM52">
            <v>120.93999999998846</v>
          </cell>
          <cell r="AN52">
            <v>154.88000000000534</v>
          </cell>
          <cell r="AO52">
            <v>0</v>
          </cell>
          <cell r="AP52">
            <v>57.004999999999463</v>
          </cell>
          <cell r="AQ52">
            <v>-181817.85500000001</v>
          </cell>
          <cell r="AR52">
            <v>-181817.85500000001</v>
          </cell>
          <cell r="AS52">
            <v>-181817.85500000001</v>
          </cell>
          <cell r="AT52">
            <v>-181817.85500000001</v>
          </cell>
          <cell r="AU52">
            <v>-181817.85500000001</v>
          </cell>
          <cell r="AV52">
            <v>-181817.85500000001</v>
          </cell>
          <cell r="AW52">
            <v>-181817.85500000001</v>
          </cell>
          <cell r="AX52">
            <v>-181817.85500000001</v>
          </cell>
          <cell r="AY52">
            <v>-181817.85500000001</v>
          </cell>
          <cell r="AZ52">
            <v>-181817.85500000001</v>
          </cell>
        </row>
        <row r="53">
          <cell r="C53">
            <v>0</v>
          </cell>
          <cell r="D53">
            <v>0</v>
          </cell>
          <cell r="E53">
            <v>-10.03999999999769</v>
          </cell>
          <cell r="F53">
            <v>100.54000000000224</v>
          </cell>
          <cell r="G53">
            <v>0.1000000000003638</v>
          </cell>
          <cell r="H53">
            <v>-5.0000000000750333E-2</v>
          </cell>
          <cell r="I53">
            <v>6.9999999999140528E-2</v>
          </cell>
          <cell r="J53">
            <v>-6.9999999999026841E-2</v>
          </cell>
          <cell r="K53">
            <v>-1.0000000001127773E-2</v>
          </cell>
          <cell r="L53">
            <v>1.4210854715202004E-12</v>
          </cell>
          <cell r="M53">
            <v>-5.0000000002398792E-2</v>
          </cell>
          <cell r="N53">
            <v>7.0000000002551133E-2</v>
          </cell>
          <cell r="O53">
            <v>1.9999999998049134E-2</v>
          </cell>
          <cell r="P53">
            <v>0</v>
          </cell>
          <cell r="Q53">
            <v>2.6391587328232294E-14</v>
          </cell>
          <cell r="R53">
            <v>-317.95000000000005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C53">
            <v>0</v>
          </cell>
          <cell r="AD53">
            <v>-10.03999999999769</v>
          </cell>
          <cell r="AE53">
            <v>90.500000000004547</v>
          </cell>
          <cell r="AF53">
            <v>90.600000000004911</v>
          </cell>
          <cell r="AG53">
            <v>90.550000000004161</v>
          </cell>
          <cell r="AH53">
            <v>90.620000000003301</v>
          </cell>
          <cell r="AI53">
            <v>90.550000000004275</v>
          </cell>
          <cell r="AJ53">
            <v>90.540000000003147</v>
          </cell>
          <cell r="AK53">
            <v>90.540000000004568</v>
          </cell>
          <cell r="AL53">
            <v>90.490000000002169</v>
          </cell>
          <cell r="AM53">
            <v>90.56000000000472</v>
          </cell>
          <cell r="AN53">
            <v>90.580000000002769</v>
          </cell>
          <cell r="AO53">
            <v>0</v>
          </cell>
          <cell r="AP53">
            <v>2.6391587328232294E-14</v>
          </cell>
          <cell r="AQ53">
            <v>-317.95000000000005</v>
          </cell>
          <cell r="AR53">
            <v>-317.95000000000005</v>
          </cell>
          <cell r="AS53">
            <v>-317.95000000000005</v>
          </cell>
          <cell r="AT53">
            <v>-317.95000000000005</v>
          </cell>
          <cell r="AU53">
            <v>-317.95000000000005</v>
          </cell>
          <cell r="AV53">
            <v>-317.95000000000005</v>
          </cell>
          <cell r="AW53">
            <v>-317.95000000000005</v>
          </cell>
          <cell r="AX53">
            <v>-317.95000000000005</v>
          </cell>
          <cell r="AY53">
            <v>-317.95000000000005</v>
          </cell>
          <cell r="AZ53">
            <v>-317.95000000000005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</row>
        <row r="55"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</row>
        <row r="56">
          <cell r="C56">
            <v>0</v>
          </cell>
          <cell r="D56">
            <v>0</v>
          </cell>
          <cell r="E56">
            <v>-2.0800000000000054</v>
          </cell>
          <cell r="F56">
            <v>0.2199999999999811</v>
          </cell>
          <cell r="G56">
            <v>-1.6099999999999604</v>
          </cell>
          <cell r="H56">
            <v>4.1899999999999586</v>
          </cell>
          <cell r="I56">
            <v>-12.449999999999982</v>
          </cell>
          <cell r="J56">
            <v>10.229999999999997</v>
          </cell>
          <cell r="K56">
            <v>-9.3500000000000156</v>
          </cell>
          <cell r="L56">
            <v>-14.8100000000004</v>
          </cell>
          <cell r="M56">
            <v>19.069999999997435</v>
          </cell>
          <cell r="N56">
            <v>178.30000000000808</v>
          </cell>
          <cell r="O56">
            <v>-27.790000000003275</v>
          </cell>
          <cell r="P56">
            <v>0</v>
          </cell>
          <cell r="Q56">
            <v>0.39000000000006757</v>
          </cell>
          <cell r="R56">
            <v>-2892.25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C56">
            <v>0</v>
          </cell>
          <cell r="AD56">
            <v>-2.0800000000000054</v>
          </cell>
          <cell r="AE56">
            <v>-1.8600000000000243</v>
          </cell>
          <cell r="AF56">
            <v>-3.4699999999999847</v>
          </cell>
          <cell r="AG56">
            <v>0.71999999999997399</v>
          </cell>
          <cell r="AH56">
            <v>-11.730000000000008</v>
          </cell>
          <cell r="AI56">
            <v>-1.5000000000000107</v>
          </cell>
          <cell r="AJ56">
            <v>-10.850000000000026</v>
          </cell>
          <cell r="AK56">
            <v>-25.660000000000426</v>
          </cell>
          <cell r="AL56">
            <v>-6.5900000000029912</v>
          </cell>
          <cell r="AM56">
            <v>171.7100000000051</v>
          </cell>
          <cell r="AN56">
            <v>143.92000000000183</v>
          </cell>
          <cell r="AO56">
            <v>0</v>
          </cell>
          <cell r="AP56">
            <v>0.39000000000006757</v>
          </cell>
          <cell r="AQ56">
            <v>-2891.86</v>
          </cell>
          <cell r="AR56">
            <v>-2891.86</v>
          </cell>
          <cell r="AS56">
            <v>-2891.86</v>
          </cell>
          <cell r="AT56">
            <v>-2891.86</v>
          </cell>
          <cell r="AU56">
            <v>-2891.86</v>
          </cell>
          <cell r="AV56">
            <v>-2891.86</v>
          </cell>
          <cell r="AW56">
            <v>-2891.86</v>
          </cell>
          <cell r="AX56">
            <v>-2891.86</v>
          </cell>
          <cell r="AY56">
            <v>-2891.86</v>
          </cell>
          <cell r="AZ56">
            <v>-2891.86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</row>
        <row r="59">
          <cell r="C59"/>
          <cell r="D59"/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</row>
        <row r="60">
          <cell r="C60">
            <v>0</v>
          </cell>
          <cell r="D60">
            <v>2.3283064365386963E-10</v>
          </cell>
          <cell r="E60">
            <v>9910.6599999994269</v>
          </cell>
          <cell r="F60">
            <v>23384.639999999818</v>
          </cell>
          <cell r="G60">
            <v>51887.989999998594</v>
          </cell>
          <cell r="H60">
            <v>260657.11000000304</v>
          </cell>
          <cell r="I60">
            <v>703584.23999999755</v>
          </cell>
          <cell r="J60">
            <v>695911.43000000378</v>
          </cell>
          <cell r="K60">
            <v>74819.599999998522</v>
          </cell>
          <cell r="L60">
            <v>-1232236.8500000015</v>
          </cell>
          <cell r="M60">
            <v>-206029.58999999985</v>
          </cell>
          <cell r="N60">
            <v>-155952.67999999711</v>
          </cell>
          <cell r="O60">
            <v>-142063.73999998969</v>
          </cell>
          <cell r="P60">
            <v>0</v>
          </cell>
          <cell r="Q60">
            <v>367732.09571426251</v>
          </cell>
          <cell r="R60">
            <v>-131898361.59999999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C60">
            <v>2.3283064365386963E-10</v>
          </cell>
          <cell r="AD60">
            <v>9910.6599999996597</v>
          </cell>
          <cell r="AE60">
            <v>33295.299999999479</v>
          </cell>
          <cell r="AF60">
            <v>85183.289999998073</v>
          </cell>
          <cell r="AG60">
            <v>345840.40000000113</v>
          </cell>
          <cell r="AH60">
            <v>1049424.6399999987</v>
          </cell>
          <cell r="AI60">
            <v>1745336.0700000026</v>
          </cell>
          <cell r="AJ60">
            <v>1820155.6700000011</v>
          </cell>
          <cell r="AK60">
            <v>587918.8199999996</v>
          </cell>
          <cell r="AL60">
            <v>381889.22999999975</v>
          </cell>
          <cell r="AM60">
            <v>225936.55000000264</v>
          </cell>
          <cell r="AN60">
            <v>83872.810000012949</v>
          </cell>
          <cell r="AO60">
            <v>0</v>
          </cell>
          <cell r="AP60">
            <v>367732.09571426251</v>
          </cell>
          <cell r="AQ60">
            <v>-131530629.50428574</v>
          </cell>
          <cell r="AR60">
            <v>-131530629.50428574</v>
          </cell>
          <cell r="AS60">
            <v>-131530629.50428574</v>
          </cell>
          <cell r="AT60">
            <v>-131530629.50428574</v>
          </cell>
          <cell r="AU60">
            <v>-131530629.50428574</v>
          </cell>
          <cell r="AV60">
            <v>-131530629.50428574</v>
          </cell>
          <cell r="AW60">
            <v>-131530629.50428574</v>
          </cell>
          <cell r="AX60">
            <v>-131530629.50428574</v>
          </cell>
          <cell r="AY60">
            <v>-131530629.50428574</v>
          </cell>
          <cell r="AZ60">
            <v>-131530629.50428574</v>
          </cell>
        </row>
        <row r="61">
          <cell r="C61">
            <v>0</v>
          </cell>
          <cell r="D61">
            <v>-3.637978807091713E-9</v>
          </cell>
          <cell r="E61">
            <v>130064.19999999192</v>
          </cell>
          <cell r="F61">
            <v>284615.59999999549</v>
          </cell>
          <cell r="G61">
            <v>-112413.17999997264</v>
          </cell>
          <cell r="H61">
            <v>406072.08999997762</v>
          </cell>
          <cell r="I61">
            <v>597414.46999998682</v>
          </cell>
          <cell r="J61">
            <v>600419.47000002547</v>
          </cell>
          <cell r="K61">
            <v>-26831.790000023058</v>
          </cell>
          <cell r="L61">
            <v>-1083962.9099999559</v>
          </cell>
          <cell r="M61">
            <v>-491399.30999998446</v>
          </cell>
          <cell r="N61">
            <v>-150217.71999997311</v>
          </cell>
          <cell r="O61">
            <v>-692156.24000006076</v>
          </cell>
          <cell r="P61">
            <v>0</v>
          </cell>
          <cell r="Q61">
            <v>366290.88785708271</v>
          </cell>
          <cell r="R61">
            <v>-220376436.66999996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C61">
            <v>-3.637978807091713E-9</v>
          </cell>
          <cell r="AD61">
            <v>130064.19999998828</v>
          </cell>
          <cell r="AE61">
            <v>414679.79999998375</v>
          </cell>
          <cell r="AF61">
            <v>302266.62000001111</v>
          </cell>
          <cell r="AG61">
            <v>708338.70999998879</v>
          </cell>
          <cell r="AH61">
            <v>1305753.1799999755</v>
          </cell>
          <cell r="AI61">
            <v>1906172.6500000008</v>
          </cell>
          <cell r="AJ61">
            <v>1879340.8599999778</v>
          </cell>
          <cell r="AK61">
            <v>795377.95000002184</v>
          </cell>
          <cell r="AL61">
            <v>303978.64000003738</v>
          </cell>
          <cell r="AM61">
            <v>153760.92000006427</v>
          </cell>
          <cell r="AN61">
            <v>-538395.31999999646</v>
          </cell>
          <cell r="AO61">
            <v>0</v>
          </cell>
          <cell r="AP61">
            <v>366290.88785708271</v>
          </cell>
          <cell r="AQ61">
            <v>-220010145.78214288</v>
          </cell>
          <cell r="AR61">
            <v>-220010145.78214288</v>
          </cell>
          <cell r="AS61">
            <v>-220010145.78214288</v>
          </cell>
          <cell r="AT61">
            <v>-220010145.78214288</v>
          </cell>
          <cell r="AU61">
            <v>-220010145.78214288</v>
          </cell>
          <cell r="AV61">
            <v>-220010145.78214288</v>
          </cell>
          <cell r="AW61">
            <v>-220010145.78214288</v>
          </cell>
          <cell r="AX61">
            <v>-220010145.78214288</v>
          </cell>
          <cell r="AY61">
            <v>-220010145.78214288</v>
          </cell>
          <cell r="AZ61">
            <v>-220010145.78214288</v>
          </cell>
        </row>
        <row r="62">
          <cell r="C62"/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</row>
        <row r="63">
          <cell r="C63"/>
          <cell r="D63"/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</row>
        <row r="64">
          <cell r="C64"/>
          <cell r="D64"/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</row>
        <row r="65">
          <cell r="C65"/>
          <cell r="D65"/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</row>
        <row r="66">
          <cell r="C66"/>
          <cell r="D66"/>
          <cell r="E66"/>
          <cell r="F66"/>
          <cell r="G66"/>
          <cell r="H66"/>
          <cell r="I66"/>
          <cell r="J66"/>
          <cell r="K66"/>
          <cell r="L66"/>
          <cell r="M66"/>
          <cell r="N66"/>
          <cell r="O66"/>
          <cell r="P66"/>
        </row>
        <row r="67">
          <cell r="C67"/>
          <cell r="D67"/>
          <cell r="E67"/>
          <cell r="F67"/>
          <cell r="G67"/>
          <cell r="H67"/>
          <cell r="I67"/>
          <cell r="J67"/>
          <cell r="K67"/>
          <cell r="L67"/>
          <cell r="M67"/>
          <cell r="N67"/>
          <cell r="O67"/>
          <cell r="P67"/>
        </row>
        <row r="68">
          <cell r="C68"/>
          <cell r="D68"/>
          <cell r="E68"/>
          <cell r="F68"/>
          <cell r="G68"/>
          <cell r="H68"/>
          <cell r="I68"/>
          <cell r="J68"/>
          <cell r="K68"/>
          <cell r="L68"/>
          <cell r="M68"/>
          <cell r="N68"/>
          <cell r="O68"/>
          <cell r="P68"/>
        </row>
        <row r="69">
          <cell r="C69"/>
          <cell r="D69"/>
          <cell r="E69"/>
          <cell r="F69"/>
          <cell r="G69"/>
          <cell r="H69"/>
          <cell r="I69"/>
          <cell r="J69"/>
          <cell r="K69"/>
          <cell r="L69"/>
          <cell r="M69"/>
          <cell r="N69"/>
          <cell r="O69"/>
          <cell r="P69"/>
        </row>
        <row r="70">
          <cell r="C70"/>
          <cell r="D70"/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</row>
        <row r="71">
          <cell r="C71"/>
          <cell r="D71"/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</row>
        <row r="72">
          <cell r="C72"/>
          <cell r="D72"/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</row>
        <row r="73">
          <cell r="C73"/>
          <cell r="D73"/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</row>
        <row r="74">
          <cell r="C74"/>
          <cell r="D74"/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</row>
        <row r="75">
          <cell r="C75"/>
          <cell r="D75"/>
          <cell r="E75"/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</row>
        <row r="76">
          <cell r="C76"/>
          <cell r="D76"/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</row>
        <row r="77">
          <cell r="C77"/>
          <cell r="D77"/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</row>
        <row r="78">
          <cell r="C78"/>
          <cell r="D78"/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</row>
        <row r="79">
          <cell r="C79"/>
          <cell r="D79"/>
          <cell r="E79"/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/>
        </row>
        <row r="80">
          <cell r="C80"/>
          <cell r="D80"/>
          <cell r="E80"/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</row>
        <row r="81">
          <cell r="C81"/>
          <cell r="D81"/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</row>
        <row r="82">
          <cell r="C82"/>
          <cell r="D82"/>
          <cell r="E82"/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</row>
        <row r="83">
          <cell r="C83"/>
          <cell r="D83"/>
          <cell r="E83"/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</row>
        <row r="84">
          <cell r="C84"/>
          <cell r="D84"/>
          <cell r="E84"/>
          <cell r="F84"/>
          <cell r="G84"/>
          <cell r="H84"/>
          <cell r="I84"/>
          <cell r="J84"/>
          <cell r="K84"/>
          <cell r="L84"/>
          <cell r="M84"/>
          <cell r="N84"/>
          <cell r="O84"/>
          <cell r="P84"/>
        </row>
        <row r="85">
          <cell r="C85"/>
          <cell r="D85"/>
          <cell r="E85"/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</row>
        <row r="86">
          <cell r="C86"/>
          <cell r="D86"/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</row>
        <row r="87">
          <cell r="C87"/>
          <cell r="D87"/>
          <cell r="E87"/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</row>
        <row r="88">
          <cell r="C88"/>
          <cell r="D88"/>
          <cell r="E88"/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</row>
        <row r="89">
          <cell r="C89"/>
          <cell r="D89"/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</row>
        <row r="90">
          <cell r="C90"/>
          <cell r="D90"/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</row>
        <row r="91">
          <cell r="C91"/>
          <cell r="D91"/>
          <cell r="E91"/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</row>
        <row r="92">
          <cell r="C92"/>
          <cell r="D92"/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</row>
        <row r="93">
          <cell r="C93"/>
          <cell r="D93"/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</row>
        <row r="94">
          <cell r="C94"/>
          <cell r="D94"/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</row>
        <row r="96">
          <cell r="C96"/>
          <cell r="D96"/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</row>
        <row r="97">
          <cell r="C97"/>
          <cell r="D97"/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</row>
        <row r="98">
          <cell r="C98"/>
          <cell r="D98"/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</row>
        <row r="99">
          <cell r="C99"/>
          <cell r="D99"/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</row>
        <row r="100">
          <cell r="C100"/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</row>
        <row r="101">
          <cell r="C101"/>
          <cell r="D101"/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</row>
        <row r="102">
          <cell r="C102"/>
          <cell r="D102"/>
          <cell r="E102"/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</row>
        <row r="103">
          <cell r="C103"/>
          <cell r="D103"/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</row>
        <row r="104">
          <cell r="C104"/>
          <cell r="D104"/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</row>
        <row r="105">
          <cell r="C105"/>
          <cell r="D105"/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</row>
        <row r="106">
          <cell r="C106"/>
          <cell r="D106"/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</row>
        <row r="107">
          <cell r="C107"/>
          <cell r="D107"/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</row>
        <row r="108">
          <cell r="C108"/>
          <cell r="D108"/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</row>
        <row r="109">
          <cell r="C109"/>
          <cell r="D109"/>
          <cell r="E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</row>
        <row r="110">
          <cell r="C110"/>
          <cell r="D110"/>
          <cell r="E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</row>
        <row r="111">
          <cell r="C111"/>
          <cell r="D111"/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</row>
        <row r="112">
          <cell r="C112"/>
          <cell r="D112"/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</row>
        <row r="113">
          <cell r="C113"/>
          <cell r="D113"/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</row>
        <row r="114">
          <cell r="C114"/>
          <cell r="D114"/>
          <cell r="E114"/>
          <cell r="F114"/>
          <cell r="G114"/>
          <cell r="H114"/>
          <cell r="I114"/>
          <cell r="J114"/>
          <cell r="K114"/>
          <cell r="L114"/>
          <cell r="M114"/>
          <cell r="N114"/>
          <cell r="O114"/>
          <cell r="P114"/>
        </row>
        <row r="115">
          <cell r="C115"/>
          <cell r="D115"/>
          <cell r="E115"/>
          <cell r="F115"/>
          <cell r="G115"/>
          <cell r="H115"/>
          <cell r="I115"/>
          <cell r="J115"/>
          <cell r="K115"/>
          <cell r="L115"/>
          <cell r="M115"/>
          <cell r="N115"/>
          <cell r="O115"/>
          <cell r="P115"/>
        </row>
        <row r="116">
          <cell r="C116"/>
          <cell r="D116"/>
          <cell r="E116"/>
          <cell r="F116"/>
          <cell r="G116"/>
          <cell r="H116"/>
          <cell r="I116"/>
          <cell r="J116"/>
          <cell r="K116"/>
          <cell r="L116"/>
          <cell r="M116"/>
          <cell r="N116"/>
          <cell r="O116"/>
          <cell r="P116"/>
        </row>
        <row r="117">
          <cell r="C117"/>
          <cell r="D117"/>
          <cell r="E117"/>
          <cell r="F117"/>
          <cell r="G117"/>
          <cell r="H117"/>
          <cell r="I117"/>
          <cell r="J117"/>
          <cell r="K117"/>
          <cell r="L117"/>
          <cell r="M117"/>
          <cell r="N117"/>
          <cell r="O117"/>
          <cell r="P117"/>
        </row>
        <row r="118">
          <cell r="C118"/>
          <cell r="D118"/>
          <cell r="E118"/>
          <cell r="F118"/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</row>
        <row r="119">
          <cell r="C119"/>
          <cell r="D119"/>
          <cell r="E119"/>
          <cell r="F119"/>
          <cell r="G119"/>
          <cell r="H119"/>
          <cell r="I119"/>
          <cell r="J119"/>
          <cell r="K119"/>
          <cell r="L119"/>
          <cell r="M119"/>
          <cell r="N119"/>
          <cell r="O119"/>
          <cell r="P119"/>
        </row>
        <row r="120">
          <cell r="C120"/>
          <cell r="D120"/>
          <cell r="E120"/>
          <cell r="F120"/>
          <cell r="G120"/>
          <cell r="H120"/>
          <cell r="I120"/>
          <cell r="J120"/>
          <cell r="K120"/>
          <cell r="L120"/>
          <cell r="M120"/>
          <cell r="N120"/>
          <cell r="O120"/>
          <cell r="P120"/>
        </row>
        <row r="121">
          <cell r="C121"/>
          <cell r="D121"/>
          <cell r="E121"/>
          <cell r="F121"/>
          <cell r="G121"/>
          <cell r="H121"/>
          <cell r="I121"/>
          <cell r="J121"/>
          <cell r="K121"/>
          <cell r="L121"/>
          <cell r="M121"/>
          <cell r="N121"/>
          <cell r="O121"/>
          <cell r="P121"/>
        </row>
        <row r="122">
          <cell r="C122"/>
          <cell r="D122"/>
          <cell r="E122"/>
          <cell r="F122"/>
          <cell r="G122"/>
          <cell r="H122"/>
          <cell r="I122"/>
          <cell r="J122"/>
          <cell r="K122"/>
          <cell r="L122"/>
          <cell r="M122"/>
          <cell r="N122"/>
          <cell r="O122"/>
          <cell r="P122"/>
        </row>
        <row r="123">
          <cell r="C123"/>
          <cell r="D123"/>
          <cell r="E123"/>
          <cell r="F123"/>
          <cell r="G123"/>
          <cell r="H123"/>
          <cell r="I123"/>
          <cell r="J123"/>
          <cell r="K123"/>
          <cell r="L123"/>
          <cell r="M123"/>
          <cell r="N123"/>
          <cell r="O123"/>
          <cell r="P123"/>
        </row>
        <row r="124">
          <cell r="C124"/>
          <cell r="D124"/>
          <cell r="E124"/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  <cell r="P124"/>
        </row>
        <row r="125">
          <cell r="C125"/>
          <cell r="D125"/>
          <cell r="E125"/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</row>
        <row r="127">
          <cell r="C127">
            <v>20691.93</v>
          </cell>
          <cell r="D127">
            <v>9663.01</v>
          </cell>
          <cell r="E127">
            <v>6879.75</v>
          </cell>
          <cell r="F127">
            <v>23901.410000000003</v>
          </cell>
          <cell r="G127">
            <v>10769.23</v>
          </cell>
          <cell r="H127">
            <v>15164.940000000002</v>
          </cell>
          <cell r="I127">
            <v>13465.570000000002</v>
          </cell>
          <cell r="J127">
            <v>6462.9</v>
          </cell>
          <cell r="K127">
            <v>17606.82</v>
          </cell>
          <cell r="L127">
            <v>12254.81</v>
          </cell>
          <cell r="M127">
            <v>14193.13</v>
          </cell>
          <cell r="N127">
            <v>16244.34</v>
          </cell>
          <cell r="O127">
            <v>9291.130000000001</v>
          </cell>
          <cell r="P127">
            <v>7905.9700000000012</v>
          </cell>
          <cell r="Q127">
            <v>7905.4599999999991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C127">
            <v>9663.01</v>
          </cell>
          <cell r="AD127">
            <v>16542.760000000002</v>
          </cell>
          <cell r="AE127">
            <v>40444.170000000006</v>
          </cell>
          <cell r="AF127">
            <v>51213.400000000009</v>
          </cell>
          <cell r="AG127">
            <v>66378.340000000011</v>
          </cell>
          <cell r="AH127">
            <v>79843.910000000018</v>
          </cell>
          <cell r="AI127">
            <v>86306.810000000012</v>
          </cell>
          <cell r="AJ127">
            <v>103913.63</v>
          </cell>
          <cell r="AK127">
            <v>116168.44</v>
          </cell>
          <cell r="AL127">
            <v>130361.57</v>
          </cell>
          <cell r="AM127">
            <v>146605.91</v>
          </cell>
          <cell r="AN127">
            <v>155897.04</v>
          </cell>
          <cell r="AO127">
            <v>7905.9700000000012</v>
          </cell>
          <cell r="AP127">
            <v>15811.43</v>
          </cell>
          <cell r="AQ127">
            <v>15811.43</v>
          </cell>
          <cell r="AR127">
            <v>15811.43</v>
          </cell>
          <cell r="AS127">
            <v>15811.43</v>
          </cell>
          <cell r="AT127">
            <v>15811.43</v>
          </cell>
          <cell r="AU127">
            <v>15811.43</v>
          </cell>
          <cell r="AV127">
            <v>15811.43</v>
          </cell>
          <cell r="AW127">
            <v>15811.43</v>
          </cell>
          <cell r="AX127">
            <v>15811.43</v>
          </cell>
          <cell r="AY127">
            <v>15811.43</v>
          </cell>
          <cell r="AZ127">
            <v>15811.43</v>
          </cell>
        </row>
        <row r="128">
          <cell r="C128">
            <v>7587.13</v>
          </cell>
          <cell r="D128">
            <v>707.29000000000008</v>
          </cell>
          <cell r="E128">
            <v>336.20000000000005</v>
          </cell>
          <cell r="F128">
            <v>464.81</v>
          </cell>
          <cell r="G128">
            <v>289.58</v>
          </cell>
          <cell r="H128">
            <v>262.19</v>
          </cell>
          <cell r="I128">
            <v>277.45</v>
          </cell>
          <cell r="J128">
            <v>1498.34</v>
          </cell>
          <cell r="K128">
            <v>-796.29000000000008</v>
          </cell>
          <cell r="L128">
            <v>409.44000000000005</v>
          </cell>
          <cell r="M128">
            <v>367.30999999999995</v>
          </cell>
          <cell r="N128">
            <v>828.64</v>
          </cell>
          <cell r="O128">
            <v>3260.29</v>
          </cell>
          <cell r="P128">
            <v>412.34999999999991</v>
          </cell>
          <cell r="Q128">
            <v>294.8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C128">
            <v>707.29000000000008</v>
          </cell>
          <cell r="AD128">
            <v>1043.4900000000002</v>
          </cell>
          <cell r="AE128">
            <v>1508.3000000000002</v>
          </cell>
          <cell r="AF128">
            <v>1797.88</v>
          </cell>
          <cell r="AG128">
            <v>2060.0700000000002</v>
          </cell>
          <cell r="AH128">
            <v>2337.52</v>
          </cell>
          <cell r="AI128">
            <v>3835.8599999999997</v>
          </cell>
          <cell r="AJ128">
            <v>3039.5699999999997</v>
          </cell>
          <cell r="AK128">
            <v>3449.0099999999998</v>
          </cell>
          <cell r="AL128">
            <v>3816.3199999999997</v>
          </cell>
          <cell r="AM128">
            <v>4644.96</v>
          </cell>
          <cell r="AN128">
            <v>7905.25</v>
          </cell>
          <cell r="AO128">
            <v>412.34999999999991</v>
          </cell>
          <cell r="AP128">
            <v>707.14999999999986</v>
          </cell>
          <cell r="AQ128">
            <v>707.14999999999986</v>
          </cell>
          <cell r="AR128">
            <v>707.14999999999986</v>
          </cell>
          <cell r="AS128">
            <v>707.14999999999986</v>
          </cell>
          <cell r="AT128">
            <v>707.14999999999986</v>
          </cell>
          <cell r="AU128">
            <v>707.14999999999986</v>
          </cell>
          <cell r="AV128">
            <v>707.14999999999986</v>
          </cell>
          <cell r="AW128">
            <v>707.14999999999986</v>
          </cell>
          <cell r="AX128">
            <v>707.14999999999986</v>
          </cell>
          <cell r="AY128">
            <v>707.14999999999986</v>
          </cell>
          <cell r="AZ128">
            <v>707.14999999999986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</row>
        <row r="130"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</row>
        <row r="131">
          <cell r="C131">
            <v>4648.0500000000011</v>
          </cell>
          <cell r="D131">
            <v>5417.8700000000008</v>
          </cell>
          <cell r="E131">
            <v>6663.2100000000009</v>
          </cell>
          <cell r="F131">
            <v>7662.4300000000012</v>
          </cell>
          <cell r="G131">
            <v>5205.95</v>
          </cell>
          <cell r="H131">
            <v>8340.5300000000007</v>
          </cell>
          <cell r="I131">
            <v>7015.0199999999995</v>
          </cell>
          <cell r="J131">
            <v>6647.0200000000013</v>
          </cell>
          <cell r="K131">
            <v>6382.99</v>
          </cell>
          <cell r="L131">
            <v>8198.52</v>
          </cell>
          <cell r="M131">
            <v>7385.9400000000014</v>
          </cell>
          <cell r="N131">
            <v>9149.9599999999991</v>
          </cell>
          <cell r="O131">
            <v>9369.2699999999986</v>
          </cell>
          <cell r="P131">
            <v>8432.23</v>
          </cell>
          <cell r="Q131">
            <v>7102.8700000000008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C131">
            <v>5417.8700000000008</v>
          </cell>
          <cell r="AD131">
            <v>12081.080000000002</v>
          </cell>
          <cell r="AE131">
            <v>19743.510000000002</v>
          </cell>
          <cell r="AF131">
            <v>24949.460000000003</v>
          </cell>
          <cell r="AG131">
            <v>33289.990000000005</v>
          </cell>
          <cell r="AH131">
            <v>40305.01</v>
          </cell>
          <cell r="AI131">
            <v>46952.030000000006</v>
          </cell>
          <cell r="AJ131">
            <v>53335.020000000004</v>
          </cell>
          <cell r="AK131">
            <v>61533.540000000008</v>
          </cell>
          <cell r="AL131">
            <v>68919.48000000001</v>
          </cell>
          <cell r="AM131">
            <v>78069.440000000002</v>
          </cell>
          <cell r="AN131">
            <v>87438.71</v>
          </cell>
          <cell r="AO131">
            <v>8432.23</v>
          </cell>
          <cell r="AP131">
            <v>15535.1</v>
          </cell>
          <cell r="AQ131">
            <v>15535.1</v>
          </cell>
          <cell r="AR131">
            <v>15535.1</v>
          </cell>
          <cell r="AS131">
            <v>15535.1</v>
          </cell>
          <cell r="AT131">
            <v>15535.1</v>
          </cell>
          <cell r="AU131">
            <v>15535.1</v>
          </cell>
          <cell r="AV131">
            <v>15535.1</v>
          </cell>
          <cell r="AW131">
            <v>15535.1</v>
          </cell>
          <cell r="AX131">
            <v>15535.1</v>
          </cell>
          <cell r="AY131">
            <v>15535.1</v>
          </cell>
          <cell r="AZ131">
            <v>15535.1</v>
          </cell>
        </row>
        <row r="132">
          <cell r="C132">
            <v>14.790000000000001</v>
          </cell>
          <cell r="D132">
            <v>71.62</v>
          </cell>
          <cell r="E132">
            <v>6.8100000000000005</v>
          </cell>
          <cell r="F132">
            <v>289.41000000000003</v>
          </cell>
          <cell r="G132">
            <v>-55.689999999999941</v>
          </cell>
          <cell r="H132">
            <v>145.62</v>
          </cell>
          <cell r="I132">
            <v>16.399999999999999</v>
          </cell>
          <cell r="J132">
            <v>85.549999999999983</v>
          </cell>
          <cell r="K132">
            <v>34.33</v>
          </cell>
          <cell r="L132">
            <v>2.610000000000003</v>
          </cell>
          <cell r="M132">
            <v>602.34999999999991</v>
          </cell>
          <cell r="N132">
            <v>157.16999999999999</v>
          </cell>
          <cell r="O132">
            <v>427.94999999999993</v>
          </cell>
          <cell r="P132">
            <v>83.06</v>
          </cell>
          <cell r="Q132">
            <v>32.79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C132">
            <v>71.62</v>
          </cell>
          <cell r="AD132">
            <v>78.430000000000007</v>
          </cell>
          <cell r="AE132">
            <v>367.84000000000003</v>
          </cell>
          <cell r="AF132">
            <v>312.15000000000009</v>
          </cell>
          <cell r="AG132">
            <v>457.7700000000001</v>
          </cell>
          <cell r="AH132">
            <v>474.17000000000007</v>
          </cell>
          <cell r="AI132">
            <v>559.72</v>
          </cell>
          <cell r="AJ132">
            <v>594.05000000000007</v>
          </cell>
          <cell r="AK132">
            <v>596.66000000000008</v>
          </cell>
          <cell r="AL132">
            <v>1199.01</v>
          </cell>
          <cell r="AM132">
            <v>1356.18</v>
          </cell>
          <cell r="AN132">
            <v>1784.13</v>
          </cell>
          <cell r="AO132">
            <v>83.06</v>
          </cell>
          <cell r="AP132">
            <v>115.85</v>
          </cell>
          <cell r="AQ132">
            <v>115.85</v>
          </cell>
          <cell r="AR132">
            <v>115.85</v>
          </cell>
          <cell r="AS132">
            <v>115.85</v>
          </cell>
          <cell r="AT132">
            <v>115.85</v>
          </cell>
          <cell r="AU132">
            <v>115.85</v>
          </cell>
          <cell r="AV132">
            <v>115.85</v>
          </cell>
          <cell r="AW132">
            <v>115.85</v>
          </cell>
          <cell r="AX132">
            <v>115.85</v>
          </cell>
          <cell r="AY132">
            <v>115.85</v>
          </cell>
          <cell r="AZ132">
            <v>115.85</v>
          </cell>
        </row>
        <row r="133">
          <cell r="C133">
            <v>15417.77</v>
          </cell>
          <cell r="D133">
            <v>13935.54</v>
          </cell>
          <cell r="E133">
            <v>14254.16</v>
          </cell>
          <cell r="F133">
            <v>20275.78</v>
          </cell>
          <cell r="G133">
            <v>18275.469999999998</v>
          </cell>
          <cell r="H133">
            <v>21897.389999999996</v>
          </cell>
          <cell r="I133">
            <v>19961.72</v>
          </cell>
          <cell r="J133">
            <v>19355.679999999997</v>
          </cell>
          <cell r="K133">
            <v>22106.85</v>
          </cell>
          <cell r="L133">
            <v>21468.530000000006</v>
          </cell>
          <cell r="M133">
            <v>23690.06</v>
          </cell>
          <cell r="N133">
            <v>26517.419999999995</v>
          </cell>
          <cell r="O133">
            <v>25514.919999999995</v>
          </cell>
          <cell r="P133">
            <v>29813.690000000002</v>
          </cell>
          <cell r="Q133">
            <v>22932.559999999998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C133">
            <v>13935.54</v>
          </cell>
          <cell r="AD133">
            <v>28189.7</v>
          </cell>
          <cell r="AE133">
            <v>48465.479999999996</v>
          </cell>
          <cell r="AF133">
            <v>66740.95</v>
          </cell>
          <cell r="AG133">
            <v>88638.34</v>
          </cell>
          <cell r="AH133">
            <v>108600.06</v>
          </cell>
          <cell r="AI133">
            <v>127955.73999999999</v>
          </cell>
          <cell r="AJ133">
            <v>150062.59</v>
          </cell>
          <cell r="AK133">
            <v>171531.12</v>
          </cell>
          <cell r="AL133">
            <v>195221.18</v>
          </cell>
          <cell r="AM133">
            <v>221738.59999999998</v>
          </cell>
          <cell r="AN133">
            <v>247253.51999999996</v>
          </cell>
          <cell r="AO133">
            <v>29813.690000000002</v>
          </cell>
          <cell r="AP133">
            <v>52746.25</v>
          </cell>
          <cell r="AQ133">
            <v>52746.25</v>
          </cell>
          <cell r="AR133">
            <v>52746.25</v>
          </cell>
          <cell r="AS133">
            <v>52746.25</v>
          </cell>
          <cell r="AT133">
            <v>52746.25</v>
          </cell>
          <cell r="AU133">
            <v>52746.25</v>
          </cell>
          <cell r="AV133">
            <v>52746.25</v>
          </cell>
          <cell r="AW133">
            <v>52746.25</v>
          </cell>
          <cell r="AX133">
            <v>52746.25</v>
          </cell>
          <cell r="AY133">
            <v>52746.25</v>
          </cell>
          <cell r="AZ133">
            <v>52746.25</v>
          </cell>
        </row>
        <row r="134">
          <cell r="C134">
            <v>20241.64</v>
          </cell>
          <cell r="D134">
            <v>29251.600000000002</v>
          </cell>
          <cell r="E134">
            <v>30005.73</v>
          </cell>
          <cell r="F134">
            <v>32664.870000000003</v>
          </cell>
          <cell r="G134">
            <v>38908.020000000004</v>
          </cell>
          <cell r="H134">
            <v>39053.160000000003</v>
          </cell>
          <cell r="I134">
            <v>37520.320000000007</v>
          </cell>
          <cell r="J134">
            <v>36734.649999999994</v>
          </cell>
          <cell r="K134">
            <v>39129.22</v>
          </cell>
          <cell r="L134">
            <v>37572.400000000001</v>
          </cell>
          <cell r="M134">
            <v>37591.919999999998</v>
          </cell>
          <cell r="N134">
            <v>35571.22</v>
          </cell>
          <cell r="O134">
            <v>32035.960000000006</v>
          </cell>
          <cell r="P134">
            <v>33369.11</v>
          </cell>
          <cell r="Q134">
            <v>34231.01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C134">
            <v>29251.600000000002</v>
          </cell>
          <cell r="AD134">
            <v>59257.33</v>
          </cell>
          <cell r="AE134">
            <v>91922.200000000012</v>
          </cell>
          <cell r="AF134">
            <v>130830.22000000002</v>
          </cell>
          <cell r="AG134">
            <v>169883.38</v>
          </cell>
          <cell r="AH134">
            <v>207403.7</v>
          </cell>
          <cell r="AI134">
            <v>244138.35</v>
          </cell>
          <cell r="AJ134">
            <v>283267.57</v>
          </cell>
          <cell r="AK134">
            <v>320839.97000000003</v>
          </cell>
          <cell r="AL134">
            <v>358431.89</v>
          </cell>
          <cell r="AM134">
            <v>394003.11</v>
          </cell>
          <cell r="AN134">
            <v>426039.07</v>
          </cell>
          <cell r="AO134">
            <v>33369.11</v>
          </cell>
          <cell r="AP134">
            <v>67600.12</v>
          </cell>
          <cell r="AQ134">
            <v>67600.12</v>
          </cell>
          <cell r="AR134">
            <v>67600.12</v>
          </cell>
          <cell r="AS134">
            <v>67600.12</v>
          </cell>
          <cell r="AT134">
            <v>67600.12</v>
          </cell>
          <cell r="AU134">
            <v>67600.12</v>
          </cell>
          <cell r="AV134">
            <v>67600.12</v>
          </cell>
          <cell r="AW134">
            <v>67600.12</v>
          </cell>
          <cell r="AX134">
            <v>67600.12</v>
          </cell>
          <cell r="AY134">
            <v>67600.12</v>
          </cell>
          <cell r="AZ134">
            <v>67600.12</v>
          </cell>
        </row>
        <row r="135">
          <cell r="C135">
            <v>25203.59</v>
          </cell>
          <cell r="D135">
            <v>12345.96</v>
          </cell>
          <cell r="E135">
            <v>11562.890000000001</v>
          </cell>
          <cell r="F135">
            <v>19901.88</v>
          </cell>
          <cell r="G135">
            <v>13536.42</v>
          </cell>
          <cell r="H135">
            <v>20382.55</v>
          </cell>
          <cell r="I135">
            <v>46679.259999999995</v>
          </cell>
          <cell r="J135">
            <v>39876.300000000003</v>
          </cell>
          <cell r="K135">
            <v>28495.67</v>
          </cell>
          <cell r="L135">
            <v>21734.799999999996</v>
          </cell>
          <cell r="M135">
            <v>13827.939999999999</v>
          </cell>
          <cell r="N135">
            <v>26892.500000000004</v>
          </cell>
          <cell r="O135">
            <v>18233.730000000003</v>
          </cell>
          <cell r="P135">
            <v>24803.360000000001</v>
          </cell>
          <cell r="Q135">
            <v>14687.26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C135">
            <v>12345.96</v>
          </cell>
          <cell r="AD135">
            <v>23908.85</v>
          </cell>
          <cell r="AE135">
            <v>43810.729999999996</v>
          </cell>
          <cell r="AF135">
            <v>57347.149999999994</v>
          </cell>
          <cell r="AG135">
            <v>77729.7</v>
          </cell>
          <cell r="AH135">
            <v>124408.95999999999</v>
          </cell>
          <cell r="AI135">
            <v>164285.26</v>
          </cell>
          <cell r="AJ135">
            <v>192780.93</v>
          </cell>
          <cell r="AK135">
            <v>214515.72999999998</v>
          </cell>
          <cell r="AL135">
            <v>228343.66999999998</v>
          </cell>
          <cell r="AM135">
            <v>255236.16999999998</v>
          </cell>
          <cell r="AN135">
            <v>273469.89999999997</v>
          </cell>
          <cell r="AO135">
            <v>24803.360000000001</v>
          </cell>
          <cell r="AP135">
            <v>39490.620000000003</v>
          </cell>
          <cell r="AQ135">
            <v>39490.620000000003</v>
          </cell>
          <cell r="AR135">
            <v>39490.620000000003</v>
          </cell>
          <cell r="AS135">
            <v>39490.620000000003</v>
          </cell>
          <cell r="AT135">
            <v>39490.620000000003</v>
          </cell>
          <cell r="AU135">
            <v>39490.620000000003</v>
          </cell>
          <cell r="AV135">
            <v>39490.620000000003</v>
          </cell>
          <cell r="AW135">
            <v>39490.620000000003</v>
          </cell>
          <cell r="AX135">
            <v>39490.620000000003</v>
          </cell>
          <cell r="AY135">
            <v>39490.620000000003</v>
          </cell>
          <cell r="AZ135">
            <v>39490.620000000003</v>
          </cell>
        </row>
        <row r="136">
          <cell r="C136"/>
          <cell r="D136"/>
          <cell r="E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</row>
        <row r="139"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</row>
        <row r="140"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</row>
        <row r="141">
          <cell r="C141"/>
          <cell r="D141"/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</row>
        <row r="142">
          <cell r="C142">
            <v>93804.9</v>
          </cell>
          <cell r="D142">
            <v>71392.890000000014</v>
          </cell>
          <cell r="E142">
            <v>69708.75</v>
          </cell>
          <cell r="F142">
            <v>105160.59000000001</v>
          </cell>
          <cell r="G142">
            <v>86928.98</v>
          </cell>
          <cell r="H142">
            <v>105246.38</v>
          </cell>
          <cell r="I142">
            <v>124935.74</v>
          </cell>
          <cell r="J142">
            <v>110660.43999999999</v>
          </cell>
          <cell r="K142">
            <v>112959.59</v>
          </cell>
          <cell r="L142">
            <v>101641.10999999999</v>
          </cell>
          <cell r="M142">
            <v>97658.65</v>
          </cell>
          <cell r="N142">
            <v>115361.25</v>
          </cell>
          <cell r="O142">
            <v>98133.25</v>
          </cell>
          <cell r="P142">
            <v>104819.77</v>
          </cell>
          <cell r="Q142">
            <v>87186.749999999985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C142">
            <v>71392.890000000014</v>
          </cell>
          <cell r="AD142">
            <v>141101.64000000001</v>
          </cell>
          <cell r="AE142">
            <v>246262.23000000004</v>
          </cell>
          <cell r="AF142">
            <v>333191.21000000002</v>
          </cell>
          <cell r="AG142">
            <v>438437.59</v>
          </cell>
          <cell r="AH142">
            <v>563373.33000000007</v>
          </cell>
          <cell r="AI142">
            <v>674033.77</v>
          </cell>
          <cell r="AJ142">
            <v>786993.36</v>
          </cell>
          <cell r="AK142">
            <v>888634.47</v>
          </cell>
          <cell r="AL142">
            <v>986293.12</v>
          </cell>
          <cell r="AM142">
            <v>1101654.3700000001</v>
          </cell>
          <cell r="AN142">
            <v>1199787.6200000001</v>
          </cell>
          <cell r="AO142">
            <v>104819.77</v>
          </cell>
          <cell r="AP142">
            <v>192006.52</v>
          </cell>
          <cell r="AQ142">
            <v>192006.52</v>
          </cell>
          <cell r="AR142">
            <v>192006.52</v>
          </cell>
          <cell r="AS142">
            <v>192006.52</v>
          </cell>
          <cell r="AT142">
            <v>192006.52</v>
          </cell>
          <cell r="AU142">
            <v>192006.52</v>
          </cell>
          <cell r="AV142">
            <v>192006.52</v>
          </cell>
          <cell r="AW142">
            <v>192006.52</v>
          </cell>
          <cell r="AX142">
            <v>192006.52</v>
          </cell>
          <cell r="AY142">
            <v>192006.52</v>
          </cell>
          <cell r="AZ142">
            <v>192006.52</v>
          </cell>
        </row>
        <row r="143">
          <cell r="C143">
            <v>15.050000000000002</v>
          </cell>
          <cell r="D143">
            <v>18.440000000000001</v>
          </cell>
          <cell r="E143">
            <v>11.75</v>
          </cell>
          <cell r="F143">
            <v>7.86</v>
          </cell>
          <cell r="G143">
            <v>4.03</v>
          </cell>
          <cell r="H143">
            <v>11.209999999999997</v>
          </cell>
          <cell r="I143">
            <v>25.049999999999997</v>
          </cell>
          <cell r="J143">
            <v>6.4</v>
          </cell>
          <cell r="K143">
            <v>4.129999999999999</v>
          </cell>
          <cell r="L143">
            <v>7.54</v>
          </cell>
          <cell r="M143">
            <v>40.870000000000005</v>
          </cell>
          <cell r="N143">
            <v>21.6</v>
          </cell>
          <cell r="O143">
            <v>10.76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C143">
            <v>18.440000000000001</v>
          </cell>
          <cell r="AD143">
            <v>30.19</v>
          </cell>
          <cell r="AE143">
            <v>38.050000000000004</v>
          </cell>
          <cell r="AF143">
            <v>42.080000000000005</v>
          </cell>
          <cell r="AG143">
            <v>53.290000000000006</v>
          </cell>
          <cell r="AH143">
            <v>78.34</v>
          </cell>
          <cell r="AI143">
            <v>84.740000000000009</v>
          </cell>
          <cell r="AJ143">
            <v>88.87</v>
          </cell>
          <cell r="AK143">
            <v>96.410000000000011</v>
          </cell>
          <cell r="AL143">
            <v>137.28000000000003</v>
          </cell>
          <cell r="AM143">
            <v>158.88000000000002</v>
          </cell>
          <cell r="AN143">
            <v>169.64000000000001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</row>
        <row r="147"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</row>
        <row r="148"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</row>
        <row r="149"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</row>
        <row r="150"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</row>
        <row r="152"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</row>
        <row r="153">
          <cell r="C153">
            <v>15.050000000000002</v>
          </cell>
          <cell r="D153">
            <v>18.440000000000001</v>
          </cell>
          <cell r="E153">
            <v>11.75</v>
          </cell>
          <cell r="F153">
            <v>7.86</v>
          </cell>
          <cell r="G153">
            <v>4.03</v>
          </cell>
          <cell r="H153">
            <v>11.209999999999997</v>
          </cell>
          <cell r="I153">
            <v>25.049999999999997</v>
          </cell>
          <cell r="J153">
            <v>6.4</v>
          </cell>
          <cell r="K153">
            <v>4.129999999999999</v>
          </cell>
          <cell r="L153">
            <v>7.54</v>
          </cell>
          <cell r="M153">
            <v>40.870000000000005</v>
          </cell>
          <cell r="N153">
            <v>21.6</v>
          </cell>
          <cell r="O153">
            <v>10.76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C153">
            <v>18.440000000000001</v>
          </cell>
          <cell r="AD153">
            <v>30.19</v>
          </cell>
          <cell r="AE153">
            <v>38.050000000000004</v>
          </cell>
          <cell r="AF153">
            <v>42.080000000000005</v>
          </cell>
          <cell r="AG153">
            <v>53.290000000000006</v>
          </cell>
          <cell r="AH153">
            <v>78.34</v>
          </cell>
          <cell r="AI153">
            <v>84.740000000000009</v>
          </cell>
          <cell r="AJ153">
            <v>88.87</v>
          </cell>
          <cell r="AK153">
            <v>96.410000000000011</v>
          </cell>
          <cell r="AL153">
            <v>137.28000000000003</v>
          </cell>
          <cell r="AM153">
            <v>158.88000000000002</v>
          </cell>
          <cell r="AN153">
            <v>169.64000000000001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</row>
        <row r="154">
          <cell r="C154">
            <v>93819.95</v>
          </cell>
          <cell r="D154">
            <v>71411.330000000016</v>
          </cell>
          <cell r="E154">
            <v>69720.5</v>
          </cell>
          <cell r="F154">
            <v>105168.45000000001</v>
          </cell>
          <cell r="G154">
            <v>86933.01</v>
          </cell>
          <cell r="H154">
            <v>105257.59000000001</v>
          </cell>
          <cell r="I154">
            <v>124960.79000000001</v>
          </cell>
          <cell r="J154">
            <v>110666.83999999998</v>
          </cell>
          <cell r="K154">
            <v>112963.72</v>
          </cell>
          <cell r="L154">
            <v>101648.64999999998</v>
          </cell>
          <cell r="M154">
            <v>97699.51999999999</v>
          </cell>
          <cell r="N154">
            <v>115382.85</v>
          </cell>
          <cell r="O154">
            <v>98144.01</v>
          </cell>
          <cell r="P154">
            <v>104819.77</v>
          </cell>
          <cell r="Q154">
            <v>87186.749999999985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C154">
            <v>71411.330000000016</v>
          </cell>
          <cell r="AD154">
            <v>141131.83000000002</v>
          </cell>
          <cell r="AE154">
            <v>246300.28000000003</v>
          </cell>
          <cell r="AF154">
            <v>333233.29000000004</v>
          </cell>
          <cell r="AG154">
            <v>438490.88000000006</v>
          </cell>
          <cell r="AH154">
            <v>563451.67000000004</v>
          </cell>
          <cell r="AI154">
            <v>674118.51</v>
          </cell>
          <cell r="AJ154">
            <v>787082.23</v>
          </cell>
          <cell r="AK154">
            <v>888730.88</v>
          </cell>
          <cell r="AL154">
            <v>986430.4</v>
          </cell>
          <cell r="AM154">
            <v>1101813.25</v>
          </cell>
          <cell r="AN154">
            <v>1199957.26</v>
          </cell>
          <cell r="AO154">
            <v>104819.77</v>
          </cell>
          <cell r="AP154">
            <v>192006.52</v>
          </cell>
          <cell r="AQ154">
            <v>192006.52</v>
          </cell>
          <cell r="AR154">
            <v>192006.52</v>
          </cell>
          <cell r="AS154">
            <v>192006.52</v>
          </cell>
          <cell r="AT154">
            <v>192006.52</v>
          </cell>
          <cell r="AU154">
            <v>192006.52</v>
          </cell>
          <cell r="AV154">
            <v>192006.52</v>
          </cell>
          <cell r="AW154">
            <v>192006.52</v>
          </cell>
          <cell r="AX154">
            <v>192006.52</v>
          </cell>
          <cell r="AY154">
            <v>192006.52</v>
          </cell>
          <cell r="AZ154">
            <v>192006.52</v>
          </cell>
        </row>
        <row r="155"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</row>
        <row r="156">
          <cell r="C156"/>
          <cell r="D156"/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</row>
        <row r="157">
          <cell r="C157">
            <v>93819.95</v>
          </cell>
          <cell r="D157">
            <v>71411.330000000016</v>
          </cell>
          <cell r="E157">
            <v>69720.5</v>
          </cell>
          <cell r="F157">
            <v>105168.45000000001</v>
          </cell>
          <cell r="G157">
            <v>86933.01</v>
          </cell>
          <cell r="H157">
            <v>105257.59000000001</v>
          </cell>
          <cell r="I157">
            <v>124960.79000000001</v>
          </cell>
          <cell r="J157">
            <v>110666.83999999998</v>
          </cell>
          <cell r="K157">
            <v>112963.72</v>
          </cell>
          <cell r="L157">
            <v>101648.64999999998</v>
          </cell>
          <cell r="M157">
            <v>97699.51999999999</v>
          </cell>
          <cell r="N157">
            <v>115382.85</v>
          </cell>
          <cell r="O157">
            <v>98144.01</v>
          </cell>
          <cell r="P157">
            <v>104819.77</v>
          </cell>
          <cell r="Q157">
            <v>87186.749999999985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C157">
            <v>71411.330000000016</v>
          </cell>
          <cell r="AD157">
            <v>141131.83000000002</v>
          </cell>
          <cell r="AE157">
            <v>246300.28000000003</v>
          </cell>
          <cell r="AF157">
            <v>333233.29000000004</v>
          </cell>
          <cell r="AG157">
            <v>438490.88000000006</v>
          </cell>
          <cell r="AH157">
            <v>563451.67000000004</v>
          </cell>
          <cell r="AI157">
            <v>674118.51</v>
          </cell>
          <cell r="AJ157">
            <v>787082.23</v>
          </cell>
          <cell r="AK157">
            <v>888730.88</v>
          </cell>
          <cell r="AL157">
            <v>986430.4</v>
          </cell>
          <cell r="AM157">
            <v>1101813.25</v>
          </cell>
          <cell r="AN157">
            <v>1199957.26</v>
          </cell>
          <cell r="AO157">
            <v>104819.77</v>
          </cell>
          <cell r="AP157">
            <v>192006.52</v>
          </cell>
          <cell r="AQ157">
            <v>192006.52</v>
          </cell>
          <cell r="AR157">
            <v>192006.52</v>
          </cell>
          <cell r="AS157">
            <v>192006.52</v>
          </cell>
          <cell r="AT157">
            <v>192006.52</v>
          </cell>
          <cell r="AU157">
            <v>192006.52</v>
          </cell>
          <cell r="AV157">
            <v>192006.52</v>
          </cell>
          <cell r="AW157">
            <v>192006.52</v>
          </cell>
          <cell r="AX157">
            <v>192006.52</v>
          </cell>
          <cell r="AY157">
            <v>192006.52</v>
          </cell>
          <cell r="AZ157">
            <v>192006.52</v>
          </cell>
        </row>
        <row r="158">
          <cell r="C158">
            <v>0</v>
          </cell>
          <cell r="D158">
            <v>-127.76</v>
          </cell>
          <cell r="E158">
            <v>-238.07999999999998</v>
          </cell>
          <cell r="F158">
            <v>-319.52000000000004</v>
          </cell>
          <cell r="G158">
            <v>-288.46000000000004</v>
          </cell>
          <cell r="H158">
            <v>-461.26</v>
          </cell>
          <cell r="I158">
            <v>-444.75</v>
          </cell>
          <cell r="J158">
            <v>-77.490000000000009</v>
          </cell>
          <cell r="K158">
            <v>-59.149999999999991</v>
          </cell>
          <cell r="L158">
            <v>424.91999999999996</v>
          </cell>
          <cell r="M158">
            <v>365.17999999999995</v>
          </cell>
          <cell r="N158">
            <v>768.65</v>
          </cell>
          <cell r="O158">
            <v>933.08999999999992</v>
          </cell>
          <cell r="P158">
            <v>739.39</v>
          </cell>
          <cell r="Q158">
            <v>809.24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C158">
            <v>-127.76</v>
          </cell>
          <cell r="AD158">
            <v>-365.84</v>
          </cell>
          <cell r="AE158">
            <v>-685.36</v>
          </cell>
          <cell r="AF158">
            <v>-973.82</v>
          </cell>
          <cell r="AG158">
            <v>-1435.08</v>
          </cell>
          <cell r="AH158">
            <v>-1879.83</v>
          </cell>
          <cell r="AI158">
            <v>-1957.32</v>
          </cell>
          <cell r="AJ158">
            <v>-2016.47</v>
          </cell>
          <cell r="AK158">
            <v>-1591.5500000000002</v>
          </cell>
          <cell r="AL158">
            <v>-1226.3700000000003</v>
          </cell>
          <cell r="AM158">
            <v>-457.72000000000037</v>
          </cell>
          <cell r="AN158">
            <v>475.36999999999955</v>
          </cell>
          <cell r="AO158">
            <v>739.39</v>
          </cell>
          <cell r="AP158">
            <v>1548.63</v>
          </cell>
          <cell r="AQ158">
            <v>1548.63</v>
          </cell>
          <cell r="AR158">
            <v>1548.63</v>
          </cell>
          <cell r="AS158">
            <v>1548.63</v>
          </cell>
          <cell r="AT158">
            <v>1548.63</v>
          </cell>
          <cell r="AU158">
            <v>1548.63</v>
          </cell>
          <cell r="AV158">
            <v>1548.63</v>
          </cell>
          <cell r="AW158">
            <v>1548.63</v>
          </cell>
          <cell r="AX158">
            <v>1548.63</v>
          </cell>
          <cell r="AY158">
            <v>1548.63</v>
          </cell>
          <cell r="AZ158">
            <v>1548.63</v>
          </cell>
        </row>
        <row r="159">
          <cell r="C159">
            <v>6.21</v>
          </cell>
          <cell r="D159">
            <v>-448.32</v>
          </cell>
          <cell r="E159">
            <v>-446.46999999999997</v>
          </cell>
          <cell r="F159">
            <v>-462.03</v>
          </cell>
          <cell r="G159">
            <v>-510.1</v>
          </cell>
          <cell r="H159">
            <v>-712.86999999999989</v>
          </cell>
          <cell r="I159">
            <v>-619.97</v>
          </cell>
          <cell r="J159">
            <v>-119.86999999999999</v>
          </cell>
          <cell r="K159">
            <v>-89.780000000000015</v>
          </cell>
          <cell r="L159">
            <v>853.29</v>
          </cell>
          <cell r="M159">
            <v>2203.79</v>
          </cell>
          <cell r="N159">
            <v>1917.52</v>
          </cell>
          <cell r="O159">
            <v>2303.92</v>
          </cell>
          <cell r="P159">
            <v>1884.88</v>
          </cell>
          <cell r="Q159">
            <v>1901.6699999999998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C159">
            <v>-448.32</v>
          </cell>
          <cell r="AD159">
            <v>-894.79</v>
          </cell>
          <cell r="AE159">
            <v>-1356.82</v>
          </cell>
          <cell r="AF159">
            <v>-1866.92</v>
          </cell>
          <cell r="AG159">
            <v>-2579.79</v>
          </cell>
          <cell r="AH159">
            <v>-3199.76</v>
          </cell>
          <cell r="AI159">
            <v>-3319.63</v>
          </cell>
          <cell r="AJ159">
            <v>-3409.4100000000003</v>
          </cell>
          <cell r="AK159">
            <v>-2556.1200000000003</v>
          </cell>
          <cell r="AL159">
            <v>-352.33000000000038</v>
          </cell>
          <cell r="AM159">
            <v>1565.1899999999996</v>
          </cell>
          <cell r="AN159">
            <v>3869.1099999999997</v>
          </cell>
          <cell r="AO159">
            <v>1884.88</v>
          </cell>
          <cell r="AP159">
            <v>3786.55</v>
          </cell>
          <cell r="AQ159">
            <v>3786.55</v>
          </cell>
          <cell r="AR159">
            <v>3786.55</v>
          </cell>
          <cell r="AS159">
            <v>3786.55</v>
          </cell>
          <cell r="AT159">
            <v>3786.55</v>
          </cell>
          <cell r="AU159">
            <v>3786.55</v>
          </cell>
          <cell r="AV159">
            <v>3786.55</v>
          </cell>
          <cell r="AW159">
            <v>3786.55</v>
          </cell>
          <cell r="AX159">
            <v>3786.55</v>
          </cell>
          <cell r="AY159">
            <v>3786.55</v>
          </cell>
          <cell r="AZ159">
            <v>3786.55</v>
          </cell>
        </row>
        <row r="160">
          <cell r="C160">
            <v>0</v>
          </cell>
          <cell r="D160">
            <v>-1376.6</v>
          </cell>
          <cell r="E160">
            <v>-1669.3100000000002</v>
          </cell>
          <cell r="F160">
            <v>-2798.87</v>
          </cell>
          <cell r="G160">
            <v>-1485.1899999999998</v>
          </cell>
          <cell r="H160">
            <v>-1732.35</v>
          </cell>
          <cell r="I160">
            <v>-1785.34</v>
          </cell>
          <cell r="J160">
            <v>-363.31</v>
          </cell>
          <cell r="K160">
            <v>-228.64</v>
          </cell>
          <cell r="L160">
            <v>1978.72</v>
          </cell>
          <cell r="M160">
            <v>2203.52</v>
          </cell>
          <cell r="N160">
            <v>3843.7400000000002</v>
          </cell>
          <cell r="O160">
            <v>5124.05</v>
          </cell>
          <cell r="P160">
            <v>5642.2599999999993</v>
          </cell>
          <cell r="Q160">
            <v>8360.0499999999993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C160">
            <v>-1376.6</v>
          </cell>
          <cell r="AD160">
            <v>-3045.91</v>
          </cell>
          <cell r="AE160">
            <v>-5844.78</v>
          </cell>
          <cell r="AF160">
            <v>-7329.9699999999993</v>
          </cell>
          <cell r="AG160">
            <v>-9062.32</v>
          </cell>
          <cell r="AH160">
            <v>-10847.66</v>
          </cell>
          <cell r="AI160">
            <v>-11210.97</v>
          </cell>
          <cell r="AJ160">
            <v>-11439.609999999999</v>
          </cell>
          <cell r="AK160">
            <v>-9460.89</v>
          </cell>
          <cell r="AL160">
            <v>-7257.369999999999</v>
          </cell>
          <cell r="AM160">
            <v>-3413.6299999999987</v>
          </cell>
          <cell r="AN160">
            <v>1710.4200000000014</v>
          </cell>
          <cell r="AO160">
            <v>5642.2599999999993</v>
          </cell>
          <cell r="AP160">
            <v>14002.309999999998</v>
          </cell>
          <cell r="AQ160">
            <v>14002.309999999998</v>
          </cell>
          <cell r="AR160">
            <v>14002.309999999998</v>
          </cell>
          <cell r="AS160">
            <v>14002.309999999998</v>
          </cell>
          <cell r="AT160">
            <v>14002.309999999998</v>
          </cell>
          <cell r="AU160">
            <v>14002.309999999998</v>
          </cell>
          <cell r="AV160">
            <v>14002.309999999998</v>
          </cell>
          <cell r="AW160">
            <v>14002.309999999998</v>
          </cell>
          <cell r="AX160">
            <v>14002.309999999998</v>
          </cell>
          <cell r="AY160">
            <v>14002.309999999998</v>
          </cell>
          <cell r="AZ160">
            <v>14002.309999999998</v>
          </cell>
        </row>
        <row r="161">
          <cell r="C161">
            <v>0</v>
          </cell>
          <cell r="D161">
            <v>-700.85</v>
          </cell>
          <cell r="E161">
            <v>-786.1099999999999</v>
          </cell>
          <cell r="F161">
            <v>-1003.7400000000002</v>
          </cell>
          <cell r="G161">
            <v>-1016.71</v>
          </cell>
          <cell r="H161">
            <v>-1215.25</v>
          </cell>
          <cell r="I161">
            <v>-2011.62</v>
          </cell>
          <cell r="J161">
            <v>-525.72</v>
          </cell>
          <cell r="K161">
            <v>-411.91999999999996</v>
          </cell>
          <cell r="L161">
            <v>3367.92</v>
          </cell>
          <cell r="M161">
            <v>2975.9</v>
          </cell>
          <cell r="N161">
            <v>12113.59</v>
          </cell>
          <cell r="O161">
            <v>19438.480000000003</v>
          </cell>
          <cell r="P161">
            <v>15549.330000000002</v>
          </cell>
          <cell r="Q161">
            <v>16727.64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C161">
            <v>-700.85</v>
          </cell>
          <cell r="AD161">
            <v>-1486.96</v>
          </cell>
          <cell r="AE161">
            <v>-2490.7000000000003</v>
          </cell>
          <cell r="AF161">
            <v>-3507.4100000000003</v>
          </cell>
          <cell r="AG161">
            <v>-4722.66</v>
          </cell>
          <cell r="AH161">
            <v>-6734.28</v>
          </cell>
          <cell r="AI161">
            <v>-7260</v>
          </cell>
          <cell r="AJ161">
            <v>-7671.92</v>
          </cell>
          <cell r="AK161">
            <v>-4304</v>
          </cell>
          <cell r="AL161">
            <v>-1328.1</v>
          </cell>
          <cell r="AM161">
            <v>10785.49</v>
          </cell>
          <cell r="AN161">
            <v>30223.97</v>
          </cell>
          <cell r="AO161">
            <v>15549.330000000002</v>
          </cell>
          <cell r="AP161">
            <v>32276.97</v>
          </cell>
          <cell r="AQ161">
            <v>32276.97</v>
          </cell>
          <cell r="AR161">
            <v>32276.97</v>
          </cell>
          <cell r="AS161">
            <v>32276.97</v>
          </cell>
          <cell r="AT161">
            <v>32276.97</v>
          </cell>
          <cell r="AU161">
            <v>32276.97</v>
          </cell>
          <cell r="AV161">
            <v>32276.97</v>
          </cell>
          <cell r="AW161">
            <v>32276.97</v>
          </cell>
          <cell r="AX161">
            <v>32276.97</v>
          </cell>
          <cell r="AY161">
            <v>32276.97</v>
          </cell>
          <cell r="AZ161">
            <v>32276.97</v>
          </cell>
        </row>
        <row r="162">
          <cell r="C162">
            <v>17.690000000000001</v>
          </cell>
          <cell r="D162">
            <v>-9989.36</v>
          </cell>
          <cell r="E162">
            <v>-10942.05</v>
          </cell>
          <cell r="F162">
            <v>-14154.319999999998</v>
          </cell>
          <cell r="G162">
            <v>-13718.65</v>
          </cell>
          <cell r="H162">
            <v>-14412.320000000002</v>
          </cell>
          <cell r="I162">
            <v>-13699.1</v>
          </cell>
          <cell r="J162">
            <v>-2272.5900000000006</v>
          </cell>
          <cell r="K162">
            <v>-1617.85</v>
          </cell>
          <cell r="L162">
            <v>14841.28</v>
          </cell>
          <cell r="M162">
            <v>14869.889999999998</v>
          </cell>
          <cell r="N162">
            <v>31074.78</v>
          </cell>
          <cell r="O162">
            <v>42123.17</v>
          </cell>
          <cell r="P162">
            <v>44651.500000000015</v>
          </cell>
          <cell r="Q162">
            <v>48507.42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C162">
            <v>-9989.36</v>
          </cell>
          <cell r="AD162">
            <v>-20931.41</v>
          </cell>
          <cell r="AE162">
            <v>-35085.729999999996</v>
          </cell>
          <cell r="AF162">
            <v>-48804.38</v>
          </cell>
          <cell r="AG162">
            <v>-63216.7</v>
          </cell>
          <cell r="AH162">
            <v>-76915.8</v>
          </cell>
          <cell r="AI162">
            <v>-79188.39</v>
          </cell>
          <cell r="AJ162">
            <v>-80806.240000000005</v>
          </cell>
          <cell r="AK162">
            <v>-65964.960000000006</v>
          </cell>
          <cell r="AL162">
            <v>-51095.070000000007</v>
          </cell>
          <cell r="AM162">
            <v>-20020.290000000008</v>
          </cell>
          <cell r="AN162">
            <v>22102.87999999999</v>
          </cell>
          <cell r="AO162">
            <v>44651.500000000015</v>
          </cell>
          <cell r="AP162">
            <v>93158.920000000013</v>
          </cell>
          <cell r="AQ162">
            <v>93158.920000000013</v>
          </cell>
          <cell r="AR162">
            <v>93158.920000000013</v>
          </cell>
          <cell r="AS162">
            <v>93158.920000000013</v>
          </cell>
          <cell r="AT162">
            <v>93158.920000000013</v>
          </cell>
          <cell r="AU162">
            <v>93158.920000000013</v>
          </cell>
          <cell r="AV162">
            <v>93158.920000000013</v>
          </cell>
          <cell r="AW162">
            <v>93158.920000000013</v>
          </cell>
          <cell r="AX162">
            <v>93158.920000000013</v>
          </cell>
          <cell r="AY162">
            <v>93158.920000000013</v>
          </cell>
          <cell r="AZ162">
            <v>93158.920000000013</v>
          </cell>
        </row>
        <row r="163">
          <cell r="C163">
            <v>0</v>
          </cell>
          <cell r="D163">
            <v>-2.2799999999999998</v>
          </cell>
          <cell r="E163">
            <v>-0.03</v>
          </cell>
          <cell r="F163">
            <v>-0.18000000000000002</v>
          </cell>
          <cell r="G163">
            <v>-21.79</v>
          </cell>
          <cell r="H163">
            <v>-7.5699999999999994</v>
          </cell>
          <cell r="I163">
            <v>-15.48</v>
          </cell>
          <cell r="J163">
            <v>-3.39</v>
          </cell>
          <cell r="K163">
            <v>-0.34</v>
          </cell>
          <cell r="L163">
            <v>911.99</v>
          </cell>
          <cell r="M163">
            <v>344.65999999999997</v>
          </cell>
          <cell r="N163">
            <v>334.79000000000008</v>
          </cell>
          <cell r="O163">
            <v>1502.97</v>
          </cell>
          <cell r="P163">
            <v>783.59</v>
          </cell>
          <cell r="Q163">
            <v>147.11000000000001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C163">
            <v>-2.2799999999999998</v>
          </cell>
          <cell r="AD163">
            <v>-2.3099999999999996</v>
          </cell>
          <cell r="AE163">
            <v>-2.4899999999999998</v>
          </cell>
          <cell r="AF163">
            <v>-24.279999999999998</v>
          </cell>
          <cell r="AG163">
            <v>-31.849999999999998</v>
          </cell>
          <cell r="AH163">
            <v>-47.33</v>
          </cell>
          <cell r="AI163">
            <v>-50.72</v>
          </cell>
          <cell r="AJ163">
            <v>-51.06</v>
          </cell>
          <cell r="AK163">
            <v>860.93000000000006</v>
          </cell>
          <cell r="AL163">
            <v>1205.5900000000001</v>
          </cell>
          <cell r="AM163">
            <v>1540.38</v>
          </cell>
          <cell r="AN163">
            <v>3043.3500000000004</v>
          </cell>
          <cell r="AO163">
            <v>783.59</v>
          </cell>
          <cell r="AP163">
            <v>930.7</v>
          </cell>
          <cell r="AQ163">
            <v>930.7</v>
          </cell>
          <cell r="AR163">
            <v>930.7</v>
          </cell>
          <cell r="AS163">
            <v>930.7</v>
          </cell>
          <cell r="AT163">
            <v>930.7</v>
          </cell>
          <cell r="AU163">
            <v>930.7</v>
          </cell>
          <cell r="AV163">
            <v>930.7</v>
          </cell>
          <cell r="AW163">
            <v>930.7</v>
          </cell>
          <cell r="AX163">
            <v>930.7</v>
          </cell>
          <cell r="AY163">
            <v>930.7</v>
          </cell>
          <cell r="AZ163">
            <v>930.7</v>
          </cell>
        </row>
        <row r="164">
          <cell r="C164">
            <v>0.02</v>
          </cell>
          <cell r="D164">
            <v>-1375.1</v>
          </cell>
          <cell r="E164">
            <v>-1332.14</v>
          </cell>
          <cell r="F164">
            <v>-1593.46</v>
          </cell>
          <cell r="G164">
            <v>-1509.87</v>
          </cell>
          <cell r="H164">
            <v>-1417.0199999999998</v>
          </cell>
          <cell r="I164">
            <v>-1361.2700000000004</v>
          </cell>
          <cell r="J164">
            <v>-254.16</v>
          </cell>
          <cell r="K164">
            <v>-198.92</v>
          </cell>
          <cell r="L164">
            <v>2209.98</v>
          </cell>
          <cell r="M164">
            <v>1717.35</v>
          </cell>
          <cell r="N164">
            <v>3831.2000000000003</v>
          </cell>
          <cell r="O164">
            <v>5390.920000000001</v>
          </cell>
          <cell r="P164">
            <v>4953.9800000000005</v>
          </cell>
          <cell r="Q164">
            <v>5768.1399999999994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C164">
            <v>-1375.1</v>
          </cell>
          <cell r="AD164">
            <v>-2707.24</v>
          </cell>
          <cell r="AE164">
            <v>-4300.7</v>
          </cell>
          <cell r="AF164">
            <v>-5810.57</v>
          </cell>
          <cell r="AG164">
            <v>-7227.5899999999992</v>
          </cell>
          <cell r="AH164">
            <v>-8588.86</v>
          </cell>
          <cell r="AI164">
            <v>-8843.02</v>
          </cell>
          <cell r="AJ164">
            <v>-9041.94</v>
          </cell>
          <cell r="AK164">
            <v>-6831.9600000000009</v>
          </cell>
          <cell r="AL164">
            <v>-5114.6100000000006</v>
          </cell>
          <cell r="AM164">
            <v>-1283.4100000000003</v>
          </cell>
          <cell r="AN164">
            <v>4107.51</v>
          </cell>
          <cell r="AO164">
            <v>4953.9800000000005</v>
          </cell>
          <cell r="AP164">
            <v>10722.119999999999</v>
          </cell>
          <cell r="AQ164">
            <v>10722.119999999999</v>
          </cell>
          <cell r="AR164">
            <v>10722.119999999999</v>
          </cell>
          <cell r="AS164">
            <v>10722.119999999999</v>
          </cell>
          <cell r="AT164">
            <v>10722.119999999999</v>
          </cell>
          <cell r="AU164">
            <v>10722.119999999999</v>
          </cell>
          <cell r="AV164">
            <v>10722.119999999999</v>
          </cell>
          <cell r="AW164">
            <v>10722.119999999999</v>
          </cell>
          <cell r="AX164">
            <v>10722.119999999999</v>
          </cell>
          <cell r="AY164">
            <v>10722.119999999999</v>
          </cell>
          <cell r="AZ164">
            <v>10722.119999999999</v>
          </cell>
        </row>
        <row r="165">
          <cell r="C165">
            <v>0</v>
          </cell>
          <cell r="D165">
            <v>-2495.5700000000002</v>
          </cell>
          <cell r="E165">
            <v>-3530.9400000000005</v>
          </cell>
          <cell r="F165">
            <v>-4479.6900000000005</v>
          </cell>
          <cell r="G165">
            <v>-4787.1099999999997</v>
          </cell>
          <cell r="H165">
            <v>-6164.4</v>
          </cell>
          <cell r="I165">
            <v>-5609.5</v>
          </cell>
          <cell r="J165">
            <v>-913.19</v>
          </cell>
          <cell r="K165">
            <v>-825.2700000000001</v>
          </cell>
          <cell r="L165">
            <v>5993.53</v>
          </cell>
          <cell r="M165">
            <v>6451.04</v>
          </cell>
          <cell r="N165">
            <v>29169.09</v>
          </cell>
          <cell r="O165">
            <v>38295.85</v>
          </cell>
          <cell r="P165">
            <v>41888.51</v>
          </cell>
          <cell r="Q165">
            <v>48674.32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C165">
            <v>-2495.5700000000002</v>
          </cell>
          <cell r="AD165">
            <v>-6026.51</v>
          </cell>
          <cell r="AE165">
            <v>-10506.2</v>
          </cell>
          <cell r="AF165">
            <v>-15293.310000000001</v>
          </cell>
          <cell r="AG165">
            <v>-21457.71</v>
          </cell>
          <cell r="AH165">
            <v>-27067.21</v>
          </cell>
          <cell r="AI165">
            <v>-27980.399999999998</v>
          </cell>
          <cell r="AJ165">
            <v>-28805.67</v>
          </cell>
          <cell r="AK165">
            <v>-22812.14</v>
          </cell>
          <cell r="AL165">
            <v>-16361.099999999999</v>
          </cell>
          <cell r="AM165">
            <v>12807.990000000002</v>
          </cell>
          <cell r="AN165">
            <v>51103.839999999997</v>
          </cell>
          <cell r="AO165">
            <v>41888.51</v>
          </cell>
          <cell r="AP165">
            <v>90562.83</v>
          </cell>
          <cell r="AQ165">
            <v>90562.83</v>
          </cell>
          <cell r="AR165">
            <v>90562.83</v>
          </cell>
          <cell r="AS165">
            <v>90562.83</v>
          </cell>
          <cell r="AT165">
            <v>90562.83</v>
          </cell>
          <cell r="AU165">
            <v>90562.83</v>
          </cell>
          <cell r="AV165">
            <v>90562.83</v>
          </cell>
          <cell r="AW165">
            <v>90562.83</v>
          </cell>
          <cell r="AX165">
            <v>90562.83</v>
          </cell>
          <cell r="AY165">
            <v>90562.83</v>
          </cell>
          <cell r="AZ165">
            <v>90562.83</v>
          </cell>
        </row>
        <row r="166">
          <cell r="C166">
            <v>0</v>
          </cell>
          <cell r="D166">
            <v>-6702.16</v>
          </cell>
          <cell r="E166">
            <v>-5438.1399999999994</v>
          </cell>
          <cell r="F166">
            <v>-8277.91</v>
          </cell>
          <cell r="G166">
            <v>-6508.65</v>
          </cell>
          <cell r="H166">
            <v>-8140.73</v>
          </cell>
          <cell r="I166">
            <v>-11975.51</v>
          </cell>
          <cell r="J166">
            <v>-2858.95</v>
          </cell>
          <cell r="K166">
            <v>-1529.47</v>
          </cell>
          <cell r="L166">
            <v>15331.680000000002</v>
          </cell>
          <cell r="M166">
            <v>14738.9</v>
          </cell>
          <cell r="N166">
            <v>40483.15</v>
          </cell>
          <cell r="O166">
            <v>138189.43000000002</v>
          </cell>
          <cell r="P166">
            <v>57041.979999999996</v>
          </cell>
          <cell r="Q166">
            <v>64336.009999999995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C166">
            <v>-6702.16</v>
          </cell>
          <cell r="AD166">
            <v>-12140.3</v>
          </cell>
          <cell r="AE166">
            <v>-20418.21</v>
          </cell>
          <cell r="AF166">
            <v>-26926.86</v>
          </cell>
          <cell r="AG166">
            <v>-35067.589999999997</v>
          </cell>
          <cell r="AH166">
            <v>-47043.1</v>
          </cell>
          <cell r="AI166">
            <v>-49902.049999999996</v>
          </cell>
          <cell r="AJ166">
            <v>-51431.519999999997</v>
          </cell>
          <cell r="AK166">
            <v>-36099.839999999997</v>
          </cell>
          <cell r="AL166">
            <v>-21360.939999999995</v>
          </cell>
          <cell r="AM166">
            <v>19122.210000000006</v>
          </cell>
          <cell r="AN166">
            <v>157311.64000000001</v>
          </cell>
          <cell r="AO166">
            <v>57041.979999999996</v>
          </cell>
          <cell r="AP166">
            <v>121377.98999999999</v>
          </cell>
          <cell r="AQ166">
            <v>121377.98999999999</v>
          </cell>
          <cell r="AR166">
            <v>121377.98999999999</v>
          </cell>
          <cell r="AS166">
            <v>121377.98999999999</v>
          </cell>
          <cell r="AT166">
            <v>121377.98999999999</v>
          </cell>
          <cell r="AU166">
            <v>121377.98999999999</v>
          </cell>
          <cell r="AV166">
            <v>121377.98999999999</v>
          </cell>
          <cell r="AW166">
            <v>121377.98999999999</v>
          </cell>
          <cell r="AX166">
            <v>121377.98999999999</v>
          </cell>
          <cell r="AY166">
            <v>121377.98999999999</v>
          </cell>
          <cell r="AZ166">
            <v>121377.98999999999</v>
          </cell>
        </row>
        <row r="167">
          <cell r="C167"/>
          <cell r="D167"/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</row>
        <row r="168"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</row>
        <row r="169">
          <cell r="C169">
            <v>9.2399999999999984</v>
          </cell>
          <cell r="D169">
            <v>-782.21</v>
          </cell>
          <cell r="E169">
            <v>-950.6</v>
          </cell>
          <cell r="F169">
            <v>-854.02</v>
          </cell>
          <cell r="G169">
            <v>-591.22000000000014</v>
          </cell>
          <cell r="H169">
            <v>-726.2800000000002</v>
          </cell>
          <cell r="I169">
            <v>-268.92000000000019</v>
          </cell>
          <cell r="J169">
            <v>1300.3799999999997</v>
          </cell>
          <cell r="K169">
            <v>1959.2299999999996</v>
          </cell>
          <cell r="L169">
            <v>2742.3500000000004</v>
          </cell>
          <cell r="M169">
            <v>1912.7</v>
          </cell>
          <cell r="N169">
            <v>7712.3799999999992</v>
          </cell>
          <cell r="O169">
            <v>2163.4900000000002</v>
          </cell>
          <cell r="P169">
            <v>1518.21</v>
          </cell>
          <cell r="Q169">
            <v>1490.4699999999998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C169">
            <v>-782.21</v>
          </cell>
          <cell r="AD169">
            <v>-1732.81</v>
          </cell>
          <cell r="AE169">
            <v>-2586.83</v>
          </cell>
          <cell r="AF169">
            <v>-3178.05</v>
          </cell>
          <cell r="AG169">
            <v>-3904.3300000000004</v>
          </cell>
          <cell r="AH169">
            <v>-4173.2500000000009</v>
          </cell>
          <cell r="AI169">
            <v>-2872.8700000000013</v>
          </cell>
          <cell r="AJ169">
            <v>-913.64000000000169</v>
          </cell>
          <cell r="AK169">
            <v>1828.7099999999987</v>
          </cell>
          <cell r="AL169">
            <v>3741.4099999999989</v>
          </cell>
          <cell r="AM169">
            <v>11453.789999999997</v>
          </cell>
          <cell r="AN169">
            <v>13617.279999999997</v>
          </cell>
          <cell r="AO169">
            <v>1518.21</v>
          </cell>
          <cell r="AP169">
            <v>3008.68</v>
          </cell>
          <cell r="AQ169">
            <v>3008.68</v>
          </cell>
          <cell r="AR169">
            <v>3008.68</v>
          </cell>
          <cell r="AS169">
            <v>3008.68</v>
          </cell>
          <cell r="AT169">
            <v>3008.68</v>
          </cell>
          <cell r="AU169">
            <v>3008.68</v>
          </cell>
          <cell r="AV169">
            <v>3008.68</v>
          </cell>
          <cell r="AW169">
            <v>3008.68</v>
          </cell>
          <cell r="AX169">
            <v>3008.68</v>
          </cell>
          <cell r="AY169">
            <v>3008.68</v>
          </cell>
          <cell r="AZ169">
            <v>3008.68</v>
          </cell>
        </row>
        <row r="170">
          <cell r="C170">
            <v>0</v>
          </cell>
          <cell r="D170">
            <v>-6609.35</v>
          </cell>
          <cell r="E170">
            <v>-7014.2900000000009</v>
          </cell>
          <cell r="F170">
            <v>-7574.06</v>
          </cell>
          <cell r="G170">
            <v>-7280.04</v>
          </cell>
          <cell r="H170">
            <v>-8161.58</v>
          </cell>
          <cell r="I170">
            <v>-7857.7800000000007</v>
          </cell>
          <cell r="J170">
            <v>-1179.81</v>
          </cell>
          <cell r="K170">
            <v>-1070.1199999999999</v>
          </cell>
          <cell r="L170">
            <v>8976.75</v>
          </cell>
          <cell r="M170">
            <v>9398.1</v>
          </cell>
          <cell r="N170">
            <v>19478.490000000005</v>
          </cell>
          <cell r="O170">
            <v>25907.11</v>
          </cell>
          <cell r="P170">
            <v>26171.190000000002</v>
          </cell>
          <cell r="Q170">
            <v>27881.519999999997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C170">
            <v>-6609.35</v>
          </cell>
          <cell r="AD170">
            <v>-13623.640000000001</v>
          </cell>
          <cell r="AE170">
            <v>-21197.7</v>
          </cell>
          <cell r="AF170">
            <v>-28477.74</v>
          </cell>
          <cell r="AG170">
            <v>-36639.32</v>
          </cell>
          <cell r="AH170">
            <v>-44497.1</v>
          </cell>
          <cell r="AI170">
            <v>-45676.909999999996</v>
          </cell>
          <cell r="AJ170">
            <v>-46747.03</v>
          </cell>
          <cell r="AK170">
            <v>-37770.28</v>
          </cell>
          <cell r="AL170">
            <v>-28372.18</v>
          </cell>
          <cell r="AM170">
            <v>-8893.6899999999951</v>
          </cell>
          <cell r="AN170">
            <v>17013.420000000006</v>
          </cell>
          <cell r="AO170">
            <v>26171.190000000002</v>
          </cell>
          <cell r="AP170">
            <v>54052.71</v>
          </cell>
          <cell r="AQ170">
            <v>54052.71</v>
          </cell>
          <cell r="AR170">
            <v>54052.71</v>
          </cell>
          <cell r="AS170">
            <v>54052.71</v>
          </cell>
          <cell r="AT170">
            <v>54052.71</v>
          </cell>
          <cell r="AU170">
            <v>54052.71</v>
          </cell>
          <cell r="AV170">
            <v>54052.71</v>
          </cell>
          <cell r="AW170">
            <v>54052.71</v>
          </cell>
          <cell r="AX170">
            <v>54052.71</v>
          </cell>
          <cell r="AY170">
            <v>54052.71</v>
          </cell>
          <cell r="AZ170">
            <v>54052.71</v>
          </cell>
        </row>
        <row r="171">
          <cell r="C171">
            <v>0</v>
          </cell>
          <cell r="D171">
            <v>-120.06000000000002</v>
          </cell>
          <cell r="E171">
            <v>-113.25</v>
          </cell>
          <cell r="F171">
            <v>-125.73</v>
          </cell>
          <cell r="G171">
            <v>-164.94000000000003</v>
          </cell>
          <cell r="H171">
            <v>-172.41000000000003</v>
          </cell>
          <cell r="I171">
            <v>-157.83999999999997</v>
          </cell>
          <cell r="J171">
            <v>-43.02000000000001</v>
          </cell>
          <cell r="K171">
            <v>-16.13</v>
          </cell>
          <cell r="L171">
            <v>225.65</v>
          </cell>
          <cell r="M171">
            <v>355.76000000000005</v>
          </cell>
          <cell r="N171">
            <v>664.72000000000014</v>
          </cell>
          <cell r="O171">
            <v>707.97</v>
          </cell>
          <cell r="P171">
            <v>761.93</v>
          </cell>
          <cell r="Q171">
            <v>822.59999999999991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C171">
            <v>-120.06000000000002</v>
          </cell>
          <cell r="AD171">
            <v>-233.31</v>
          </cell>
          <cell r="AE171">
            <v>-359.04</v>
          </cell>
          <cell r="AF171">
            <v>-523.98</v>
          </cell>
          <cell r="AG171">
            <v>-696.3900000000001</v>
          </cell>
          <cell r="AH171">
            <v>-854.23</v>
          </cell>
          <cell r="AI171">
            <v>-897.25</v>
          </cell>
          <cell r="AJ171">
            <v>-913.38</v>
          </cell>
          <cell r="AK171">
            <v>-687.73</v>
          </cell>
          <cell r="AL171">
            <v>-331.96999999999997</v>
          </cell>
          <cell r="AM171">
            <v>332.75000000000017</v>
          </cell>
          <cell r="AN171">
            <v>1040.7200000000003</v>
          </cell>
          <cell r="AO171">
            <v>761.93</v>
          </cell>
          <cell r="AP171">
            <v>1584.5299999999997</v>
          </cell>
          <cell r="AQ171">
            <v>1584.5299999999997</v>
          </cell>
          <cell r="AR171">
            <v>1584.5299999999997</v>
          </cell>
          <cell r="AS171">
            <v>1584.5299999999997</v>
          </cell>
          <cell r="AT171">
            <v>1584.5299999999997</v>
          </cell>
          <cell r="AU171">
            <v>1584.5299999999997</v>
          </cell>
          <cell r="AV171">
            <v>1584.5299999999997</v>
          </cell>
          <cell r="AW171">
            <v>1584.5299999999997</v>
          </cell>
          <cell r="AX171">
            <v>1584.5299999999997</v>
          </cell>
          <cell r="AY171">
            <v>1584.5299999999997</v>
          </cell>
          <cell r="AZ171">
            <v>1584.5299999999997</v>
          </cell>
        </row>
        <row r="172">
          <cell r="C172"/>
          <cell r="D172"/>
          <cell r="E172"/>
          <cell r="F172"/>
          <cell r="G172"/>
          <cell r="H172"/>
          <cell r="I172"/>
          <cell r="J172"/>
          <cell r="K172"/>
          <cell r="L172"/>
          <cell r="M172"/>
          <cell r="N172"/>
          <cell r="O172"/>
          <cell r="P172"/>
        </row>
        <row r="173">
          <cell r="C173">
            <v>33.159999999999997</v>
          </cell>
          <cell r="D173">
            <v>-30729.62</v>
          </cell>
          <cell r="E173">
            <v>-32461.41</v>
          </cell>
          <cell r="F173">
            <v>-41643.53</v>
          </cell>
          <cell r="G173">
            <v>-37882.730000000003</v>
          </cell>
          <cell r="H173">
            <v>-43324.040000000008</v>
          </cell>
          <cell r="I173">
            <v>-45807.079999999994</v>
          </cell>
          <cell r="J173">
            <v>-7311.1200000000008</v>
          </cell>
          <cell r="K173">
            <v>-4088.3600000000006</v>
          </cell>
          <cell r="L173">
            <v>57858.060000000005</v>
          </cell>
          <cell r="M173">
            <v>57536.789999999994</v>
          </cell>
          <cell r="N173">
            <v>151392.1</v>
          </cell>
          <cell r="O173">
            <v>282080.45</v>
          </cell>
          <cell r="P173">
            <v>201586.74999999997</v>
          </cell>
          <cell r="Q173">
            <v>225426.18999999997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C173">
            <v>-30729.62</v>
          </cell>
          <cell r="AD173">
            <v>-63191.03</v>
          </cell>
          <cell r="AE173">
            <v>-104834.56</v>
          </cell>
          <cell r="AF173">
            <v>-142717.29</v>
          </cell>
          <cell r="AG173">
            <v>-186041.33000000002</v>
          </cell>
          <cell r="AH173">
            <v>-231848.41</v>
          </cell>
          <cell r="AI173">
            <v>-239159.53</v>
          </cell>
          <cell r="AJ173">
            <v>-243247.89</v>
          </cell>
          <cell r="AK173">
            <v>-185389.83000000002</v>
          </cell>
          <cell r="AL173">
            <v>-127853.04000000002</v>
          </cell>
          <cell r="AM173">
            <v>23539.059999999983</v>
          </cell>
          <cell r="AN173">
            <v>305619.51</v>
          </cell>
          <cell r="AO173">
            <v>201586.74999999997</v>
          </cell>
          <cell r="AP173">
            <v>427012.93999999994</v>
          </cell>
          <cell r="AQ173">
            <v>427012.93999999994</v>
          </cell>
          <cell r="AR173">
            <v>427012.93999999994</v>
          </cell>
          <cell r="AS173">
            <v>427012.93999999994</v>
          </cell>
          <cell r="AT173">
            <v>427012.93999999994</v>
          </cell>
          <cell r="AU173">
            <v>427012.93999999994</v>
          </cell>
          <cell r="AV173">
            <v>427012.93999999994</v>
          </cell>
          <cell r="AW173">
            <v>427012.93999999994</v>
          </cell>
          <cell r="AX173">
            <v>427012.93999999994</v>
          </cell>
          <cell r="AY173">
            <v>427012.93999999994</v>
          </cell>
          <cell r="AZ173">
            <v>427012.93999999994</v>
          </cell>
        </row>
        <row r="174"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</row>
        <row r="175"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</row>
        <row r="176"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</row>
        <row r="177"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</row>
        <row r="178"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</row>
        <row r="179">
          <cell r="C179"/>
          <cell r="D179"/>
          <cell r="E179"/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</row>
        <row r="180"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</row>
        <row r="181"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</row>
        <row r="182"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</row>
        <row r="183">
          <cell r="C183"/>
          <cell r="D183"/>
          <cell r="E183"/>
          <cell r="F183"/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</row>
        <row r="185">
          <cell r="C185">
            <v>33.159999999999997</v>
          </cell>
          <cell r="D185">
            <v>-30729.62</v>
          </cell>
          <cell r="E185">
            <v>-32461.41</v>
          </cell>
          <cell r="F185">
            <v>-41643.53</v>
          </cell>
          <cell r="G185">
            <v>-37882.730000000003</v>
          </cell>
          <cell r="H185">
            <v>-43324.040000000008</v>
          </cell>
          <cell r="I185">
            <v>-45807.079999999994</v>
          </cell>
          <cell r="J185">
            <v>-7311.1200000000008</v>
          </cell>
          <cell r="K185">
            <v>-4088.3600000000006</v>
          </cell>
          <cell r="L185">
            <v>57858.060000000005</v>
          </cell>
          <cell r="M185">
            <v>57536.789999999994</v>
          </cell>
          <cell r="N185">
            <v>151392.1</v>
          </cell>
          <cell r="O185">
            <v>282080.45</v>
          </cell>
          <cell r="P185">
            <v>201586.74999999997</v>
          </cell>
          <cell r="Q185">
            <v>225426.18999999997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C185">
            <v>-30729.62</v>
          </cell>
          <cell r="AD185">
            <v>-63191.03</v>
          </cell>
          <cell r="AE185">
            <v>-104834.56</v>
          </cell>
          <cell r="AF185">
            <v>-142717.29</v>
          </cell>
          <cell r="AG185">
            <v>-186041.33000000002</v>
          </cell>
          <cell r="AH185">
            <v>-231848.41</v>
          </cell>
          <cell r="AI185">
            <v>-239159.53</v>
          </cell>
          <cell r="AJ185">
            <v>-243247.89</v>
          </cell>
          <cell r="AK185">
            <v>-185389.83000000002</v>
          </cell>
          <cell r="AL185">
            <v>-127853.04000000002</v>
          </cell>
          <cell r="AM185">
            <v>23539.059999999983</v>
          </cell>
          <cell r="AN185">
            <v>305619.51</v>
          </cell>
          <cell r="AO185">
            <v>201586.74999999997</v>
          </cell>
          <cell r="AP185">
            <v>427012.93999999994</v>
          </cell>
          <cell r="AQ185">
            <v>427012.93999999994</v>
          </cell>
          <cell r="AR185">
            <v>427012.93999999994</v>
          </cell>
          <cell r="AS185">
            <v>427012.93999999994</v>
          </cell>
          <cell r="AT185">
            <v>427012.93999999994</v>
          </cell>
          <cell r="AU185">
            <v>427012.93999999994</v>
          </cell>
          <cell r="AV185">
            <v>427012.93999999994</v>
          </cell>
          <cell r="AW185">
            <v>427012.93999999994</v>
          </cell>
          <cell r="AX185">
            <v>427012.93999999994</v>
          </cell>
          <cell r="AY185">
            <v>427012.93999999994</v>
          </cell>
          <cell r="AZ185">
            <v>427012.93999999994</v>
          </cell>
        </row>
        <row r="186">
          <cell r="C186">
            <v>0</v>
          </cell>
          <cell r="D186">
            <v>-146.38999999999999</v>
          </cell>
          <cell r="E186">
            <v>-144.56</v>
          </cell>
          <cell r="F186">
            <v>-147.34</v>
          </cell>
          <cell r="G186">
            <v>-138.04999999999998</v>
          </cell>
          <cell r="H186">
            <v>-153.6</v>
          </cell>
          <cell r="I186">
            <v>-114.43</v>
          </cell>
          <cell r="J186">
            <v>-16.020000000000003</v>
          </cell>
          <cell r="K186">
            <v>-14.100000000000001</v>
          </cell>
          <cell r="L186">
            <v>103.81</v>
          </cell>
          <cell r="M186">
            <v>92.68</v>
          </cell>
          <cell r="N186">
            <v>176.17999999999995</v>
          </cell>
          <cell r="O186">
            <v>251.83999999999997</v>
          </cell>
          <cell r="P186">
            <v>361.98</v>
          </cell>
          <cell r="Q186">
            <v>196.34999999999997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C186">
            <v>-146.38999999999999</v>
          </cell>
          <cell r="AD186">
            <v>-290.95</v>
          </cell>
          <cell r="AE186">
            <v>-438.28999999999996</v>
          </cell>
          <cell r="AF186">
            <v>-576.33999999999992</v>
          </cell>
          <cell r="AG186">
            <v>-729.93999999999994</v>
          </cell>
          <cell r="AH186">
            <v>-844.36999999999989</v>
          </cell>
          <cell r="AI186">
            <v>-860.38999999999987</v>
          </cell>
          <cell r="AJ186">
            <v>-874.4899999999999</v>
          </cell>
          <cell r="AK186">
            <v>-770.67999999999984</v>
          </cell>
          <cell r="AL186">
            <v>-677.99999999999977</v>
          </cell>
          <cell r="AM186">
            <v>-501.81999999999982</v>
          </cell>
          <cell r="AN186">
            <v>-249.97999999999985</v>
          </cell>
          <cell r="AO186">
            <v>361.98</v>
          </cell>
          <cell r="AP186">
            <v>558.32999999999993</v>
          </cell>
          <cell r="AQ186">
            <v>558.32999999999993</v>
          </cell>
          <cell r="AR186">
            <v>558.32999999999993</v>
          </cell>
          <cell r="AS186">
            <v>558.32999999999993</v>
          </cell>
          <cell r="AT186">
            <v>558.32999999999993</v>
          </cell>
          <cell r="AU186">
            <v>558.32999999999993</v>
          </cell>
          <cell r="AV186">
            <v>558.32999999999993</v>
          </cell>
          <cell r="AW186">
            <v>558.32999999999993</v>
          </cell>
          <cell r="AX186">
            <v>558.32999999999993</v>
          </cell>
          <cell r="AY186">
            <v>558.32999999999993</v>
          </cell>
          <cell r="AZ186">
            <v>558.32999999999993</v>
          </cell>
        </row>
        <row r="187">
          <cell r="C187"/>
          <cell r="D187"/>
          <cell r="E187"/>
          <cell r="F187"/>
          <cell r="G187"/>
          <cell r="H187"/>
          <cell r="I187"/>
          <cell r="J187"/>
          <cell r="K187"/>
          <cell r="L187"/>
          <cell r="M187"/>
          <cell r="N187"/>
          <cell r="O187"/>
          <cell r="P187"/>
        </row>
        <row r="188">
          <cell r="C188">
            <v>33.159999999999997</v>
          </cell>
          <cell r="D188">
            <v>-30876.01</v>
          </cell>
          <cell r="E188">
            <v>-32605.97</v>
          </cell>
          <cell r="F188">
            <v>-41790.869999999995</v>
          </cell>
          <cell r="G188">
            <v>-38020.780000000006</v>
          </cell>
          <cell r="H188">
            <v>-43477.640000000007</v>
          </cell>
          <cell r="I188">
            <v>-45921.509999999995</v>
          </cell>
          <cell r="J188">
            <v>-7327.1400000000012</v>
          </cell>
          <cell r="K188">
            <v>-4102.4600000000009</v>
          </cell>
          <cell r="L188">
            <v>57961.87</v>
          </cell>
          <cell r="M188">
            <v>57629.469999999994</v>
          </cell>
          <cell r="N188">
            <v>151568.28</v>
          </cell>
          <cell r="O188">
            <v>282332.29000000004</v>
          </cell>
          <cell r="P188">
            <v>201948.72999999998</v>
          </cell>
          <cell r="Q188">
            <v>225622.53999999998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C188">
            <v>-30876.01</v>
          </cell>
          <cell r="AD188">
            <v>-63481.979999999996</v>
          </cell>
          <cell r="AE188">
            <v>-105272.84999999999</v>
          </cell>
          <cell r="AF188">
            <v>-143293.63</v>
          </cell>
          <cell r="AG188">
            <v>-186771.27000000002</v>
          </cell>
          <cell r="AH188">
            <v>-232692.78000000003</v>
          </cell>
          <cell r="AI188">
            <v>-240019.92000000004</v>
          </cell>
          <cell r="AJ188">
            <v>-244122.38000000003</v>
          </cell>
          <cell r="AK188">
            <v>-186160.51000000004</v>
          </cell>
          <cell r="AL188">
            <v>-128531.04000000004</v>
          </cell>
          <cell r="AM188">
            <v>23037.239999999962</v>
          </cell>
          <cell r="AN188">
            <v>305369.53000000003</v>
          </cell>
          <cell r="AO188">
            <v>201948.72999999998</v>
          </cell>
          <cell r="AP188">
            <v>427571.26999999996</v>
          </cell>
          <cell r="AQ188">
            <v>427571.26999999996</v>
          </cell>
          <cell r="AR188">
            <v>427571.26999999996</v>
          </cell>
          <cell r="AS188">
            <v>427571.26999999996</v>
          </cell>
          <cell r="AT188">
            <v>427571.26999999996</v>
          </cell>
          <cell r="AU188">
            <v>427571.26999999996</v>
          </cell>
          <cell r="AV188">
            <v>427571.26999999996</v>
          </cell>
          <cell r="AW188">
            <v>427571.26999999996</v>
          </cell>
          <cell r="AX188">
            <v>427571.26999999996</v>
          </cell>
          <cell r="AY188">
            <v>427571.26999999996</v>
          </cell>
          <cell r="AZ188">
            <v>427571.26999999996</v>
          </cell>
        </row>
        <row r="189">
          <cell r="C189"/>
          <cell r="D189"/>
          <cell r="E189"/>
          <cell r="F189"/>
          <cell r="G189"/>
          <cell r="H189"/>
          <cell r="I189"/>
          <cell r="J189"/>
          <cell r="K189"/>
          <cell r="L189"/>
          <cell r="M189"/>
          <cell r="N189"/>
          <cell r="O189"/>
          <cell r="P189"/>
        </row>
        <row r="190">
          <cell r="C190"/>
          <cell r="D190"/>
          <cell r="E190"/>
          <cell r="F190"/>
          <cell r="G190"/>
          <cell r="H190"/>
          <cell r="I190"/>
          <cell r="J190"/>
          <cell r="K190"/>
          <cell r="L190"/>
          <cell r="M190"/>
          <cell r="N190"/>
          <cell r="O190"/>
          <cell r="P190"/>
        </row>
        <row r="191">
          <cell r="C191"/>
          <cell r="D191"/>
          <cell r="E191"/>
          <cell r="F191"/>
          <cell r="G191"/>
          <cell r="H191"/>
          <cell r="I191"/>
          <cell r="J191"/>
          <cell r="K191"/>
          <cell r="L191"/>
          <cell r="M191"/>
          <cell r="N191"/>
          <cell r="O191"/>
          <cell r="P191"/>
        </row>
        <row r="192">
          <cell r="C192"/>
          <cell r="D192"/>
          <cell r="E192"/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</row>
        <row r="193">
          <cell r="C193"/>
          <cell r="D193"/>
          <cell r="E193"/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</row>
        <row r="194">
          <cell r="C194"/>
          <cell r="D194"/>
          <cell r="E194"/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</row>
        <row r="195">
          <cell r="C195"/>
          <cell r="D195"/>
          <cell r="E195"/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</row>
        <row r="196">
          <cell r="C196"/>
          <cell r="D196"/>
          <cell r="E196"/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</row>
        <row r="197">
          <cell r="C197"/>
          <cell r="D197"/>
          <cell r="E197"/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</row>
        <row r="198">
          <cell r="C198"/>
          <cell r="D198"/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</row>
        <row r="199">
          <cell r="C199"/>
          <cell r="D199"/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</row>
        <row r="200">
          <cell r="C200"/>
          <cell r="D200"/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</row>
        <row r="201">
          <cell r="C201"/>
          <cell r="D201"/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</row>
        <row r="202">
          <cell r="C202"/>
          <cell r="D202"/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  <cell r="P202"/>
        </row>
        <row r="203">
          <cell r="C203"/>
          <cell r="D203"/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O203"/>
          <cell r="P203"/>
        </row>
        <row r="204">
          <cell r="C204"/>
          <cell r="D204"/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</row>
        <row r="205">
          <cell r="C205"/>
          <cell r="D205"/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</row>
        <row r="206">
          <cell r="C206"/>
          <cell r="D206"/>
          <cell r="E206"/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</row>
        <row r="207">
          <cell r="C207"/>
          <cell r="D207"/>
          <cell r="E207"/>
          <cell r="F207"/>
          <cell r="G207"/>
          <cell r="H207"/>
          <cell r="I207"/>
          <cell r="J207"/>
          <cell r="K207"/>
          <cell r="L207"/>
          <cell r="M207"/>
          <cell r="N207"/>
          <cell r="O207"/>
          <cell r="P207"/>
        </row>
        <row r="208">
          <cell r="C208"/>
          <cell r="D208"/>
          <cell r="E208"/>
          <cell r="F208"/>
          <cell r="G208"/>
          <cell r="H208"/>
          <cell r="I208"/>
          <cell r="J208"/>
          <cell r="K208"/>
          <cell r="L208"/>
          <cell r="M208"/>
          <cell r="N208"/>
          <cell r="O208"/>
          <cell r="P208"/>
        </row>
        <row r="209">
          <cell r="C209"/>
          <cell r="D209"/>
          <cell r="E209"/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  <cell r="P209"/>
        </row>
        <row r="210">
          <cell r="C210"/>
          <cell r="D210"/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</row>
        <row r="211">
          <cell r="C211"/>
          <cell r="D211"/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</row>
        <row r="212">
          <cell r="C212"/>
          <cell r="D212"/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</row>
        <row r="213">
          <cell r="C213"/>
          <cell r="D213"/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</row>
        <row r="214">
          <cell r="C214"/>
          <cell r="D214"/>
          <cell r="E214"/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</row>
        <row r="215">
          <cell r="C215"/>
          <cell r="D215"/>
          <cell r="E215"/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  <cell r="P215"/>
        </row>
        <row r="216">
          <cell r="C216"/>
          <cell r="D216"/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</row>
        <row r="217">
          <cell r="C217"/>
          <cell r="D217"/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</row>
        <row r="218">
          <cell r="C218"/>
          <cell r="D218"/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</row>
        <row r="219">
          <cell r="C219">
            <v>0</v>
          </cell>
          <cell r="D219">
            <v>0</v>
          </cell>
          <cell r="E219">
            <v>0</v>
          </cell>
          <cell r="F219">
            <v>16.29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C219">
            <v>0</v>
          </cell>
          <cell r="AD219">
            <v>0</v>
          </cell>
          <cell r="AE219">
            <v>16.29</v>
          </cell>
          <cell r="AF219">
            <v>16.29</v>
          </cell>
          <cell r="AG219">
            <v>16.29</v>
          </cell>
          <cell r="AH219">
            <v>16.29</v>
          </cell>
          <cell r="AI219">
            <v>16.29</v>
          </cell>
          <cell r="AJ219">
            <v>16.29</v>
          </cell>
          <cell r="AK219">
            <v>16.29</v>
          </cell>
          <cell r="AL219">
            <v>16.29</v>
          </cell>
          <cell r="AM219">
            <v>16.29</v>
          </cell>
          <cell r="AN219">
            <v>16.29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</row>
        <row r="220">
          <cell r="C220"/>
          <cell r="D220"/>
          <cell r="E220"/>
          <cell r="F220"/>
          <cell r="G220"/>
          <cell r="H220"/>
          <cell r="I220"/>
          <cell r="J220"/>
          <cell r="K220"/>
          <cell r="L220"/>
          <cell r="M220"/>
          <cell r="N220"/>
          <cell r="O220"/>
          <cell r="P220"/>
        </row>
        <row r="221">
          <cell r="C221"/>
          <cell r="D221"/>
          <cell r="E221"/>
          <cell r="F221"/>
          <cell r="G221"/>
          <cell r="H221"/>
          <cell r="I221"/>
          <cell r="J221"/>
          <cell r="K221"/>
          <cell r="L221"/>
          <cell r="M221"/>
          <cell r="N221"/>
          <cell r="O221"/>
          <cell r="P221"/>
        </row>
        <row r="222">
          <cell r="C222"/>
          <cell r="D222"/>
          <cell r="E222"/>
          <cell r="F222"/>
          <cell r="G222"/>
          <cell r="H222"/>
          <cell r="I222"/>
          <cell r="J222"/>
          <cell r="K222"/>
          <cell r="L222"/>
          <cell r="M222"/>
          <cell r="N222"/>
          <cell r="O222"/>
          <cell r="P222"/>
        </row>
        <row r="223">
          <cell r="C223"/>
          <cell r="D223"/>
          <cell r="E223"/>
          <cell r="F223"/>
          <cell r="G223"/>
          <cell r="H223"/>
          <cell r="I223"/>
          <cell r="J223"/>
          <cell r="K223"/>
          <cell r="L223"/>
          <cell r="M223"/>
          <cell r="N223"/>
          <cell r="O223"/>
          <cell r="P223"/>
        </row>
        <row r="224">
          <cell r="C224"/>
          <cell r="D224"/>
          <cell r="E224"/>
          <cell r="F224"/>
          <cell r="G224"/>
          <cell r="H224"/>
          <cell r="I224"/>
          <cell r="J224"/>
          <cell r="K224"/>
          <cell r="L224"/>
          <cell r="M224"/>
          <cell r="N224"/>
          <cell r="O224"/>
          <cell r="P224"/>
        </row>
        <row r="225">
          <cell r="C225"/>
          <cell r="D225"/>
          <cell r="E225"/>
          <cell r="F225"/>
          <cell r="G225"/>
          <cell r="H225"/>
          <cell r="I225"/>
          <cell r="J225"/>
          <cell r="K225"/>
          <cell r="L225"/>
          <cell r="M225"/>
          <cell r="N225"/>
          <cell r="O225"/>
          <cell r="P225"/>
        </row>
        <row r="226">
          <cell r="C226"/>
          <cell r="D226"/>
          <cell r="E226"/>
          <cell r="F226"/>
          <cell r="G226"/>
          <cell r="H226"/>
          <cell r="I226"/>
          <cell r="J226"/>
          <cell r="K226"/>
          <cell r="L226"/>
          <cell r="M226"/>
          <cell r="N226"/>
          <cell r="O226"/>
          <cell r="P226"/>
        </row>
        <row r="227">
          <cell r="C227"/>
          <cell r="D227"/>
          <cell r="E227"/>
          <cell r="F227"/>
          <cell r="G227"/>
          <cell r="H227"/>
          <cell r="I227"/>
          <cell r="J227"/>
          <cell r="K227"/>
          <cell r="L227"/>
          <cell r="M227"/>
          <cell r="N227"/>
          <cell r="O227"/>
          <cell r="P227"/>
        </row>
        <row r="228">
          <cell r="C228"/>
          <cell r="D228"/>
          <cell r="E228"/>
          <cell r="F228"/>
          <cell r="G228"/>
          <cell r="H228"/>
          <cell r="I228"/>
          <cell r="J228"/>
          <cell r="K228"/>
          <cell r="L228"/>
          <cell r="M228"/>
          <cell r="N228"/>
          <cell r="O228"/>
          <cell r="P228"/>
        </row>
        <row r="229">
          <cell r="C229"/>
          <cell r="D229"/>
          <cell r="E229"/>
          <cell r="F229"/>
          <cell r="G229"/>
          <cell r="H229"/>
          <cell r="I229"/>
          <cell r="J229"/>
          <cell r="K229"/>
          <cell r="L229"/>
          <cell r="M229"/>
          <cell r="N229"/>
          <cell r="O229"/>
          <cell r="P229"/>
        </row>
        <row r="230">
          <cell r="C230"/>
          <cell r="D230"/>
          <cell r="E230"/>
          <cell r="F230"/>
          <cell r="G230"/>
          <cell r="H230"/>
          <cell r="I230"/>
          <cell r="J230"/>
          <cell r="K230"/>
          <cell r="L230"/>
          <cell r="M230"/>
          <cell r="N230"/>
          <cell r="O230"/>
          <cell r="P230"/>
        </row>
        <row r="231">
          <cell r="C231"/>
          <cell r="D231"/>
          <cell r="E231"/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  <cell r="P231"/>
        </row>
        <row r="232">
          <cell r="C232"/>
          <cell r="D232"/>
          <cell r="E232"/>
          <cell r="F232"/>
          <cell r="G232"/>
          <cell r="H232"/>
          <cell r="I232"/>
          <cell r="J232"/>
          <cell r="K232"/>
          <cell r="L232"/>
          <cell r="M232"/>
          <cell r="N232"/>
          <cell r="O232"/>
          <cell r="P232"/>
        </row>
        <row r="233">
          <cell r="C233"/>
          <cell r="D233"/>
          <cell r="E233"/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  <cell r="P233"/>
        </row>
        <row r="234">
          <cell r="C234"/>
          <cell r="D234"/>
          <cell r="E234"/>
          <cell r="F234"/>
          <cell r="G234"/>
          <cell r="H234"/>
          <cell r="I234"/>
          <cell r="J234"/>
          <cell r="K234"/>
          <cell r="L234"/>
          <cell r="M234"/>
          <cell r="N234"/>
          <cell r="O234"/>
          <cell r="P234"/>
        </row>
        <row r="235">
          <cell r="C235"/>
          <cell r="D235"/>
          <cell r="E235"/>
          <cell r="F235"/>
          <cell r="G235"/>
          <cell r="H235"/>
          <cell r="I235"/>
          <cell r="J235"/>
          <cell r="K235"/>
          <cell r="L235"/>
          <cell r="M235"/>
          <cell r="N235"/>
          <cell r="O235"/>
          <cell r="P235"/>
        </row>
        <row r="236">
          <cell r="C236"/>
          <cell r="D236"/>
          <cell r="E236"/>
          <cell r="F236"/>
          <cell r="G236"/>
          <cell r="H236"/>
          <cell r="I236"/>
          <cell r="J236"/>
          <cell r="K236"/>
          <cell r="L236"/>
          <cell r="M236"/>
          <cell r="N236"/>
          <cell r="O236"/>
          <cell r="P236"/>
        </row>
        <row r="237">
          <cell r="C237"/>
          <cell r="D237"/>
          <cell r="E237"/>
          <cell r="F237"/>
          <cell r="G237"/>
          <cell r="H237"/>
          <cell r="I237"/>
          <cell r="J237"/>
          <cell r="K237"/>
          <cell r="L237"/>
          <cell r="M237"/>
          <cell r="N237"/>
          <cell r="O237"/>
          <cell r="P237"/>
        </row>
        <row r="238">
          <cell r="C238"/>
          <cell r="D238"/>
          <cell r="E238"/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  <cell r="P238"/>
        </row>
        <row r="239">
          <cell r="C239"/>
          <cell r="D239"/>
          <cell r="E239"/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  <cell r="P239"/>
        </row>
        <row r="240">
          <cell r="C240"/>
          <cell r="D240"/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  <cell r="P240"/>
        </row>
        <row r="241">
          <cell r="C241"/>
          <cell r="D241"/>
          <cell r="E241"/>
          <cell r="F241"/>
          <cell r="G241"/>
          <cell r="H241"/>
          <cell r="I241"/>
          <cell r="J241"/>
          <cell r="K241"/>
          <cell r="L241"/>
          <cell r="M241"/>
          <cell r="N241"/>
          <cell r="O241"/>
          <cell r="P241"/>
        </row>
        <row r="242">
          <cell r="C242"/>
          <cell r="D242"/>
          <cell r="E242"/>
          <cell r="F242"/>
          <cell r="G242"/>
          <cell r="H242"/>
          <cell r="I242"/>
          <cell r="J242"/>
          <cell r="K242"/>
          <cell r="L242"/>
          <cell r="M242"/>
          <cell r="N242"/>
          <cell r="O242"/>
          <cell r="P242"/>
        </row>
        <row r="243">
          <cell r="C243"/>
          <cell r="D243"/>
          <cell r="E243"/>
          <cell r="F243"/>
          <cell r="G243"/>
          <cell r="H243"/>
          <cell r="I243"/>
          <cell r="J243"/>
          <cell r="K243"/>
          <cell r="L243"/>
          <cell r="M243"/>
          <cell r="N243"/>
          <cell r="O243"/>
          <cell r="P243"/>
        </row>
        <row r="244">
          <cell r="C244"/>
          <cell r="D244"/>
          <cell r="E244"/>
          <cell r="F244"/>
          <cell r="G244"/>
          <cell r="H244"/>
          <cell r="I244"/>
          <cell r="J244"/>
          <cell r="K244"/>
          <cell r="L244"/>
          <cell r="M244"/>
          <cell r="N244"/>
          <cell r="O244"/>
          <cell r="P244"/>
        </row>
        <row r="245">
          <cell r="C245"/>
          <cell r="D245"/>
          <cell r="E245"/>
          <cell r="F245"/>
          <cell r="G245"/>
          <cell r="H245"/>
          <cell r="I245"/>
          <cell r="J245"/>
          <cell r="K245"/>
          <cell r="L245"/>
          <cell r="M245"/>
          <cell r="N245"/>
          <cell r="O245"/>
          <cell r="P245"/>
        </row>
        <row r="246">
          <cell r="C246"/>
          <cell r="D246"/>
          <cell r="E246"/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  <cell r="P246"/>
        </row>
        <row r="247">
          <cell r="C247"/>
          <cell r="D247"/>
          <cell r="E247"/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  <cell r="P247"/>
        </row>
        <row r="248">
          <cell r="C248"/>
          <cell r="D248"/>
          <cell r="E248"/>
          <cell r="F248"/>
          <cell r="G248"/>
          <cell r="H248"/>
          <cell r="I248"/>
          <cell r="J248"/>
          <cell r="K248"/>
          <cell r="L248"/>
          <cell r="M248"/>
          <cell r="N248"/>
          <cell r="O248"/>
          <cell r="P248"/>
        </row>
        <row r="249">
          <cell r="C249"/>
          <cell r="D249"/>
          <cell r="E249"/>
          <cell r="F249"/>
          <cell r="G249"/>
          <cell r="H249"/>
          <cell r="I249"/>
          <cell r="J249"/>
          <cell r="K249"/>
          <cell r="L249"/>
          <cell r="M249"/>
          <cell r="N249"/>
          <cell r="O249"/>
          <cell r="P249"/>
        </row>
        <row r="250">
          <cell r="C250">
            <v>2250.21</v>
          </cell>
          <cell r="D250">
            <v>1951.07</v>
          </cell>
          <cell r="E250">
            <v>1543.0400000000002</v>
          </cell>
          <cell r="F250">
            <v>901.81000000000006</v>
          </cell>
          <cell r="G250">
            <v>1472.0099999999998</v>
          </cell>
          <cell r="H250">
            <v>1281.4000000000001</v>
          </cell>
          <cell r="I250">
            <v>745.67000000000007</v>
          </cell>
          <cell r="J250">
            <v>4061.84</v>
          </cell>
          <cell r="K250">
            <v>472.22999999999996</v>
          </cell>
          <cell r="L250">
            <v>1066.69</v>
          </cell>
          <cell r="M250">
            <v>2923.37</v>
          </cell>
          <cell r="N250">
            <v>6245.04</v>
          </cell>
          <cell r="O250">
            <v>3487.6099999999997</v>
          </cell>
          <cell r="P250">
            <v>1523.5800000000002</v>
          </cell>
          <cell r="Q250">
            <v>2365.59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C250">
            <v>1951.07</v>
          </cell>
          <cell r="AD250">
            <v>3494.11</v>
          </cell>
          <cell r="AE250">
            <v>4395.92</v>
          </cell>
          <cell r="AF250">
            <v>5867.93</v>
          </cell>
          <cell r="AG250">
            <v>7149.33</v>
          </cell>
          <cell r="AH250">
            <v>7895</v>
          </cell>
          <cell r="AI250">
            <v>11956.84</v>
          </cell>
          <cell r="AJ250">
            <v>12429.07</v>
          </cell>
          <cell r="AK250">
            <v>13495.76</v>
          </cell>
          <cell r="AL250">
            <v>16419.13</v>
          </cell>
          <cell r="AM250">
            <v>22664.170000000002</v>
          </cell>
          <cell r="AN250">
            <v>26151.780000000002</v>
          </cell>
          <cell r="AO250">
            <v>1523.5800000000002</v>
          </cell>
          <cell r="AP250">
            <v>3889.17</v>
          </cell>
          <cell r="AQ250">
            <v>3889.17</v>
          </cell>
          <cell r="AR250">
            <v>3889.17</v>
          </cell>
          <cell r="AS250">
            <v>3889.17</v>
          </cell>
          <cell r="AT250">
            <v>3889.17</v>
          </cell>
          <cell r="AU250">
            <v>3889.17</v>
          </cell>
          <cell r="AV250">
            <v>3889.17</v>
          </cell>
          <cell r="AW250">
            <v>3889.17</v>
          </cell>
          <cell r="AX250">
            <v>3889.17</v>
          </cell>
          <cell r="AY250">
            <v>3889.17</v>
          </cell>
          <cell r="AZ250">
            <v>3889.17</v>
          </cell>
        </row>
        <row r="251">
          <cell r="C251"/>
          <cell r="D251"/>
          <cell r="E251"/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  <cell r="P251"/>
        </row>
        <row r="252">
          <cell r="C252"/>
          <cell r="D252"/>
          <cell r="E252"/>
          <cell r="F252"/>
          <cell r="G252"/>
          <cell r="H252"/>
          <cell r="I252"/>
          <cell r="J252"/>
          <cell r="K252"/>
          <cell r="L252"/>
          <cell r="M252"/>
          <cell r="N252"/>
          <cell r="O252"/>
          <cell r="P252"/>
        </row>
        <row r="253">
          <cell r="C253"/>
          <cell r="D253"/>
          <cell r="E253"/>
          <cell r="F253"/>
          <cell r="G253"/>
          <cell r="H253"/>
          <cell r="I253"/>
          <cell r="J253"/>
          <cell r="K253"/>
          <cell r="L253"/>
          <cell r="M253"/>
          <cell r="N253"/>
          <cell r="O253"/>
          <cell r="P253"/>
        </row>
        <row r="254">
          <cell r="C254"/>
          <cell r="D254"/>
          <cell r="E254"/>
          <cell r="F254"/>
          <cell r="G254"/>
          <cell r="H254"/>
          <cell r="I254"/>
          <cell r="J254"/>
          <cell r="K254"/>
          <cell r="L254"/>
          <cell r="M254"/>
          <cell r="N254"/>
          <cell r="O254"/>
          <cell r="P254"/>
        </row>
        <row r="255">
          <cell r="C255"/>
          <cell r="D255"/>
          <cell r="E255"/>
          <cell r="F255"/>
          <cell r="G255"/>
          <cell r="H255"/>
          <cell r="I255"/>
          <cell r="J255"/>
          <cell r="K255"/>
          <cell r="L255"/>
          <cell r="M255"/>
          <cell r="N255"/>
          <cell r="O255"/>
          <cell r="P255"/>
        </row>
        <row r="256">
          <cell r="C256"/>
          <cell r="D256"/>
          <cell r="E256"/>
          <cell r="F256"/>
          <cell r="G256"/>
          <cell r="H256"/>
          <cell r="I256"/>
          <cell r="J256"/>
          <cell r="K256"/>
          <cell r="L256"/>
          <cell r="M256"/>
          <cell r="N256"/>
          <cell r="O256"/>
          <cell r="P256"/>
        </row>
        <row r="257">
          <cell r="C257"/>
          <cell r="D257"/>
          <cell r="E257"/>
          <cell r="F257"/>
          <cell r="G257"/>
          <cell r="H257"/>
          <cell r="I257"/>
          <cell r="J257"/>
          <cell r="K257"/>
          <cell r="L257"/>
          <cell r="M257"/>
          <cell r="N257"/>
          <cell r="O257"/>
          <cell r="P257"/>
        </row>
        <row r="258">
          <cell r="C258"/>
          <cell r="D258"/>
          <cell r="E258"/>
          <cell r="F258"/>
          <cell r="G258"/>
          <cell r="H258"/>
          <cell r="I258"/>
          <cell r="J258"/>
          <cell r="K258"/>
          <cell r="L258"/>
          <cell r="M258"/>
          <cell r="N258"/>
          <cell r="O258"/>
          <cell r="P258"/>
        </row>
        <row r="259">
          <cell r="C259"/>
          <cell r="D259"/>
          <cell r="E259"/>
          <cell r="F259"/>
          <cell r="G259"/>
          <cell r="H259"/>
          <cell r="I259"/>
          <cell r="J259"/>
          <cell r="K259"/>
          <cell r="L259"/>
          <cell r="M259"/>
          <cell r="N259"/>
          <cell r="O259"/>
          <cell r="P259"/>
        </row>
        <row r="260">
          <cell r="C260"/>
          <cell r="D260"/>
          <cell r="E260"/>
          <cell r="F260"/>
          <cell r="G260"/>
          <cell r="H260"/>
          <cell r="I260"/>
          <cell r="J260"/>
          <cell r="K260"/>
          <cell r="L260"/>
          <cell r="M260"/>
          <cell r="N260"/>
          <cell r="O260"/>
          <cell r="P260"/>
        </row>
        <row r="261">
          <cell r="C261"/>
          <cell r="D261"/>
          <cell r="E261"/>
          <cell r="F261"/>
          <cell r="G261"/>
          <cell r="H261"/>
          <cell r="I261"/>
          <cell r="J261"/>
          <cell r="K261"/>
          <cell r="L261"/>
          <cell r="M261"/>
          <cell r="N261"/>
          <cell r="O261"/>
          <cell r="P261"/>
        </row>
        <row r="262">
          <cell r="C262"/>
          <cell r="D262"/>
          <cell r="E262"/>
          <cell r="F262"/>
          <cell r="G262"/>
          <cell r="H262"/>
          <cell r="I262"/>
          <cell r="J262"/>
          <cell r="K262"/>
          <cell r="L262"/>
          <cell r="M262"/>
          <cell r="N262"/>
          <cell r="O262"/>
          <cell r="P262"/>
        </row>
        <row r="263">
          <cell r="C263"/>
          <cell r="D263"/>
          <cell r="E263"/>
          <cell r="F263"/>
          <cell r="G263"/>
          <cell r="H263"/>
          <cell r="I263"/>
          <cell r="J263"/>
          <cell r="K263"/>
          <cell r="L263"/>
          <cell r="M263"/>
          <cell r="N263"/>
          <cell r="O263"/>
          <cell r="P263"/>
        </row>
        <row r="264">
          <cell r="C264"/>
          <cell r="D264"/>
          <cell r="E264"/>
          <cell r="F264"/>
          <cell r="G264"/>
          <cell r="H264"/>
          <cell r="I264"/>
          <cell r="J264"/>
          <cell r="K264"/>
          <cell r="L264"/>
          <cell r="M264"/>
          <cell r="N264"/>
          <cell r="O264"/>
          <cell r="P264"/>
        </row>
        <row r="265">
          <cell r="C265"/>
          <cell r="D265"/>
          <cell r="E265"/>
          <cell r="F265"/>
          <cell r="G265"/>
          <cell r="H265"/>
          <cell r="I265"/>
          <cell r="J265"/>
          <cell r="K265"/>
          <cell r="L265"/>
          <cell r="M265"/>
          <cell r="N265"/>
          <cell r="O265"/>
          <cell r="P265"/>
        </row>
        <row r="266">
          <cell r="C266"/>
          <cell r="D266"/>
          <cell r="E266"/>
          <cell r="F266"/>
          <cell r="G266"/>
          <cell r="H266"/>
          <cell r="I266"/>
          <cell r="J266"/>
          <cell r="K266"/>
          <cell r="L266"/>
          <cell r="M266"/>
          <cell r="N266"/>
          <cell r="O266"/>
          <cell r="P266"/>
        </row>
        <row r="267">
          <cell r="C267"/>
          <cell r="D267"/>
          <cell r="E267"/>
          <cell r="F267"/>
          <cell r="G267"/>
          <cell r="H267"/>
          <cell r="I267"/>
          <cell r="J267"/>
          <cell r="K267"/>
          <cell r="L267"/>
          <cell r="M267"/>
          <cell r="N267"/>
          <cell r="O267"/>
          <cell r="P267"/>
        </row>
        <row r="268">
          <cell r="C268"/>
          <cell r="D268"/>
          <cell r="E268"/>
          <cell r="F268"/>
          <cell r="G268"/>
          <cell r="H268"/>
          <cell r="I268"/>
          <cell r="J268"/>
          <cell r="K268"/>
          <cell r="L268"/>
          <cell r="M268"/>
          <cell r="N268"/>
          <cell r="O268"/>
          <cell r="P268"/>
        </row>
        <row r="269">
          <cell r="C269"/>
          <cell r="D269"/>
          <cell r="E269"/>
          <cell r="F269"/>
          <cell r="G269"/>
          <cell r="H269"/>
          <cell r="I269"/>
          <cell r="J269"/>
          <cell r="K269"/>
          <cell r="L269"/>
          <cell r="M269"/>
          <cell r="N269"/>
          <cell r="O269"/>
          <cell r="P269"/>
        </row>
        <row r="270">
          <cell r="C270"/>
          <cell r="D270"/>
          <cell r="E270"/>
          <cell r="F270"/>
          <cell r="G270"/>
          <cell r="H270"/>
          <cell r="I270"/>
          <cell r="J270"/>
          <cell r="K270"/>
          <cell r="L270"/>
          <cell r="M270"/>
          <cell r="N270"/>
          <cell r="O270"/>
          <cell r="P270"/>
        </row>
        <row r="271">
          <cell r="C271"/>
          <cell r="D271"/>
          <cell r="E271"/>
          <cell r="F271"/>
          <cell r="G271"/>
          <cell r="H271"/>
          <cell r="I271"/>
          <cell r="J271"/>
          <cell r="K271"/>
          <cell r="L271"/>
          <cell r="M271"/>
          <cell r="N271"/>
          <cell r="O271"/>
          <cell r="P271"/>
        </row>
        <row r="272">
          <cell r="C272"/>
          <cell r="D272"/>
          <cell r="E272"/>
          <cell r="F272"/>
          <cell r="G272"/>
          <cell r="H272"/>
          <cell r="I272"/>
          <cell r="J272"/>
          <cell r="K272"/>
          <cell r="L272"/>
          <cell r="M272"/>
          <cell r="N272"/>
          <cell r="O272"/>
          <cell r="P272"/>
        </row>
        <row r="273">
          <cell r="C273"/>
          <cell r="D273"/>
          <cell r="E273"/>
          <cell r="F273"/>
          <cell r="G273"/>
          <cell r="H273"/>
          <cell r="I273"/>
          <cell r="J273"/>
          <cell r="K273"/>
          <cell r="L273"/>
          <cell r="M273"/>
          <cell r="N273"/>
          <cell r="O273"/>
          <cell r="P273"/>
        </row>
        <row r="274">
          <cell r="C274"/>
          <cell r="D274"/>
          <cell r="E274"/>
          <cell r="F274"/>
          <cell r="G274"/>
          <cell r="H274"/>
          <cell r="I274"/>
          <cell r="J274"/>
          <cell r="K274"/>
          <cell r="L274"/>
          <cell r="M274"/>
          <cell r="N274"/>
          <cell r="O274"/>
          <cell r="P274"/>
        </row>
        <row r="275">
          <cell r="C275"/>
          <cell r="D275"/>
          <cell r="E275"/>
          <cell r="F275"/>
          <cell r="G275"/>
          <cell r="H275"/>
          <cell r="I275"/>
          <cell r="J275"/>
          <cell r="K275"/>
          <cell r="L275"/>
          <cell r="M275"/>
          <cell r="N275"/>
          <cell r="O275"/>
          <cell r="P275"/>
        </row>
        <row r="276">
          <cell r="C276"/>
          <cell r="D276"/>
          <cell r="E276"/>
          <cell r="F276"/>
          <cell r="G276"/>
          <cell r="H276"/>
          <cell r="I276"/>
          <cell r="J276"/>
          <cell r="K276"/>
          <cell r="L276"/>
          <cell r="M276"/>
          <cell r="N276"/>
          <cell r="O276"/>
          <cell r="P276"/>
        </row>
        <row r="277">
          <cell r="C277"/>
          <cell r="D277"/>
          <cell r="E277"/>
          <cell r="F277"/>
          <cell r="G277"/>
          <cell r="H277"/>
          <cell r="I277"/>
          <cell r="J277"/>
          <cell r="K277"/>
          <cell r="L277"/>
          <cell r="M277"/>
          <cell r="N277"/>
          <cell r="O277"/>
          <cell r="P277"/>
        </row>
        <row r="278">
          <cell r="C278"/>
          <cell r="D278"/>
          <cell r="E278"/>
          <cell r="F278"/>
          <cell r="G278"/>
          <cell r="H278"/>
          <cell r="I278"/>
          <cell r="J278"/>
          <cell r="K278"/>
          <cell r="L278"/>
          <cell r="M278"/>
          <cell r="N278"/>
          <cell r="O278"/>
          <cell r="P278"/>
        </row>
        <row r="279">
          <cell r="C279"/>
          <cell r="D279"/>
          <cell r="E279"/>
          <cell r="F279"/>
          <cell r="G279"/>
          <cell r="H279"/>
          <cell r="I279"/>
          <cell r="J279"/>
          <cell r="K279"/>
          <cell r="L279"/>
          <cell r="M279"/>
          <cell r="N279"/>
          <cell r="O279"/>
          <cell r="P279"/>
        </row>
        <row r="280">
          <cell r="C280"/>
          <cell r="D280"/>
          <cell r="E280"/>
          <cell r="F280"/>
          <cell r="G280"/>
          <cell r="H280"/>
          <cell r="I280"/>
          <cell r="J280"/>
          <cell r="K280"/>
          <cell r="L280"/>
          <cell r="M280"/>
          <cell r="N280"/>
          <cell r="O280"/>
          <cell r="P280"/>
        </row>
        <row r="281"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</row>
        <row r="282">
          <cell r="C282"/>
          <cell r="D282"/>
          <cell r="E282"/>
          <cell r="F282"/>
          <cell r="G282"/>
          <cell r="H282"/>
          <cell r="I282"/>
          <cell r="J282"/>
          <cell r="K282"/>
          <cell r="L282"/>
          <cell r="M282"/>
          <cell r="N282"/>
          <cell r="O282"/>
          <cell r="P282"/>
        </row>
        <row r="283">
          <cell r="C283"/>
          <cell r="D283"/>
          <cell r="E283"/>
          <cell r="F283"/>
          <cell r="G283"/>
          <cell r="H283"/>
          <cell r="I283"/>
          <cell r="J283"/>
          <cell r="K283"/>
          <cell r="L283"/>
          <cell r="M283"/>
          <cell r="N283"/>
          <cell r="O283"/>
          <cell r="P283"/>
        </row>
        <row r="284">
          <cell r="C284"/>
          <cell r="D284"/>
          <cell r="E284"/>
          <cell r="F284"/>
          <cell r="G284"/>
          <cell r="H284"/>
          <cell r="I284"/>
          <cell r="J284"/>
          <cell r="K284"/>
          <cell r="L284"/>
          <cell r="M284"/>
          <cell r="N284"/>
          <cell r="O284"/>
          <cell r="P284"/>
        </row>
        <row r="285">
          <cell r="C285"/>
          <cell r="D285"/>
          <cell r="E285"/>
          <cell r="F285"/>
          <cell r="G285"/>
          <cell r="H285"/>
          <cell r="I285"/>
          <cell r="J285"/>
          <cell r="K285"/>
          <cell r="L285"/>
          <cell r="M285"/>
          <cell r="N285"/>
          <cell r="O285"/>
          <cell r="P285"/>
        </row>
        <row r="286">
          <cell r="C286"/>
          <cell r="D286"/>
          <cell r="E286"/>
          <cell r="F286"/>
          <cell r="G286"/>
          <cell r="H286"/>
          <cell r="I286"/>
          <cell r="J286"/>
          <cell r="K286"/>
          <cell r="L286"/>
          <cell r="M286"/>
          <cell r="N286"/>
          <cell r="O286"/>
          <cell r="P286"/>
        </row>
        <row r="287">
          <cell r="C287"/>
          <cell r="D287"/>
          <cell r="E287"/>
          <cell r="F287"/>
          <cell r="G287"/>
          <cell r="H287"/>
          <cell r="I287"/>
          <cell r="J287"/>
          <cell r="K287"/>
          <cell r="L287"/>
          <cell r="M287"/>
          <cell r="N287"/>
          <cell r="O287"/>
          <cell r="P287"/>
        </row>
        <row r="288">
          <cell r="C288"/>
          <cell r="D288"/>
          <cell r="E288"/>
          <cell r="F288"/>
          <cell r="G288"/>
          <cell r="H288"/>
          <cell r="I288"/>
          <cell r="J288"/>
          <cell r="K288"/>
          <cell r="L288"/>
          <cell r="M288"/>
          <cell r="N288"/>
          <cell r="O288"/>
          <cell r="P288"/>
        </row>
        <row r="289">
          <cell r="C289"/>
          <cell r="D289"/>
          <cell r="E289"/>
          <cell r="F289"/>
          <cell r="G289"/>
          <cell r="H289"/>
          <cell r="I289"/>
          <cell r="J289"/>
          <cell r="K289"/>
          <cell r="L289"/>
          <cell r="M289"/>
          <cell r="N289"/>
          <cell r="O289"/>
          <cell r="P289"/>
        </row>
        <row r="290">
          <cell r="C290"/>
          <cell r="D290"/>
          <cell r="E290"/>
          <cell r="F290"/>
          <cell r="G290"/>
          <cell r="H290"/>
          <cell r="I290"/>
          <cell r="J290"/>
          <cell r="K290"/>
          <cell r="L290"/>
          <cell r="M290"/>
          <cell r="N290"/>
          <cell r="O290"/>
          <cell r="P290"/>
        </row>
        <row r="291">
          <cell r="C291"/>
          <cell r="D291"/>
          <cell r="E291"/>
          <cell r="F291"/>
          <cell r="G291"/>
          <cell r="H291"/>
          <cell r="I291"/>
          <cell r="J291"/>
          <cell r="K291"/>
          <cell r="L291"/>
          <cell r="M291"/>
          <cell r="N291"/>
          <cell r="O291"/>
          <cell r="P291"/>
        </row>
        <row r="292">
          <cell r="C292"/>
          <cell r="D292"/>
          <cell r="E292"/>
          <cell r="F292"/>
          <cell r="G292"/>
          <cell r="H292"/>
          <cell r="I292"/>
          <cell r="J292"/>
          <cell r="K292"/>
          <cell r="L292"/>
          <cell r="M292"/>
          <cell r="N292"/>
          <cell r="O292"/>
          <cell r="P292"/>
        </row>
        <row r="293">
          <cell r="C293"/>
          <cell r="D293"/>
          <cell r="E293"/>
          <cell r="F293"/>
          <cell r="G293"/>
          <cell r="H293"/>
          <cell r="I293"/>
          <cell r="J293"/>
          <cell r="K293"/>
          <cell r="L293"/>
          <cell r="M293"/>
          <cell r="N293"/>
          <cell r="O293"/>
          <cell r="P293"/>
        </row>
        <row r="294">
          <cell r="C294"/>
          <cell r="D294"/>
          <cell r="E294"/>
          <cell r="F294"/>
          <cell r="G294"/>
          <cell r="H294"/>
          <cell r="I294"/>
          <cell r="J294"/>
          <cell r="K294"/>
          <cell r="L294"/>
          <cell r="M294"/>
          <cell r="N294"/>
          <cell r="O294"/>
          <cell r="P294"/>
        </row>
        <row r="295">
          <cell r="C295"/>
          <cell r="D295"/>
          <cell r="E295"/>
          <cell r="F295"/>
          <cell r="G295"/>
          <cell r="H295"/>
          <cell r="I295"/>
          <cell r="J295"/>
          <cell r="K295"/>
          <cell r="L295"/>
          <cell r="M295"/>
          <cell r="N295"/>
          <cell r="O295"/>
          <cell r="P295"/>
        </row>
        <row r="296">
          <cell r="C296"/>
          <cell r="D296"/>
          <cell r="E296"/>
          <cell r="F296"/>
          <cell r="G296"/>
          <cell r="H296"/>
          <cell r="I296"/>
          <cell r="J296"/>
          <cell r="K296"/>
          <cell r="L296"/>
          <cell r="M296"/>
          <cell r="N296"/>
          <cell r="O296"/>
          <cell r="P296"/>
        </row>
        <row r="297">
          <cell r="C297"/>
          <cell r="D297"/>
          <cell r="E297"/>
          <cell r="F297"/>
          <cell r="G297"/>
          <cell r="H297"/>
          <cell r="I297"/>
          <cell r="J297"/>
          <cell r="K297"/>
          <cell r="L297"/>
          <cell r="M297"/>
          <cell r="N297"/>
          <cell r="O297"/>
          <cell r="P297"/>
        </row>
        <row r="298">
          <cell r="C298"/>
          <cell r="D298"/>
          <cell r="E298"/>
          <cell r="F298"/>
          <cell r="G298"/>
          <cell r="H298"/>
          <cell r="I298"/>
          <cell r="J298"/>
          <cell r="K298"/>
          <cell r="L298"/>
          <cell r="M298"/>
          <cell r="N298"/>
          <cell r="O298"/>
          <cell r="P298"/>
        </row>
        <row r="299">
          <cell r="C299"/>
          <cell r="D299"/>
          <cell r="E299"/>
          <cell r="F299"/>
          <cell r="G299"/>
          <cell r="H299"/>
          <cell r="I299"/>
          <cell r="J299"/>
          <cell r="K299"/>
          <cell r="L299"/>
          <cell r="M299"/>
          <cell r="N299"/>
          <cell r="O299"/>
          <cell r="P299"/>
        </row>
        <row r="300">
          <cell r="C300"/>
          <cell r="D300"/>
          <cell r="E300"/>
          <cell r="F300"/>
          <cell r="G300"/>
          <cell r="H300"/>
          <cell r="I300"/>
          <cell r="J300"/>
          <cell r="K300"/>
          <cell r="L300"/>
          <cell r="M300"/>
          <cell r="N300"/>
          <cell r="O300"/>
          <cell r="P300"/>
        </row>
        <row r="301">
          <cell r="C301"/>
          <cell r="D301"/>
          <cell r="E301"/>
          <cell r="F301"/>
          <cell r="G301"/>
          <cell r="H301"/>
          <cell r="I301"/>
          <cell r="J301"/>
          <cell r="K301"/>
          <cell r="L301"/>
          <cell r="M301"/>
          <cell r="N301"/>
          <cell r="O301"/>
          <cell r="P301"/>
        </row>
        <row r="302">
          <cell r="C302"/>
          <cell r="D302"/>
          <cell r="E302"/>
          <cell r="F302"/>
          <cell r="G302"/>
          <cell r="H302"/>
          <cell r="I302"/>
          <cell r="J302"/>
          <cell r="K302"/>
          <cell r="L302"/>
          <cell r="M302"/>
          <cell r="N302"/>
          <cell r="O302"/>
          <cell r="P302"/>
        </row>
        <row r="303">
          <cell r="C303"/>
          <cell r="D303"/>
          <cell r="E303"/>
          <cell r="F303"/>
          <cell r="G303"/>
          <cell r="H303"/>
          <cell r="I303"/>
          <cell r="J303"/>
          <cell r="K303"/>
          <cell r="L303"/>
          <cell r="M303"/>
          <cell r="N303"/>
          <cell r="O303"/>
          <cell r="P303"/>
        </row>
        <row r="304">
          <cell r="C304"/>
          <cell r="D304"/>
          <cell r="E304"/>
          <cell r="F304"/>
          <cell r="G304"/>
          <cell r="H304"/>
          <cell r="I304"/>
          <cell r="J304"/>
          <cell r="K304"/>
          <cell r="L304"/>
          <cell r="M304"/>
          <cell r="N304"/>
          <cell r="O304"/>
          <cell r="P304"/>
        </row>
        <row r="305">
          <cell r="C305"/>
          <cell r="D305"/>
          <cell r="E305"/>
          <cell r="F305"/>
          <cell r="G305"/>
          <cell r="H305"/>
          <cell r="I305"/>
          <cell r="J305"/>
          <cell r="K305"/>
          <cell r="L305"/>
          <cell r="M305"/>
          <cell r="N305"/>
          <cell r="O305"/>
          <cell r="P305"/>
        </row>
        <row r="306">
          <cell r="C306"/>
          <cell r="D306"/>
          <cell r="E306"/>
          <cell r="F306"/>
          <cell r="G306"/>
          <cell r="H306"/>
          <cell r="I306"/>
          <cell r="J306"/>
          <cell r="K306"/>
          <cell r="L306"/>
          <cell r="M306"/>
          <cell r="N306"/>
          <cell r="O306"/>
          <cell r="P306"/>
        </row>
        <row r="307">
          <cell r="C307"/>
          <cell r="D307"/>
          <cell r="E307"/>
          <cell r="F307"/>
          <cell r="G307"/>
          <cell r="H307"/>
          <cell r="I307"/>
          <cell r="J307"/>
          <cell r="K307"/>
          <cell r="L307"/>
          <cell r="M307"/>
          <cell r="N307"/>
          <cell r="O307"/>
          <cell r="P307"/>
        </row>
        <row r="308">
          <cell r="C308"/>
          <cell r="D308"/>
          <cell r="E308"/>
          <cell r="F308"/>
          <cell r="G308"/>
          <cell r="H308"/>
          <cell r="I308"/>
          <cell r="J308"/>
          <cell r="K308"/>
          <cell r="L308"/>
          <cell r="M308"/>
          <cell r="N308"/>
          <cell r="O308"/>
          <cell r="P308"/>
        </row>
        <row r="309">
          <cell r="C309"/>
          <cell r="D309"/>
          <cell r="E309"/>
          <cell r="F309"/>
          <cell r="G309"/>
          <cell r="H309"/>
          <cell r="I309"/>
          <cell r="J309"/>
          <cell r="K309"/>
          <cell r="L309"/>
          <cell r="M309"/>
          <cell r="N309"/>
          <cell r="O309"/>
          <cell r="P309"/>
        </row>
        <row r="310">
          <cell r="C310"/>
          <cell r="D310"/>
          <cell r="E310"/>
          <cell r="F310"/>
          <cell r="G310"/>
          <cell r="H310"/>
          <cell r="I310"/>
          <cell r="J310"/>
          <cell r="K310"/>
          <cell r="L310"/>
          <cell r="M310"/>
          <cell r="N310"/>
          <cell r="O310"/>
          <cell r="P310"/>
        </row>
        <row r="311">
          <cell r="C311"/>
          <cell r="D311"/>
          <cell r="E311"/>
          <cell r="F311"/>
          <cell r="G311"/>
          <cell r="H311"/>
          <cell r="I311"/>
          <cell r="J311"/>
          <cell r="K311"/>
          <cell r="L311"/>
          <cell r="M311"/>
          <cell r="N311"/>
          <cell r="O311"/>
          <cell r="P311"/>
        </row>
        <row r="312"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</row>
        <row r="313">
          <cell r="C313"/>
          <cell r="D313"/>
          <cell r="E313"/>
          <cell r="F313"/>
          <cell r="G313"/>
          <cell r="H313"/>
          <cell r="I313"/>
          <cell r="J313"/>
          <cell r="K313"/>
          <cell r="L313"/>
          <cell r="M313"/>
          <cell r="N313"/>
          <cell r="O313"/>
          <cell r="P313"/>
        </row>
        <row r="314">
          <cell r="C314"/>
          <cell r="D314"/>
          <cell r="E314"/>
          <cell r="F314"/>
          <cell r="G314"/>
          <cell r="H314"/>
          <cell r="I314"/>
          <cell r="J314"/>
          <cell r="K314"/>
          <cell r="L314"/>
          <cell r="M314"/>
          <cell r="N314"/>
          <cell r="O314"/>
          <cell r="P314"/>
        </row>
        <row r="315">
          <cell r="C315"/>
          <cell r="D315"/>
          <cell r="E315"/>
          <cell r="F315"/>
          <cell r="G315"/>
          <cell r="H315"/>
          <cell r="I315"/>
          <cell r="J315"/>
          <cell r="K315"/>
          <cell r="L315"/>
          <cell r="M315"/>
          <cell r="N315"/>
          <cell r="O315"/>
          <cell r="P315"/>
        </row>
        <row r="316">
          <cell r="C316"/>
          <cell r="D316"/>
          <cell r="E316"/>
          <cell r="F316"/>
          <cell r="G316"/>
          <cell r="H316"/>
          <cell r="I316"/>
          <cell r="J316"/>
          <cell r="K316"/>
          <cell r="L316"/>
          <cell r="M316"/>
          <cell r="N316"/>
          <cell r="O316"/>
          <cell r="P316"/>
        </row>
        <row r="317">
          <cell r="C317"/>
          <cell r="D317"/>
          <cell r="E317"/>
          <cell r="F317"/>
          <cell r="G317"/>
          <cell r="H317"/>
          <cell r="I317"/>
          <cell r="J317"/>
          <cell r="K317"/>
          <cell r="L317"/>
          <cell r="M317"/>
          <cell r="N317"/>
          <cell r="O317"/>
          <cell r="P317"/>
        </row>
        <row r="318">
          <cell r="C318"/>
          <cell r="D318"/>
          <cell r="E318"/>
          <cell r="F318"/>
          <cell r="G318"/>
          <cell r="H318"/>
          <cell r="I318"/>
          <cell r="J318"/>
          <cell r="K318"/>
          <cell r="L318"/>
          <cell r="M318"/>
          <cell r="N318"/>
          <cell r="O318"/>
          <cell r="P318"/>
        </row>
        <row r="319">
          <cell r="C319"/>
          <cell r="D319"/>
          <cell r="E319"/>
          <cell r="F319"/>
          <cell r="G319"/>
          <cell r="H319"/>
          <cell r="I319"/>
          <cell r="J319"/>
          <cell r="K319"/>
          <cell r="L319"/>
          <cell r="M319"/>
          <cell r="N319"/>
          <cell r="O319"/>
          <cell r="P319"/>
        </row>
        <row r="320">
          <cell r="C320"/>
          <cell r="D320"/>
          <cell r="E320"/>
          <cell r="F320"/>
          <cell r="G320"/>
          <cell r="H320"/>
          <cell r="I320"/>
          <cell r="J320"/>
          <cell r="K320"/>
          <cell r="L320"/>
          <cell r="M320"/>
          <cell r="N320"/>
          <cell r="O320"/>
          <cell r="P320"/>
        </row>
        <row r="321">
          <cell r="C321"/>
          <cell r="D321"/>
          <cell r="E321"/>
          <cell r="F321"/>
          <cell r="G321"/>
          <cell r="H321"/>
          <cell r="I321"/>
          <cell r="J321"/>
          <cell r="K321"/>
          <cell r="L321"/>
          <cell r="M321"/>
          <cell r="N321"/>
          <cell r="O321"/>
          <cell r="P321"/>
        </row>
        <row r="322">
          <cell r="C322"/>
          <cell r="D322"/>
          <cell r="E322"/>
          <cell r="F322"/>
          <cell r="G322"/>
          <cell r="H322"/>
          <cell r="I322"/>
          <cell r="J322"/>
          <cell r="K322"/>
          <cell r="L322"/>
          <cell r="M322"/>
          <cell r="N322"/>
          <cell r="O322"/>
          <cell r="P322"/>
        </row>
        <row r="323">
          <cell r="C323"/>
          <cell r="D323"/>
          <cell r="E323"/>
          <cell r="F323"/>
          <cell r="G323"/>
          <cell r="H323"/>
          <cell r="I323"/>
          <cell r="J323"/>
          <cell r="K323"/>
          <cell r="L323"/>
          <cell r="M323"/>
          <cell r="N323"/>
          <cell r="O323"/>
          <cell r="P323"/>
        </row>
        <row r="324">
          <cell r="C324"/>
          <cell r="D324"/>
          <cell r="E324"/>
          <cell r="F324"/>
          <cell r="G324"/>
          <cell r="H324"/>
          <cell r="I324"/>
          <cell r="J324"/>
          <cell r="K324"/>
          <cell r="L324"/>
          <cell r="M324"/>
          <cell r="N324"/>
          <cell r="O324"/>
          <cell r="P324"/>
        </row>
        <row r="325">
          <cell r="C325"/>
          <cell r="D325"/>
          <cell r="E325"/>
          <cell r="F325"/>
          <cell r="G325"/>
          <cell r="H325"/>
          <cell r="I325"/>
          <cell r="J325"/>
          <cell r="K325"/>
          <cell r="L325"/>
          <cell r="M325"/>
          <cell r="N325"/>
          <cell r="O325"/>
          <cell r="P325"/>
        </row>
        <row r="326">
          <cell r="C326"/>
          <cell r="D326"/>
          <cell r="E326"/>
          <cell r="F326"/>
          <cell r="G326"/>
          <cell r="H326"/>
          <cell r="I326"/>
          <cell r="J326"/>
          <cell r="K326"/>
          <cell r="L326"/>
          <cell r="M326"/>
          <cell r="N326"/>
          <cell r="O326"/>
          <cell r="P326"/>
        </row>
        <row r="327">
          <cell r="C327"/>
          <cell r="D327"/>
          <cell r="E327"/>
          <cell r="F327"/>
          <cell r="G327"/>
          <cell r="H327"/>
          <cell r="I327"/>
          <cell r="J327"/>
          <cell r="K327"/>
          <cell r="L327"/>
          <cell r="M327"/>
          <cell r="N327"/>
          <cell r="O327"/>
          <cell r="P327"/>
        </row>
        <row r="328">
          <cell r="C328"/>
          <cell r="D328"/>
          <cell r="E328"/>
          <cell r="F328"/>
          <cell r="G328"/>
          <cell r="H328"/>
          <cell r="I328"/>
          <cell r="J328"/>
          <cell r="K328"/>
          <cell r="L328"/>
          <cell r="M328"/>
          <cell r="N328"/>
          <cell r="O328"/>
          <cell r="P328"/>
        </row>
        <row r="329">
          <cell r="C329"/>
          <cell r="D329"/>
          <cell r="E329"/>
          <cell r="F329"/>
          <cell r="G329"/>
          <cell r="H329"/>
          <cell r="I329"/>
          <cell r="J329"/>
          <cell r="K329"/>
          <cell r="L329"/>
          <cell r="M329"/>
          <cell r="N329"/>
          <cell r="O329"/>
          <cell r="P329"/>
        </row>
        <row r="330">
          <cell r="C330"/>
          <cell r="D330"/>
          <cell r="E330"/>
          <cell r="F330"/>
          <cell r="G330"/>
          <cell r="H330"/>
          <cell r="I330"/>
          <cell r="J330"/>
          <cell r="K330"/>
          <cell r="L330"/>
          <cell r="M330"/>
          <cell r="N330"/>
          <cell r="O330"/>
          <cell r="P330"/>
        </row>
        <row r="331">
          <cell r="C331"/>
          <cell r="D331"/>
          <cell r="E331"/>
          <cell r="F331"/>
          <cell r="G331"/>
          <cell r="H331"/>
          <cell r="I331"/>
          <cell r="J331"/>
          <cell r="K331"/>
          <cell r="L331"/>
          <cell r="M331"/>
          <cell r="N331"/>
          <cell r="O331"/>
          <cell r="P331"/>
        </row>
        <row r="332">
          <cell r="C332"/>
          <cell r="D332"/>
          <cell r="E332"/>
          <cell r="F332"/>
          <cell r="G332"/>
          <cell r="H332"/>
          <cell r="I332"/>
          <cell r="J332"/>
          <cell r="K332"/>
          <cell r="L332"/>
          <cell r="M332"/>
          <cell r="N332"/>
          <cell r="O332"/>
          <cell r="P332"/>
        </row>
        <row r="333">
          <cell r="C333"/>
          <cell r="D333"/>
          <cell r="E333"/>
          <cell r="F333"/>
          <cell r="G333"/>
          <cell r="H333"/>
          <cell r="I333"/>
          <cell r="J333"/>
          <cell r="K333"/>
          <cell r="L333"/>
          <cell r="M333"/>
          <cell r="N333"/>
          <cell r="O333"/>
          <cell r="P333"/>
        </row>
        <row r="334">
          <cell r="C334"/>
          <cell r="D334"/>
          <cell r="E334"/>
          <cell r="F334"/>
          <cell r="G334"/>
          <cell r="H334"/>
          <cell r="I334"/>
          <cell r="J334"/>
          <cell r="K334"/>
          <cell r="L334"/>
          <cell r="M334"/>
          <cell r="N334"/>
          <cell r="O334"/>
          <cell r="P334"/>
        </row>
        <row r="335">
          <cell r="C335"/>
          <cell r="D335"/>
          <cell r="E335"/>
          <cell r="F335"/>
          <cell r="G335"/>
          <cell r="H335"/>
          <cell r="I335"/>
          <cell r="J335"/>
          <cell r="K335"/>
          <cell r="L335"/>
          <cell r="M335"/>
          <cell r="N335"/>
          <cell r="O335"/>
          <cell r="P335"/>
        </row>
        <row r="336">
          <cell r="C336"/>
          <cell r="D336"/>
          <cell r="E336"/>
          <cell r="F336"/>
          <cell r="G336"/>
          <cell r="H336"/>
          <cell r="I336"/>
          <cell r="J336"/>
          <cell r="K336"/>
          <cell r="L336"/>
          <cell r="M336"/>
          <cell r="N336"/>
          <cell r="O336"/>
          <cell r="P336"/>
        </row>
        <row r="337">
          <cell r="C337"/>
          <cell r="D337"/>
          <cell r="E337"/>
          <cell r="F337"/>
          <cell r="G337"/>
          <cell r="H337"/>
          <cell r="I337"/>
          <cell r="J337"/>
          <cell r="K337"/>
          <cell r="L337"/>
          <cell r="M337"/>
          <cell r="N337"/>
          <cell r="O337"/>
          <cell r="P337"/>
        </row>
        <row r="338">
          <cell r="C338"/>
          <cell r="D338"/>
          <cell r="E338"/>
          <cell r="F338"/>
          <cell r="G338"/>
          <cell r="H338"/>
          <cell r="I338"/>
          <cell r="J338"/>
          <cell r="K338"/>
          <cell r="L338"/>
          <cell r="M338"/>
          <cell r="N338"/>
          <cell r="O338"/>
          <cell r="P338"/>
        </row>
        <row r="339">
          <cell r="C339"/>
          <cell r="D339"/>
          <cell r="E339"/>
          <cell r="F339"/>
          <cell r="G339"/>
          <cell r="H339"/>
          <cell r="I339"/>
          <cell r="J339"/>
          <cell r="K339"/>
          <cell r="L339"/>
          <cell r="M339"/>
          <cell r="N339"/>
          <cell r="O339"/>
          <cell r="P339"/>
        </row>
        <row r="340">
          <cell r="C340"/>
          <cell r="D340"/>
          <cell r="E340"/>
          <cell r="F340"/>
          <cell r="G340"/>
          <cell r="H340"/>
          <cell r="I340"/>
          <cell r="J340"/>
          <cell r="K340"/>
          <cell r="L340"/>
          <cell r="M340"/>
          <cell r="N340"/>
          <cell r="O340"/>
          <cell r="P340"/>
        </row>
        <row r="341">
          <cell r="C341"/>
          <cell r="D341"/>
          <cell r="E341"/>
          <cell r="F341"/>
          <cell r="G341"/>
          <cell r="H341"/>
          <cell r="I341"/>
          <cell r="J341"/>
          <cell r="K341"/>
          <cell r="L341"/>
          <cell r="M341"/>
          <cell r="N341"/>
          <cell r="O341"/>
          <cell r="P341"/>
        </row>
        <row r="342">
          <cell r="C342"/>
          <cell r="D342"/>
          <cell r="E342"/>
          <cell r="F342"/>
          <cell r="G342"/>
          <cell r="H342"/>
          <cell r="I342"/>
          <cell r="J342"/>
          <cell r="K342"/>
          <cell r="L342"/>
          <cell r="M342"/>
          <cell r="N342"/>
          <cell r="O342"/>
          <cell r="P342"/>
        </row>
        <row r="343">
          <cell r="C343">
            <v>42662281.036370747</v>
          </cell>
          <cell r="D343">
            <v>54199604.618155286</v>
          </cell>
          <cell r="E343">
            <v>40871190.593125209</v>
          </cell>
          <cell r="F343">
            <v>48478190.743768461</v>
          </cell>
          <cell r="G343">
            <v>47002518.048749439</v>
          </cell>
          <cell r="H343">
            <v>49511140.902441509</v>
          </cell>
          <cell r="I343">
            <v>48605984.120523997</v>
          </cell>
          <cell r="J343">
            <v>47769322.884654373</v>
          </cell>
          <cell r="K343">
            <v>37497760.144048803</v>
          </cell>
          <cell r="L343">
            <v>44221201.720332131</v>
          </cell>
          <cell r="M343">
            <v>45913341.47847487</v>
          </cell>
          <cell r="N343">
            <v>38034900.629611589</v>
          </cell>
          <cell r="O343">
            <v>32383616.724778477</v>
          </cell>
          <cell r="P343">
            <v>58534477.595082201</v>
          </cell>
          <cell r="Q343">
            <v>36501565.641835533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C343">
            <v>54199604.618155286</v>
          </cell>
          <cell r="AD343">
            <v>95070795.211280495</v>
          </cell>
          <cell r="AE343">
            <v>143548985.95504895</v>
          </cell>
          <cell r="AF343">
            <v>190551504.0037984</v>
          </cell>
          <cell r="AG343">
            <v>240062644.9062399</v>
          </cell>
          <cell r="AH343">
            <v>288668629.02676392</v>
          </cell>
          <cell r="AI343">
            <v>336437951.91141832</v>
          </cell>
          <cell r="AJ343">
            <v>373935712.05546713</v>
          </cell>
          <cell r="AK343">
            <v>418156913.77579927</v>
          </cell>
          <cell r="AL343">
            <v>464070255.25427413</v>
          </cell>
          <cell r="AM343">
            <v>502105155.88388574</v>
          </cell>
          <cell r="AN343">
            <v>534488772.60866421</v>
          </cell>
          <cell r="AO343">
            <v>58534477.595082201</v>
          </cell>
          <cell r="AP343">
            <v>95036043.236917734</v>
          </cell>
          <cell r="AQ343">
            <v>95036043.236917734</v>
          </cell>
          <cell r="AR343">
            <v>95036043.236917734</v>
          </cell>
          <cell r="AS343">
            <v>95036043.236917734</v>
          </cell>
          <cell r="AT343">
            <v>95036043.236917734</v>
          </cell>
          <cell r="AU343">
            <v>95036043.236917734</v>
          </cell>
          <cell r="AV343">
            <v>95036043.236917734</v>
          </cell>
          <cell r="AW343">
            <v>95036043.236917734</v>
          </cell>
          <cell r="AX343">
            <v>95036043.236917734</v>
          </cell>
          <cell r="AY343">
            <v>95036043.236917734</v>
          </cell>
          <cell r="AZ343">
            <v>95036043.236917734</v>
          </cell>
        </row>
        <row r="344">
          <cell r="C344"/>
          <cell r="D344"/>
          <cell r="E344"/>
          <cell r="F344"/>
          <cell r="G344"/>
          <cell r="H344"/>
          <cell r="I344"/>
          <cell r="J344"/>
          <cell r="K344"/>
          <cell r="L344"/>
          <cell r="M344"/>
          <cell r="N344"/>
          <cell r="O344"/>
          <cell r="P344"/>
        </row>
        <row r="345">
          <cell r="C345"/>
          <cell r="D345"/>
          <cell r="E345"/>
          <cell r="F345"/>
          <cell r="G345"/>
          <cell r="H345"/>
          <cell r="I345"/>
          <cell r="J345"/>
          <cell r="K345"/>
          <cell r="L345"/>
          <cell r="M345"/>
          <cell r="N345"/>
          <cell r="O345"/>
          <cell r="P345"/>
        </row>
        <row r="346">
          <cell r="C346"/>
          <cell r="D346"/>
          <cell r="E346"/>
          <cell r="F346"/>
          <cell r="G346"/>
          <cell r="H346"/>
          <cell r="I346"/>
          <cell r="J346"/>
          <cell r="K346"/>
          <cell r="L346"/>
          <cell r="M346"/>
          <cell r="N346"/>
          <cell r="O346"/>
          <cell r="P346"/>
        </row>
        <row r="347">
          <cell r="C347"/>
          <cell r="D347"/>
          <cell r="E347"/>
          <cell r="F347"/>
          <cell r="G347"/>
          <cell r="H347"/>
          <cell r="I347"/>
          <cell r="J347"/>
          <cell r="K347"/>
          <cell r="L347"/>
          <cell r="M347"/>
          <cell r="N347"/>
          <cell r="O347"/>
          <cell r="P347"/>
        </row>
        <row r="348">
          <cell r="C348"/>
          <cell r="D348"/>
          <cell r="E348"/>
          <cell r="F348"/>
          <cell r="G348"/>
          <cell r="H348"/>
          <cell r="I348"/>
          <cell r="J348"/>
          <cell r="K348"/>
          <cell r="L348"/>
          <cell r="M348"/>
          <cell r="N348"/>
          <cell r="O348"/>
          <cell r="P348"/>
        </row>
        <row r="349">
          <cell r="C349"/>
          <cell r="D349"/>
          <cell r="E349"/>
          <cell r="F349"/>
          <cell r="G349"/>
          <cell r="H349"/>
          <cell r="I349"/>
          <cell r="J349"/>
          <cell r="K349"/>
          <cell r="L349"/>
          <cell r="M349"/>
          <cell r="N349"/>
          <cell r="O349"/>
          <cell r="P349"/>
        </row>
        <row r="350">
          <cell r="C350"/>
          <cell r="D350"/>
          <cell r="E350"/>
          <cell r="F350"/>
          <cell r="G350"/>
          <cell r="H350"/>
          <cell r="I350"/>
          <cell r="J350"/>
          <cell r="K350"/>
          <cell r="L350"/>
          <cell r="M350"/>
          <cell r="N350"/>
          <cell r="O350"/>
          <cell r="P350"/>
        </row>
        <row r="351">
          <cell r="C351"/>
          <cell r="D351"/>
          <cell r="E351"/>
          <cell r="F351"/>
          <cell r="G351"/>
          <cell r="H351"/>
          <cell r="I351"/>
          <cell r="J351"/>
          <cell r="K351"/>
          <cell r="L351"/>
          <cell r="M351"/>
          <cell r="N351"/>
          <cell r="O351"/>
          <cell r="P351"/>
        </row>
        <row r="352">
          <cell r="C352"/>
          <cell r="D352"/>
          <cell r="E352"/>
          <cell r="F352"/>
          <cell r="G352"/>
          <cell r="H352"/>
          <cell r="I352"/>
          <cell r="J352"/>
          <cell r="K352"/>
          <cell r="L352"/>
          <cell r="M352"/>
          <cell r="N352"/>
          <cell r="O352"/>
          <cell r="P352"/>
        </row>
        <row r="353">
          <cell r="C353"/>
          <cell r="D353"/>
          <cell r="E353"/>
          <cell r="F353"/>
          <cell r="G353"/>
          <cell r="H353"/>
          <cell r="I353"/>
          <cell r="J353"/>
          <cell r="K353"/>
          <cell r="L353"/>
          <cell r="M353"/>
          <cell r="N353"/>
          <cell r="O353"/>
          <cell r="P353"/>
        </row>
        <row r="354">
          <cell r="C354"/>
          <cell r="D354"/>
          <cell r="E354"/>
          <cell r="F354"/>
          <cell r="G354"/>
          <cell r="H354"/>
          <cell r="I354"/>
          <cell r="J354"/>
          <cell r="K354"/>
          <cell r="L354"/>
          <cell r="M354"/>
          <cell r="N354"/>
          <cell r="O354"/>
          <cell r="P354"/>
        </row>
        <row r="355">
          <cell r="C355"/>
          <cell r="D355"/>
          <cell r="E355"/>
          <cell r="F355"/>
          <cell r="G355"/>
          <cell r="H355"/>
          <cell r="I355"/>
          <cell r="J355"/>
          <cell r="K355"/>
          <cell r="L355"/>
          <cell r="M355"/>
          <cell r="N355"/>
          <cell r="O355"/>
          <cell r="P355"/>
        </row>
        <row r="356">
          <cell r="C356"/>
          <cell r="D356"/>
          <cell r="E356"/>
          <cell r="F356"/>
          <cell r="G356"/>
          <cell r="H356"/>
          <cell r="I356"/>
          <cell r="J356"/>
          <cell r="K356"/>
          <cell r="L356"/>
          <cell r="M356"/>
          <cell r="N356"/>
          <cell r="O356"/>
          <cell r="P356"/>
        </row>
        <row r="357">
          <cell r="C357"/>
          <cell r="D357"/>
          <cell r="E357"/>
          <cell r="F357"/>
          <cell r="G357"/>
          <cell r="H357"/>
          <cell r="I357"/>
          <cell r="J357"/>
          <cell r="K357"/>
          <cell r="L357"/>
          <cell r="M357"/>
          <cell r="N357"/>
          <cell r="O357"/>
          <cell r="P357"/>
        </row>
        <row r="358">
          <cell r="C358"/>
          <cell r="D358"/>
          <cell r="E358"/>
          <cell r="F358"/>
          <cell r="G358"/>
          <cell r="H358"/>
          <cell r="I358"/>
          <cell r="J358"/>
          <cell r="K358"/>
          <cell r="L358"/>
          <cell r="M358"/>
          <cell r="N358"/>
          <cell r="O358"/>
          <cell r="P358"/>
        </row>
        <row r="359">
          <cell r="C359"/>
          <cell r="D359"/>
          <cell r="E359"/>
          <cell r="F359"/>
          <cell r="G359"/>
          <cell r="H359"/>
          <cell r="I359"/>
          <cell r="J359"/>
          <cell r="K359"/>
          <cell r="L359"/>
          <cell r="M359"/>
          <cell r="N359"/>
          <cell r="O359"/>
          <cell r="P359"/>
        </row>
        <row r="360">
          <cell r="C360"/>
          <cell r="D360"/>
          <cell r="E360"/>
          <cell r="F360"/>
          <cell r="G360"/>
          <cell r="H360"/>
          <cell r="I360"/>
          <cell r="J360"/>
          <cell r="K360"/>
          <cell r="L360"/>
          <cell r="M360"/>
          <cell r="N360"/>
          <cell r="O360"/>
          <cell r="P360"/>
        </row>
        <row r="361">
          <cell r="C361"/>
          <cell r="D361"/>
          <cell r="E361"/>
          <cell r="F361"/>
          <cell r="G361"/>
          <cell r="H361"/>
          <cell r="I361"/>
          <cell r="J361"/>
          <cell r="K361"/>
          <cell r="L361"/>
          <cell r="M361"/>
          <cell r="N361"/>
          <cell r="O361"/>
          <cell r="P361"/>
        </row>
        <row r="362"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  <cell r="N362"/>
          <cell r="O362"/>
          <cell r="P362"/>
        </row>
        <row r="363"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  <cell r="N363"/>
          <cell r="O363"/>
          <cell r="P363"/>
        </row>
        <row r="364"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  <cell r="N364"/>
          <cell r="O364"/>
          <cell r="P364"/>
        </row>
        <row r="365">
          <cell r="C365"/>
          <cell r="D365"/>
          <cell r="E365"/>
          <cell r="F365"/>
          <cell r="G365"/>
          <cell r="H365"/>
          <cell r="I365"/>
          <cell r="J365"/>
          <cell r="K365"/>
          <cell r="L365"/>
          <cell r="M365"/>
          <cell r="N365"/>
          <cell r="O365"/>
          <cell r="P365"/>
        </row>
        <row r="366">
          <cell r="C366"/>
          <cell r="D366"/>
          <cell r="E366"/>
          <cell r="F366"/>
          <cell r="G366"/>
          <cell r="H366"/>
          <cell r="I366"/>
          <cell r="J366"/>
          <cell r="K366"/>
          <cell r="L366"/>
          <cell r="M366"/>
          <cell r="N366"/>
          <cell r="O366"/>
          <cell r="P366"/>
        </row>
        <row r="367">
          <cell r="C367"/>
          <cell r="D367"/>
          <cell r="E367"/>
          <cell r="F367"/>
          <cell r="G367"/>
          <cell r="H367"/>
          <cell r="I367"/>
          <cell r="J367"/>
          <cell r="K367"/>
          <cell r="L367"/>
          <cell r="M367"/>
          <cell r="N367"/>
          <cell r="O367"/>
          <cell r="P367"/>
        </row>
        <row r="368">
          <cell r="C368"/>
          <cell r="D368"/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</row>
        <row r="369">
          <cell r="C369"/>
          <cell r="D369"/>
          <cell r="E369"/>
          <cell r="F369"/>
          <cell r="G369"/>
          <cell r="H369"/>
          <cell r="I369"/>
          <cell r="J369"/>
          <cell r="K369"/>
          <cell r="L369"/>
          <cell r="M369"/>
          <cell r="N369"/>
          <cell r="O369"/>
          <cell r="P369"/>
        </row>
        <row r="370">
          <cell r="C370"/>
          <cell r="D370"/>
          <cell r="E370"/>
          <cell r="F370"/>
          <cell r="G370"/>
          <cell r="H370"/>
          <cell r="I370"/>
          <cell r="J370"/>
          <cell r="K370"/>
          <cell r="L370"/>
          <cell r="M370"/>
          <cell r="N370"/>
          <cell r="O370"/>
          <cell r="P370"/>
        </row>
        <row r="371">
          <cell r="C371"/>
          <cell r="D371"/>
          <cell r="E371"/>
          <cell r="F371"/>
          <cell r="G371"/>
          <cell r="H371"/>
          <cell r="I371"/>
          <cell r="J371"/>
          <cell r="K371"/>
          <cell r="L371"/>
          <cell r="M371"/>
          <cell r="N371"/>
          <cell r="O371"/>
          <cell r="P371"/>
        </row>
        <row r="372">
          <cell r="C372"/>
          <cell r="D372"/>
          <cell r="E372"/>
          <cell r="F372"/>
          <cell r="G372"/>
          <cell r="H372"/>
          <cell r="I372"/>
          <cell r="J372"/>
          <cell r="K372"/>
          <cell r="L372"/>
          <cell r="M372"/>
          <cell r="N372"/>
          <cell r="O372"/>
          <cell r="P372"/>
        </row>
        <row r="373">
          <cell r="C373"/>
          <cell r="D373"/>
          <cell r="E373"/>
          <cell r="F373"/>
          <cell r="G373"/>
          <cell r="H373"/>
          <cell r="I373"/>
          <cell r="J373"/>
          <cell r="K373"/>
          <cell r="L373"/>
          <cell r="M373"/>
          <cell r="N373"/>
          <cell r="O373"/>
          <cell r="P373"/>
        </row>
        <row r="374">
          <cell r="C374">
            <v>68967580.186370939</v>
          </cell>
          <cell r="D374">
            <v>93432995.378155291</v>
          </cell>
          <cell r="E374">
            <v>67111766.853125215</v>
          </cell>
          <cell r="F374">
            <v>72350040.903768316</v>
          </cell>
          <cell r="G374">
            <v>115726542.07874937</v>
          </cell>
          <cell r="H374">
            <v>74349516.922441497</v>
          </cell>
          <cell r="I374">
            <v>68081527.930523992</v>
          </cell>
          <cell r="J374">
            <v>68613650.364654288</v>
          </cell>
          <cell r="K374">
            <v>55126857.164048798</v>
          </cell>
          <cell r="L374">
            <v>61625838.750332132</v>
          </cell>
          <cell r="M374">
            <v>67644144.34847486</v>
          </cell>
          <cell r="N374">
            <v>53145592.479611583</v>
          </cell>
          <cell r="O374">
            <v>54228087.01477848</v>
          </cell>
          <cell r="P374">
            <v>69453268.465082198</v>
          </cell>
          <cell r="Q374">
            <v>52437103.411835529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C374">
            <v>93432995.378155291</v>
          </cell>
          <cell r="AD374">
            <v>160544762.23128051</v>
          </cell>
          <cell r="AE374">
            <v>232894803.13504881</v>
          </cell>
          <cell r="AF374">
            <v>348621345.21379817</v>
          </cell>
          <cell r="AG374">
            <v>422970862.13623965</v>
          </cell>
          <cell r="AH374">
            <v>491052390.06676364</v>
          </cell>
          <cell r="AI374">
            <v>559666040.43141794</v>
          </cell>
          <cell r="AJ374">
            <v>614792897.59546673</v>
          </cell>
          <cell r="AK374">
            <v>676418736.34579885</v>
          </cell>
          <cell r="AL374">
            <v>744062880.69427371</v>
          </cell>
          <cell r="AM374">
            <v>797208473.17388535</v>
          </cell>
          <cell r="AN374">
            <v>851436560.18866384</v>
          </cell>
          <cell r="AO374">
            <v>69453268.465082198</v>
          </cell>
          <cell r="AP374">
            <v>121890371.87691772</v>
          </cell>
          <cell r="AQ374">
            <v>121890371.87691772</v>
          </cell>
          <cell r="AR374">
            <v>121890371.87691772</v>
          </cell>
          <cell r="AS374">
            <v>121890371.87691772</v>
          </cell>
          <cell r="AT374">
            <v>121890371.87691772</v>
          </cell>
          <cell r="AU374">
            <v>121890371.87691772</v>
          </cell>
          <cell r="AV374">
            <v>121890371.87691772</v>
          </cell>
          <cell r="AW374">
            <v>121890371.87691772</v>
          </cell>
          <cell r="AX374">
            <v>121890371.87691772</v>
          </cell>
          <cell r="AY374">
            <v>121890371.87691772</v>
          </cell>
          <cell r="AZ374">
            <v>121890371.87691772</v>
          </cell>
        </row>
        <row r="375">
          <cell r="C375"/>
          <cell r="D375"/>
          <cell r="E375"/>
          <cell r="F375"/>
          <cell r="G375"/>
          <cell r="H375"/>
          <cell r="I375"/>
          <cell r="J375"/>
          <cell r="K375"/>
          <cell r="L375"/>
          <cell r="M375"/>
          <cell r="N375"/>
          <cell r="O375"/>
          <cell r="P375"/>
        </row>
        <row r="376">
          <cell r="C376"/>
          <cell r="D376"/>
          <cell r="E376"/>
          <cell r="F376"/>
          <cell r="G376"/>
          <cell r="H376"/>
          <cell r="I376"/>
          <cell r="J376"/>
          <cell r="K376"/>
          <cell r="L376"/>
          <cell r="M376"/>
          <cell r="N376"/>
          <cell r="O376"/>
          <cell r="P376"/>
        </row>
        <row r="377">
          <cell r="C377"/>
          <cell r="D377"/>
          <cell r="E377"/>
          <cell r="F377"/>
          <cell r="G377"/>
          <cell r="H377"/>
          <cell r="I377"/>
          <cell r="J377"/>
          <cell r="K377"/>
          <cell r="L377"/>
          <cell r="M377"/>
          <cell r="N377"/>
          <cell r="O377"/>
          <cell r="P377"/>
        </row>
        <row r="378">
          <cell r="C378"/>
          <cell r="D378"/>
          <cell r="E378"/>
          <cell r="F378"/>
          <cell r="G378"/>
          <cell r="H378"/>
          <cell r="I378"/>
          <cell r="J378"/>
          <cell r="K378"/>
          <cell r="L378"/>
          <cell r="M378"/>
          <cell r="N378"/>
          <cell r="O378"/>
          <cell r="P378"/>
        </row>
        <row r="379">
          <cell r="C379"/>
          <cell r="D379"/>
          <cell r="E379"/>
          <cell r="F379"/>
          <cell r="G379"/>
          <cell r="H379"/>
          <cell r="I379"/>
          <cell r="J379"/>
          <cell r="K379"/>
          <cell r="L379"/>
          <cell r="M379"/>
          <cell r="N379"/>
          <cell r="O379"/>
          <cell r="P379"/>
        </row>
        <row r="380">
          <cell r="C380"/>
          <cell r="D380"/>
          <cell r="E380"/>
          <cell r="F380"/>
          <cell r="G380"/>
          <cell r="H380"/>
          <cell r="I380"/>
          <cell r="J380"/>
          <cell r="K380"/>
          <cell r="L380"/>
          <cell r="M380"/>
          <cell r="N380"/>
          <cell r="O380"/>
          <cell r="P380"/>
        </row>
        <row r="381">
          <cell r="C381"/>
          <cell r="D381"/>
          <cell r="E381"/>
          <cell r="F381"/>
          <cell r="G381"/>
          <cell r="H381"/>
          <cell r="I381"/>
          <cell r="J381"/>
          <cell r="K381"/>
          <cell r="L381"/>
          <cell r="M381"/>
          <cell r="N381"/>
          <cell r="O381"/>
          <cell r="P381"/>
        </row>
        <row r="382">
          <cell r="C382"/>
          <cell r="D382"/>
          <cell r="E382"/>
          <cell r="F382"/>
          <cell r="G382"/>
          <cell r="H382"/>
          <cell r="I382"/>
          <cell r="J382"/>
          <cell r="K382"/>
          <cell r="L382"/>
          <cell r="M382"/>
          <cell r="N382"/>
          <cell r="O382"/>
          <cell r="P382"/>
        </row>
        <row r="383">
          <cell r="C383"/>
          <cell r="D383"/>
          <cell r="E383"/>
          <cell r="F383"/>
          <cell r="G383"/>
          <cell r="H383"/>
          <cell r="I383"/>
          <cell r="J383"/>
          <cell r="K383"/>
          <cell r="L383"/>
          <cell r="M383"/>
          <cell r="N383"/>
          <cell r="O383"/>
          <cell r="P383"/>
        </row>
        <row r="384">
          <cell r="C384"/>
          <cell r="D384"/>
          <cell r="E384"/>
          <cell r="F384"/>
          <cell r="G384"/>
          <cell r="H384"/>
          <cell r="I384"/>
          <cell r="J384"/>
          <cell r="K384"/>
          <cell r="L384"/>
          <cell r="M384"/>
          <cell r="N384"/>
          <cell r="O384"/>
          <cell r="P384"/>
        </row>
        <row r="385">
          <cell r="C385"/>
          <cell r="D385"/>
          <cell r="E385"/>
          <cell r="F385"/>
          <cell r="G385"/>
          <cell r="H385"/>
          <cell r="I385"/>
          <cell r="J385"/>
          <cell r="K385"/>
          <cell r="L385"/>
          <cell r="M385"/>
          <cell r="N385"/>
          <cell r="O385"/>
          <cell r="P385"/>
        </row>
        <row r="386">
          <cell r="C386"/>
          <cell r="D386"/>
          <cell r="E386"/>
          <cell r="F386"/>
          <cell r="G386"/>
          <cell r="H386"/>
          <cell r="I386"/>
          <cell r="J386"/>
          <cell r="K386"/>
          <cell r="L386"/>
          <cell r="M386"/>
          <cell r="N386"/>
          <cell r="O386"/>
          <cell r="P386"/>
        </row>
        <row r="387">
          <cell r="C387"/>
          <cell r="D387"/>
          <cell r="E387"/>
          <cell r="F387"/>
          <cell r="G387"/>
          <cell r="H387"/>
          <cell r="I387"/>
          <cell r="J387"/>
          <cell r="K387"/>
          <cell r="L387"/>
          <cell r="M387"/>
          <cell r="N387"/>
          <cell r="O387"/>
          <cell r="P387"/>
        </row>
        <row r="388">
          <cell r="C388"/>
          <cell r="D388"/>
          <cell r="E388"/>
          <cell r="F388"/>
          <cell r="G388"/>
          <cell r="H388"/>
          <cell r="I388"/>
          <cell r="J388"/>
          <cell r="K388"/>
          <cell r="L388"/>
          <cell r="M388"/>
          <cell r="N388"/>
          <cell r="O388"/>
          <cell r="P388"/>
        </row>
        <row r="389">
          <cell r="C389"/>
          <cell r="D389"/>
          <cell r="E389"/>
          <cell r="F389"/>
          <cell r="G389"/>
          <cell r="H389"/>
          <cell r="I389"/>
          <cell r="J389"/>
          <cell r="K389"/>
          <cell r="L389"/>
          <cell r="M389"/>
          <cell r="N389"/>
          <cell r="O389"/>
          <cell r="P389"/>
        </row>
        <row r="390">
          <cell r="C390"/>
          <cell r="D390"/>
          <cell r="E390"/>
          <cell r="F390"/>
          <cell r="G390"/>
          <cell r="H390"/>
          <cell r="I390"/>
          <cell r="J390"/>
          <cell r="K390"/>
          <cell r="L390"/>
          <cell r="M390"/>
          <cell r="N390"/>
          <cell r="O390"/>
          <cell r="P390"/>
        </row>
        <row r="391">
          <cell r="C391"/>
          <cell r="D391"/>
          <cell r="E391"/>
          <cell r="F391"/>
          <cell r="G391"/>
          <cell r="H391"/>
          <cell r="I391"/>
          <cell r="J391"/>
          <cell r="K391"/>
          <cell r="L391"/>
          <cell r="M391"/>
          <cell r="N391"/>
          <cell r="O391"/>
          <cell r="P391"/>
        </row>
        <row r="392">
          <cell r="C392"/>
          <cell r="D392"/>
          <cell r="E392"/>
          <cell r="F392"/>
          <cell r="G392"/>
          <cell r="H392"/>
          <cell r="I392"/>
          <cell r="J392"/>
          <cell r="K392"/>
          <cell r="L392"/>
          <cell r="M392"/>
          <cell r="N392"/>
          <cell r="O392"/>
          <cell r="P392"/>
        </row>
        <row r="393">
          <cell r="C393"/>
          <cell r="D393"/>
          <cell r="E393"/>
          <cell r="F393"/>
          <cell r="G393"/>
          <cell r="H393"/>
          <cell r="I393"/>
          <cell r="J393"/>
          <cell r="K393"/>
          <cell r="L393"/>
          <cell r="M393"/>
          <cell r="N393"/>
          <cell r="O393"/>
          <cell r="P393"/>
        </row>
        <row r="394">
          <cell r="C394"/>
          <cell r="D394"/>
          <cell r="E394"/>
          <cell r="F394"/>
          <cell r="G394"/>
          <cell r="H394"/>
          <cell r="I394"/>
          <cell r="J394"/>
          <cell r="K394"/>
          <cell r="L394"/>
          <cell r="M394"/>
          <cell r="N394"/>
          <cell r="O394"/>
          <cell r="P394"/>
        </row>
        <row r="395">
          <cell r="C395"/>
          <cell r="D395"/>
          <cell r="E395"/>
          <cell r="F395"/>
          <cell r="G395"/>
          <cell r="H395"/>
          <cell r="I395"/>
          <cell r="J395"/>
          <cell r="K395"/>
          <cell r="L395"/>
          <cell r="M395"/>
          <cell r="N395"/>
          <cell r="O395"/>
          <cell r="P395"/>
        </row>
        <row r="396">
          <cell r="C396"/>
          <cell r="D396"/>
          <cell r="E396"/>
          <cell r="F396"/>
          <cell r="G396"/>
          <cell r="H396"/>
          <cell r="I396"/>
          <cell r="J396"/>
          <cell r="K396"/>
          <cell r="L396"/>
          <cell r="M396"/>
          <cell r="N396"/>
          <cell r="O396"/>
          <cell r="P396"/>
        </row>
        <row r="397">
          <cell r="C397"/>
          <cell r="D397"/>
          <cell r="E397"/>
          <cell r="F397"/>
          <cell r="G397"/>
          <cell r="H397"/>
          <cell r="I397"/>
          <cell r="J397"/>
          <cell r="K397"/>
          <cell r="L397"/>
          <cell r="M397"/>
          <cell r="N397"/>
          <cell r="O397"/>
          <cell r="P397"/>
        </row>
        <row r="398">
          <cell r="C398"/>
          <cell r="D398"/>
          <cell r="E398"/>
          <cell r="F398"/>
          <cell r="G398"/>
          <cell r="H398"/>
          <cell r="I398"/>
          <cell r="J398"/>
          <cell r="K398"/>
          <cell r="L398"/>
          <cell r="M398"/>
          <cell r="N398"/>
          <cell r="O398"/>
          <cell r="P398"/>
        </row>
        <row r="399">
          <cell r="C399"/>
          <cell r="D399"/>
          <cell r="E399"/>
          <cell r="F399"/>
          <cell r="G399"/>
          <cell r="H399"/>
          <cell r="I399"/>
          <cell r="J399"/>
          <cell r="K399"/>
          <cell r="L399"/>
          <cell r="M399"/>
          <cell r="N399"/>
          <cell r="O399"/>
          <cell r="P399"/>
        </row>
        <row r="400">
          <cell r="C400"/>
          <cell r="D400"/>
          <cell r="E400"/>
          <cell r="F400"/>
          <cell r="G400"/>
          <cell r="H400"/>
          <cell r="I400"/>
          <cell r="J400"/>
          <cell r="K400"/>
          <cell r="L400"/>
          <cell r="M400"/>
          <cell r="N400"/>
          <cell r="O400"/>
          <cell r="P400"/>
        </row>
        <row r="401">
          <cell r="C401"/>
          <cell r="D401"/>
          <cell r="E401"/>
          <cell r="F401"/>
          <cell r="G401"/>
          <cell r="H401"/>
          <cell r="I401"/>
          <cell r="J401"/>
          <cell r="K401"/>
          <cell r="L401"/>
          <cell r="M401"/>
          <cell r="N401"/>
          <cell r="O401"/>
          <cell r="P401"/>
        </row>
        <row r="402">
          <cell r="C402"/>
          <cell r="D402"/>
          <cell r="E402"/>
          <cell r="F402"/>
          <cell r="G402"/>
          <cell r="H402"/>
          <cell r="I402"/>
          <cell r="J402"/>
          <cell r="K402"/>
          <cell r="L402"/>
          <cell r="M402"/>
          <cell r="N402"/>
          <cell r="O402"/>
          <cell r="P402"/>
        </row>
        <row r="403">
          <cell r="C403"/>
          <cell r="D403"/>
          <cell r="E403"/>
          <cell r="F403"/>
          <cell r="G403"/>
          <cell r="H403"/>
          <cell r="I403"/>
          <cell r="J403"/>
          <cell r="K403"/>
          <cell r="L403"/>
          <cell r="M403"/>
          <cell r="N403"/>
          <cell r="O403"/>
          <cell r="P403"/>
        </row>
        <row r="404">
          <cell r="C404"/>
          <cell r="D404"/>
          <cell r="E404"/>
          <cell r="F404"/>
          <cell r="G404"/>
          <cell r="H404"/>
          <cell r="I404"/>
          <cell r="J404"/>
          <cell r="K404"/>
          <cell r="L404"/>
          <cell r="M404"/>
          <cell r="N404"/>
          <cell r="O404"/>
          <cell r="P404"/>
        </row>
        <row r="405">
          <cell r="C405">
            <v>16014557.279999994</v>
          </cell>
          <cell r="D405">
            <v>17095122.439999998</v>
          </cell>
          <cell r="E405">
            <v>13864424.369999997</v>
          </cell>
          <cell r="F405">
            <v>19044407.480000004</v>
          </cell>
          <cell r="G405">
            <v>16326830.089999989</v>
          </cell>
          <cell r="H405">
            <v>17495559.799999997</v>
          </cell>
          <cell r="I405">
            <v>16917720.489999987</v>
          </cell>
          <cell r="J405">
            <v>18684268.32</v>
          </cell>
          <cell r="K405">
            <v>18190211.419999994</v>
          </cell>
          <cell r="L405">
            <v>16724118.679999985</v>
          </cell>
          <cell r="M405">
            <v>19926027.029999979</v>
          </cell>
          <cell r="N405">
            <v>17807037.82</v>
          </cell>
          <cell r="O405">
            <v>14576532.549999997</v>
          </cell>
          <cell r="P405">
            <v>16662500.059999987</v>
          </cell>
          <cell r="Q405">
            <v>10234689.679999992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C405">
            <v>17095122.439999998</v>
          </cell>
          <cell r="AD405">
            <v>30959546.809999995</v>
          </cell>
          <cell r="AE405">
            <v>50003954.289999999</v>
          </cell>
          <cell r="AF405">
            <v>66330784.379999988</v>
          </cell>
          <cell r="AG405">
            <v>83826344.179999977</v>
          </cell>
          <cell r="AH405">
            <v>100744064.66999996</v>
          </cell>
          <cell r="AI405">
            <v>119428332.98999995</v>
          </cell>
          <cell r="AJ405">
            <v>137618544.40999994</v>
          </cell>
          <cell r="AK405">
            <v>154342663.08999991</v>
          </cell>
          <cell r="AL405">
            <v>174268690.11999989</v>
          </cell>
          <cell r="AM405">
            <v>192075727.93999988</v>
          </cell>
          <cell r="AN405">
            <v>206652260.48999989</v>
          </cell>
          <cell r="AO405">
            <v>16662500.059999987</v>
          </cell>
          <cell r="AP405">
            <v>26897189.73999998</v>
          </cell>
          <cell r="AQ405">
            <v>26897189.73999998</v>
          </cell>
          <cell r="AR405">
            <v>26897189.73999998</v>
          </cell>
          <cell r="AS405">
            <v>26897189.73999998</v>
          </cell>
          <cell r="AT405">
            <v>26897189.73999998</v>
          </cell>
          <cell r="AU405">
            <v>26897189.73999998</v>
          </cell>
          <cell r="AV405">
            <v>26897189.73999998</v>
          </cell>
          <cell r="AW405">
            <v>26897189.73999998</v>
          </cell>
          <cell r="AX405">
            <v>26897189.73999998</v>
          </cell>
          <cell r="AY405">
            <v>26897189.73999998</v>
          </cell>
          <cell r="AZ405">
            <v>26897189.73999998</v>
          </cell>
        </row>
        <row r="406">
          <cell r="C406"/>
          <cell r="D406"/>
          <cell r="E406"/>
          <cell r="F406"/>
          <cell r="G406"/>
          <cell r="H406"/>
          <cell r="I406"/>
          <cell r="J406"/>
          <cell r="K406"/>
          <cell r="L406"/>
          <cell r="M406"/>
          <cell r="N406"/>
          <cell r="O406"/>
          <cell r="P406"/>
        </row>
        <row r="407">
          <cell r="C407"/>
          <cell r="D407"/>
          <cell r="E407"/>
          <cell r="F407"/>
          <cell r="G407"/>
          <cell r="H407"/>
          <cell r="I407"/>
          <cell r="J407"/>
          <cell r="K407"/>
          <cell r="L407"/>
          <cell r="M407"/>
          <cell r="N407"/>
          <cell r="O407"/>
          <cell r="P407"/>
        </row>
        <row r="408">
          <cell r="C408"/>
          <cell r="D408"/>
          <cell r="E408"/>
          <cell r="F408"/>
          <cell r="G408"/>
          <cell r="H408"/>
          <cell r="I408"/>
          <cell r="J408"/>
          <cell r="K408"/>
          <cell r="L408"/>
          <cell r="M408"/>
          <cell r="N408"/>
          <cell r="O408"/>
          <cell r="P408"/>
        </row>
        <row r="409">
          <cell r="C409"/>
          <cell r="D409"/>
          <cell r="E409"/>
          <cell r="F409"/>
          <cell r="G409"/>
          <cell r="H409"/>
          <cell r="I409"/>
          <cell r="J409"/>
          <cell r="K409"/>
          <cell r="L409"/>
          <cell r="M409"/>
          <cell r="N409"/>
          <cell r="O409"/>
          <cell r="P409"/>
        </row>
        <row r="410">
          <cell r="C410"/>
          <cell r="D410"/>
          <cell r="E410"/>
          <cell r="F410"/>
          <cell r="G410"/>
          <cell r="H410"/>
          <cell r="I410"/>
          <cell r="J410"/>
          <cell r="K410"/>
          <cell r="L410"/>
          <cell r="M410"/>
          <cell r="N410"/>
          <cell r="O410"/>
          <cell r="P410"/>
        </row>
        <row r="411">
          <cell r="C411"/>
          <cell r="D411"/>
          <cell r="E411"/>
          <cell r="F411"/>
          <cell r="G411"/>
          <cell r="H411"/>
          <cell r="I411"/>
          <cell r="J411"/>
          <cell r="K411"/>
          <cell r="L411"/>
          <cell r="M411"/>
          <cell r="N411"/>
          <cell r="O411"/>
          <cell r="P411"/>
        </row>
        <row r="412">
          <cell r="C412"/>
          <cell r="D412"/>
          <cell r="E412"/>
          <cell r="F412"/>
          <cell r="G412"/>
          <cell r="H412"/>
          <cell r="I412"/>
          <cell r="J412"/>
          <cell r="K412"/>
          <cell r="L412"/>
          <cell r="M412"/>
          <cell r="N412"/>
          <cell r="O412"/>
          <cell r="P412"/>
        </row>
        <row r="413">
          <cell r="C413"/>
          <cell r="D413"/>
          <cell r="E413"/>
          <cell r="F413"/>
          <cell r="G413"/>
          <cell r="H413"/>
          <cell r="I413"/>
          <cell r="J413"/>
          <cell r="K413"/>
          <cell r="L413"/>
          <cell r="M413"/>
          <cell r="N413"/>
          <cell r="O413"/>
          <cell r="P413"/>
        </row>
        <row r="414">
          <cell r="C414"/>
          <cell r="D414"/>
          <cell r="E414"/>
          <cell r="F414"/>
          <cell r="G414"/>
          <cell r="H414"/>
          <cell r="I414"/>
          <cell r="J414"/>
          <cell r="K414"/>
          <cell r="L414"/>
          <cell r="M414"/>
          <cell r="N414"/>
          <cell r="O414"/>
          <cell r="P414"/>
        </row>
        <row r="415">
          <cell r="C415"/>
          <cell r="D415"/>
          <cell r="E415"/>
          <cell r="F415"/>
          <cell r="G415"/>
          <cell r="H415"/>
          <cell r="I415"/>
          <cell r="J415"/>
          <cell r="K415"/>
          <cell r="L415"/>
          <cell r="M415"/>
          <cell r="N415"/>
          <cell r="O415"/>
          <cell r="P415"/>
        </row>
        <row r="416">
          <cell r="C416"/>
          <cell r="D416"/>
          <cell r="E416"/>
          <cell r="F416"/>
          <cell r="G416"/>
          <cell r="H416"/>
          <cell r="I416"/>
          <cell r="J416"/>
          <cell r="K416"/>
          <cell r="L416"/>
          <cell r="M416"/>
          <cell r="N416"/>
          <cell r="O416"/>
          <cell r="P416"/>
        </row>
        <row r="417">
          <cell r="C417"/>
          <cell r="D417"/>
          <cell r="E417"/>
          <cell r="F417"/>
          <cell r="G417"/>
          <cell r="H417"/>
          <cell r="I417"/>
          <cell r="J417"/>
          <cell r="K417"/>
          <cell r="L417"/>
          <cell r="M417"/>
          <cell r="N417"/>
          <cell r="O417"/>
          <cell r="P417"/>
        </row>
        <row r="418">
          <cell r="C418"/>
          <cell r="D418"/>
          <cell r="E418"/>
          <cell r="F418"/>
          <cell r="G418"/>
          <cell r="H418"/>
          <cell r="I418"/>
          <cell r="J418"/>
          <cell r="K418"/>
          <cell r="L418"/>
          <cell r="M418"/>
          <cell r="N418"/>
          <cell r="O418"/>
          <cell r="P418"/>
        </row>
        <row r="419">
          <cell r="C419"/>
          <cell r="D419"/>
          <cell r="E419"/>
          <cell r="F419"/>
          <cell r="G419"/>
          <cell r="H419"/>
          <cell r="I419"/>
          <cell r="J419"/>
          <cell r="K419"/>
          <cell r="L419"/>
          <cell r="M419"/>
          <cell r="N419"/>
          <cell r="O419"/>
          <cell r="P419"/>
        </row>
        <row r="420">
          <cell r="C420"/>
          <cell r="D420"/>
          <cell r="E420"/>
          <cell r="F420"/>
          <cell r="G420"/>
          <cell r="H420"/>
          <cell r="I420"/>
          <cell r="J420"/>
          <cell r="K420"/>
          <cell r="L420"/>
          <cell r="M420"/>
          <cell r="N420"/>
          <cell r="O420"/>
          <cell r="P420"/>
        </row>
        <row r="421">
          <cell r="C421"/>
          <cell r="D421"/>
          <cell r="E421"/>
          <cell r="F421"/>
          <cell r="G421"/>
          <cell r="H421"/>
          <cell r="I421"/>
          <cell r="J421"/>
          <cell r="K421"/>
          <cell r="L421"/>
          <cell r="M421"/>
          <cell r="N421"/>
          <cell r="O421"/>
          <cell r="P421"/>
        </row>
        <row r="422">
          <cell r="C422"/>
          <cell r="D422"/>
          <cell r="E422"/>
          <cell r="F422"/>
          <cell r="G422"/>
          <cell r="H422"/>
          <cell r="I422"/>
          <cell r="J422"/>
          <cell r="K422"/>
          <cell r="L422"/>
          <cell r="M422"/>
          <cell r="N422"/>
          <cell r="O422"/>
          <cell r="P422"/>
        </row>
        <row r="423">
          <cell r="C423"/>
          <cell r="D423"/>
          <cell r="E423"/>
          <cell r="F423"/>
          <cell r="G423"/>
          <cell r="H423"/>
          <cell r="I423"/>
          <cell r="J423"/>
          <cell r="K423"/>
          <cell r="L423"/>
          <cell r="M423"/>
          <cell r="N423"/>
          <cell r="O423"/>
          <cell r="P423"/>
        </row>
        <row r="424">
          <cell r="C424"/>
          <cell r="D424"/>
          <cell r="E424"/>
          <cell r="F424"/>
          <cell r="G424"/>
          <cell r="H424"/>
          <cell r="I424"/>
          <cell r="J424"/>
          <cell r="K424"/>
          <cell r="L424"/>
          <cell r="M424"/>
          <cell r="N424"/>
          <cell r="O424"/>
          <cell r="P424"/>
        </row>
        <row r="425">
          <cell r="C425"/>
          <cell r="D425"/>
          <cell r="E425"/>
          <cell r="F425"/>
          <cell r="G425"/>
          <cell r="H425"/>
          <cell r="I425"/>
          <cell r="J425"/>
          <cell r="K425"/>
          <cell r="L425"/>
          <cell r="M425"/>
          <cell r="N425"/>
          <cell r="O425"/>
          <cell r="P425"/>
        </row>
        <row r="426">
          <cell r="C426"/>
          <cell r="D426"/>
          <cell r="E426"/>
          <cell r="F426"/>
          <cell r="G426"/>
          <cell r="H426"/>
          <cell r="I426"/>
          <cell r="J426"/>
          <cell r="K426"/>
          <cell r="L426"/>
          <cell r="M426"/>
          <cell r="N426"/>
          <cell r="O426"/>
          <cell r="P426"/>
        </row>
        <row r="427">
          <cell r="C427"/>
          <cell r="D427"/>
          <cell r="E427"/>
          <cell r="F427"/>
          <cell r="G427"/>
          <cell r="H427"/>
          <cell r="I427"/>
          <cell r="J427"/>
          <cell r="K427"/>
          <cell r="L427"/>
          <cell r="M427"/>
          <cell r="N427"/>
          <cell r="O427"/>
          <cell r="P427"/>
        </row>
        <row r="428">
          <cell r="C428"/>
          <cell r="D428"/>
          <cell r="E428"/>
          <cell r="F428"/>
          <cell r="G428"/>
          <cell r="H428"/>
          <cell r="I428"/>
          <cell r="J428"/>
          <cell r="K428"/>
          <cell r="L428"/>
          <cell r="M428"/>
          <cell r="N428"/>
          <cell r="O428"/>
          <cell r="P428"/>
        </row>
        <row r="429">
          <cell r="C429"/>
          <cell r="D429"/>
          <cell r="E429"/>
          <cell r="F429"/>
          <cell r="G429"/>
          <cell r="H429"/>
          <cell r="I429"/>
          <cell r="J429"/>
          <cell r="K429"/>
          <cell r="L429"/>
          <cell r="M429"/>
          <cell r="N429"/>
          <cell r="O429"/>
          <cell r="P429"/>
        </row>
        <row r="430">
          <cell r="C430"/>
          <cell r="D430"/>
          <cell r="E430"/>
          <cell r="F430"/>
          <cell r="G430"/>
          <cell r="H430"/>
          <cell r="I430"/>
          <cell r="J430"/>
          <cell r="K430"/>
          <cell r="L430"/>
          <cell r="M430"/>
          <cell r="N430"/>
          <cell r="O430"/>
          <cell r="P430"/>
        </row>
        <row r="431">
          <cell r="C431"/>
          <cell r="D431"/>
          <cell r="E431"/>
          <cell r="F431"/>
          <cell r="G431"/>
          <cell r="H431"/>
          <cell r="I431"/>
          <cell r="J431"/>
          <cell r="K431"/>
          <cell r="L431"/>
          <cell r="M431"/>
          <cell r="N431"/>
          <cell r="O431"/>
          <cell r="P431"/>
        </row>
        <row r="432">
          <cell r="C432"/>
          <cell r="D432"/>
          <cell r="E432"/>
          <cell r="F432"/>
          <cell r="G432"/>
          <cell r="H432"/>
          <cell r="I432"/>
          <cell r="J432"/>
          <cell r="K432"/>
          <cell r="L432"/>
          <cell r="M432"/>
          <cell r="N432"/>
          <cell r="O432"/>
          <cell r="P432"/>
        </row>
        <row r="433">
          <cell r="C433"/>
          <cell r="D433"/>
          <cell r="E433"/>
          <cell r="F433"/>
          <cell r="G433"/>
          <cell r="H433"/>
          <cell r="I433"/>
          <cell r="J433"/>
          <cell r="K433"/>
          <cell r="L433"/>
          <cell r="M433"/>
          <cell r="N433"/>
          <cell r="O433"/>
          <cell r="P433"/>
        </row>
        <row r="434">
          <cell r="C434"/>
          <cell r="D434"/>
          <cell r="E434"/>
          <cell r="F434"/>
          <cell r="G434"/>
          <cell r="H434"/>
          <cell r="I434"/>
          <cell r="J434"/>
          <cell r="K434"/>
          <cell r="L434"/>
          <cell r="M434"/>
          <cell r="N434"/>
          <cell r="O434"/>
          <cell r="P434"/>
        </row>
        <row r="435">
          <cell r="C435"/>
          <cell r="D435"/>
          <cell r="E435"/>
          <cell r="F435"/>
          <cell r="G435"/>
          <cell r="H435"/>
          <cell r="I435"/>
          <cell r="J435"/>
          <cell r="K435"/>
          <cell r="L435"/>
          <cell r="M435"/>
          <cell r="N435"/>
          <cell r="O435"/>
          <cell r="P435"/>
        </row>
        <row r="436">
          <cell r="C436">
            <v>10290741.870000206</v>
          </cell>
          <cell r="D436">
            <v>22138268.320000008</v>
          </cell>
          <cell r="E436">
            <v>12376151.890000008</v>
          </cell>
          <cell r="F436">
            <v>4827442.6799998581</v>
          </cell>
          <cell r="G436">
            <v>52397193.939999938</v>
          </cell>
          <cell r="H436">
            <v>7342816.2199999988</v>
          </cell>
          <cell r="I436">
            <v>2557823.3200000077</v>
          </cell>
          <cell r="J436">
            <v>2160059.1599999145</v>
          </cell>
          <cell r="K436">
            <v>-561114.39999999851</v>
          </cell>
          <cell r="L436">
            <v>680518.35000001639</v>
          </cell>
          <cell r="M436">
            <v>1804775.840000011</v>
          </cell>
          <cell r="N436">
            <v>-2696345.9700000063</v>
          </cell>
          <cell r="O436">
            <v>7267937.7400000095</v>
          </cell>
          <cell r="P436">
            <v>-5743709.1899999976</v>
          </cell>
          <cell r="Q436">
            <v>5700848.0900000036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C436">
            <v>22138268.320000008</v>
          </cell>
          <cell r="AD436">
            <v>34514420.210000016</v>
          </cell>
          <cell r="AE436">
            <v>39341862.889999874</v>
          </cell>
          <cell r="AF436">
            <v>91739056.829999804</v>
          </cell>
          <cell r="AG436">
            <v>99081873.049999803</v>
          </cell>
          <cell r="AH436">
            <v>101639696.36999981</v>
          </cell>
          <cell r="AI436">
            <v>103799755.52999973</v>
          </cell>
          <cell r="AJ436">
            <v>103238641.12999973</v>
          </cell>
          <cell r="AK436">
            <v>103919159.47999975</v>
          </cell>
          <cell r="AL436">
            <v>105723935.31999975</v>
          </cell>
          <cell r="AM436">
            <v>103027589.34999976</v>
          </cell>
          <cell r="AN436">
            <v>110295527.08999977</v>
          </cell>
          <cell r="AO436">
            <v>-5743709.1899999976</v>
          </cell>
          <cell r="AP436">
            <v>-42861.09999999404</v>
          </cell>
          <cell r="AQ436">
            <v>-42861.09999999404</v>
          </cell>
          <cell r="AR436">
            <v>-42861.09999999404</v>
          </cell>
          <cell r="AS436">
            <v>-42861.09999999404</v>
          </cell>
          <cell r="AT436">
            <v>-42861.09999999404</v>
          </cell>
          <cell r="AU436">
            <v>-42861.09999999404</v>
          </cell>
          <cell r="AV436">
            <v>-42861.09999999404</v>
          </cell>
          <cell r="AW436">
            <v>-42861.09999999404</v>
          </cell>
          <cell r="AX436">
            <v>-42861.09999999404</v>
          </cell>
          <cell r="AY436">
            <v>-42861.09999999404</v>
          </cell>
          <cell r="AZ436">
            <v>-42861.09999999404</v>
          </cell>
        </row>
        <row r="437">
          <cell r="C437"/>
          <cell r="D437"/>
          <cell r="E437"/>
          <cell r="F437"/>
          <cell r="G437"/>
          <cell r="H437"/>
          <cell r="I437"/>
          <cell r="J437"/>
          <cell r="K437"/>
          <cell r="L437"/>
          <cell r="M437"/>
          <cell r="N437"/>
          <cell r="O437"/>
          <cell r="P437"/>
        </row>
        <row r="438">
          <cell r="C438"/>
          <cell r="D438"/>
          <cell r="E438"/>
          <cell r="F438"/>
          <cell r="G438"/>
          <cell r="H438"/>
          <cell r="I438"/>
          <cell r="J438"/>
          <cell r="K438"/>
          <cell r="L438"/>
          <cell r="M438"/>
          <cell r="N438"/>
          <cell r="O438"/>
          <cell r="P438"/>
        </row>
        <row r="439">
          <cell r="C439"/>
          <cell r="D439"/>
          <cell r="E439"/>
          <cell r="F439"/>
          <cell r="G439"/>
          <cell r="H439"/>
          <cell r="I439"/>
          <cell r="J439"/>
          <cell r="K439"/>
          <cell r="L439"/>
          <cell r="M439"/>
          <cell r="N439"/>
          <cell r="O439"/>
          <cell r="P439"/>
        </row>
        <row r="440">
          <cell r="C440"/>
          <cell r="D440"/>
          <cell r="E440"/>
          <cell r="F440"/>
          <cell r="G440"/>
          <cell r="H440"/>
          <cell r="I440"/>
          <cell r="J440"/>
          <cell r="K440"/>
          <cell r="L440"/>
          <cell r="M440"/>
          <cell r="N440"/>
          <cell r="O440"/>
          <cell r="P440"/>
        </row>
        <row r="441">
          <cell r="C441"/>
          <cell r="D441"/>
          <cell r="E441"/>
          <cell r="F441"/>
          <cell r="G441"/>
          <cell r="H441"/>
          <cell r="I441"/>
          <cell r="J441"/>
          <cell r="K441"/>
          <cell r="L441"/>
          <cell r="M441"/>
          <cell r="N441"/>
          <cell r="O441"/>
          <cell r="P441"/>
        </row>
        <row r="442">
          <cell r="C442"/>
          <cell r="D442"/>
          <cell r="E442"/>
          <cell r="F442"/>
          <cell r="G442"/>
          <cell r="H442"/>
          <cell r="I442"/>
          <cell r="J442"/>
          <cell r="K442"/>
          <cell r="L442"/>
          <cell r="M442"/>
          <cell r="N442"/>
          <cell r="O442"/>
          <cell r="P442"/>
        </row>
        <row r="443">
          <cell r="C443"/>
          <cell r="D443"/>
          <cell r="E443"/>
          <cell r="F443"/>
          <cell r="G443"/>
          <cell r="H443"/>
          <cell r="I443"/>
          <cell r="J443"/>
          <cell r="K443"/>
          <cell r="L443"/>
          <cell r="M443"/>
          <cell r="N443"/>
          <cell r="O443"/>
          <cell r="P443"/>
        </row>
        <row r="444">
          <cell r="C444"/>
          <cell r="D444"/>
          <cell r="E444"/>
          <cell r="F444"/>
          <cell r="G444"/>
          <cell r="H444"/>
          <cell r="I444"/>
          <cell r="J444"/>
          <cell r="K444"/>
          <cell r="L444"/>
          <cell r="M444"/>
          <cell r="N444"/>
          <cell r="O444"/>
          <cell r="P444"/>
        </row>
        <row r="445">
          <cell r="C445"/>
          <cell r="D445"/>
          <cell r="E445"/>
          <cell r="F445"/>
          <cell r="G445"/>
          <cell r="H445"/>
          <cell r="I445"/>
          <cell r="J445"/>
          <cell r="K445"/>
          <cell r="L445"/>
          <cell r="M445"/>
          <cell r="N445"/>
          <cell r="O445"/>
          <cell r="P445"/>
        </row>
        <row r="446">
          <cell r="C446"/>
          <cell r="D446"/>
          <cell r="E446"/>
          <cell r="F446"/>
          <cell r="G446"/>
          <cell r="H446"/>
          <cell r="I446"/>
          <cell r="J446"/>
          <cell r="K446"/>
          <cell r="L446"/>
          <cell r="M446"/>
          <cell r="N446"/>
          <cell r="O446"/>
          <cell r="P446"/>
        </row>
        <row r="447">
          <cell r="C447"/>
          <cell r="D447"/>
          <cell r="E447"/>
          <cell r="F447"/>
          <cell r="G447"/>
          <cell r="H447"/>
          <cell r="I447"/>
          <cell r="J447"/>
          <cell r="K447"/>
          <cell r="L447"/>
          <cell r="M447"/>
          <cell r="N447"/>
          <cell r="O447"/>
          <cell r="P447"/>
        </row>
        <row r="448">
          <cell r="C448"/>
          <cell r="D448"/>
          <cell r="E448"/>
          <cell r="F448"/>
          <cell r="G448"/>
          <cell r="H448"/>
          <cell r="I448"/>
          <cell r="J448"/>
          <cell r="K448"/>
          <cell r="L448"/>
          <cell r="M448"/>
          <cell r="N448"/>
          <cell r="O448"/>
          <cell r="P448"/>
        </row>
        <row r="449">
          <cell r="C449"/>
          <cell r="D449"/>
          <cell r="E449"/>
          <cell r="F449"/>
          <cell r="G449"/>
          <cell r="H449"/>
          <cell r="I449"/>
          <cell r="J449"/>
          <cell r="K449"/>
          <cell r="L449"/>
          <cell r="M449"/>
          <cell r="N449"/>
          <cell r="O449"/>
          <cell r="P449"/>
        </row>
        <row r="450">
          <cell r="C450"/>
          <cell r="D450"/>
          <cell r="E450"/>
          <cell r="F450"/>
          <cell r="G450"/>
          <cell r="H450"/>
          <cell r="I450"/>
          <cell r="J450"/>
          <cell r="K450"/>
          <cell r="L450"/>
          <cell r="M450"/>
          <cell r="N450"/>
          <cell r="O450"/>
          <cell r="P450"/>
        </row>
        <row r="451">
          <cell r="C451"/>
          <cell r="D451"/>
          <cell r="E451"/>
          <cell r="F451"/>
          <cell r="G451"/>
          <cell r="H451"/>
          <cell r="I451"/>
          <cell r="J451"/>
          <cell r="K451"/>
          <cell r="L451"/>
          <cell r="M451"/>
          <cell r="N451"/>
          <cell r="O451"/>
          <cell r="P451"/>
        </row>
        <row r="452">
          <cell r="C452"/>
          <cell r="D452"/>
          <cell r="E452"/>
          <cell r="F452"/>
          <cell r="G452"/>
          <cell r="H452"/>
          <cell r="I452"/>
          <cell r="J452"/>
          <cell r="K452"/>
          <cell r="L452"/>
          <cell r="M452"/>
          <cell r="N452"/>
          <cell r="O452"/>
          <cell r="P452"/>
        </row>
        <row r="453">
          <cell r="C453"/>
          <cell r="D453"/>
          <cell r="E453"/>
          <cell r="F453"/>
          <cell r="G453"/>
          <cell r="H453"/>
          <cell r="I453"/>
          <cell r="J453"/>
          <cell r="K453"/>
          <cell r="L453"/>
          <cell r="M453"/>
          <cell r="N453"/>
          <cell r="O453"/>
          <cell r="P453"/>
        </row>
        <row r="454">
          <cell r="C454"/>
          <cell r="D454"/>
          <cell r="E454"/>
          <cell r="F454"/>
          <cell r="G454"/>
          <cell r="H454"/>
          <cell r="I454"/>
          <cell r="J454"/>
          <cell r="K454"/>
          <cell r="L454"/>
          <cell r="M454"/>
          <cell r="N454"/>
          <cell r="O454"/>
          <cell r="P454"/>
        </row>
        <row r="455">
          <cell r="C455"/>
          <cell r="D455"/>
          <cell r="E455"/>
          <cell r="F455"/>
          <cell r="G455"/>
          <cell r="H455"/>
          <cell r="I455"/>
          <cell r="J455"/>
          <cell r="K455"/>
          <cell r="L455"/>
          <cell r="M455"/>
          <cell r="N455"/>
          <cell r="O455"/>
          <cell r="P455"/>
        </row>
        <row r="456">
          <cell r="C456"/>
          <cell r="D456"/>
          <cell r="E456"/>
          <cell r="F456"/>
          <cell r="G456"/>
          <cell r="H456"/>
          <cell r="I456"/>
          <cell r="J456"/>
          <cell r="K456"/>
          <cell r="L456"/>
          <cell r="M456"/>
          <cell r="N456"/>
          <cell r="O456"/>
          <cell r="P456"/>
        </row>
        <row r="457">
          <cell r="C457"/>
          <cell r="D457"/>
          <cell r="E457"/>
          <cell r="F457"/>
          <cell r="G457"/>
          <cell r="H457"/>
          <cell r="I457"/>
          <cell r="J457"/>
          <cell r="K457"/>
          <cell r="L457"/>
          <cell r="M457"/>
          <cell r="N457"/>
          <cell r="O457"/>
          <cell r="P457"/>
        </row>
        <row r="458">
          <cell r="C458"/>
          <cell r="D458"/>
          <cell r="E458"/>
          <cell r="F458"/>
          <cell r="G458"/>
          <cell r="H458"/>
          <cell r="I458"/>
          <cell r="J458"/>
          <cell r="K458"/>
          <cell r="L458"/>
          <cell r="M458"/>
          <cell r="N458"/>
          <cell r="O458"/>
          <cell r="P458"/>
        </row>
        <row r="459">
          <cell r="C459"/>
          <cell r="D459"/>
          <cell r="E459"/>
          <cell r="F459"/>
          <cell r="G459"/>
          <cell r="H459"/>
          <cell r="I459"/>
          <cell r="J459"/>
          <cell r="K459"/>
          <cell r="L459"/>
          <cell r="M459"/>
          <cell r="N459"/>
          <cell r="O459"/>
          <cell r="P459"/>
        </row>
        <row r="460">
          <cell r="C460"/>
          <cell r="D460"/>
          <cell r="E460"/>
          <cell r="F460"/>
          <cell r="G460"/>
          <cell r="H460"/>
          <cell r="I460"/>
          <cell r="J460"/>
          <cell r="K460"/>
          <cell r="L460"/>
          <cell r="M460"/>
          <cell r="N460"/>
          <cell r="O460"/>
          <cell r="P460"/>
        </row>
        <row r="461">
          <cell r="C461"/>
          <cell r="D461"/>
          <cell r="E461"/>
          <cell r="F461"/>
          <cell r="G461"/>
          <cell r="H461"/>
          <cell r="I461"/>
          <cell r="J461"/>
          <cell r="K461"/>
          <cell r="L461"/>
          <cell r="M461"/>
          <cell r="N461"/>
          <cell r="O461"/>
          <cell r="P461"/>
        </row>
        <row r="462">
          <cell r="C462"/>
          <cell r="D462"/>
          <cell r="E462"/>
          <cell r="F462"/>
          <cell r="G462"/>
          <cell r="H462"/>
          <cell r="I462"/>
          <cell r="J462"/>
          <cell r="K462"/>
          <cell r="L462"/>
          <cell r="M462"/>
          <cell r="N462"/>
          <cell r="O462"/>
          <cell r="P462"/>
        </row>
        <row r="463">
          <cell r="C463"/>
          <cell r="D463"/>
          <cell r="E463"/>
          <cell r="F463"/>
          <cell r="G463"/>
          <cell r="H463"/>
          <cell r="I463"/>
          <cell r="J463"/>
          <cell r="K463"/>
          <cell r="L463"/>
          <cell r="M463"/>
          <cell r="N463"/>
          <cell r="O463"/>
          <cell r="P463"/>
        </row>
        <row r="464">
          <cell r="C464"/>
          <cell r="D464"/>
          <cell r="E464"/>
          <cell r="F464"/>
          <cell r="G464"/>
          <cell r="H464"/>
          <cell r="I464"/>
          <cell r="J464"/>
          <cell r="K464"/>
          <cell r="L464"/>
          <cell r="M464"/>
          <cell r="N464"/>
          <cell r="O464"/>
          <cell r="P464"/>
        </row>
        <row r="465">
          <cell r="C465"/>
          <cell r="D465"/>
          <cell r="E465"/>
          <cell r="F465"/>
          <cell r="G465"/>
          <cell r="H465"/>
          <cell r="I465"/>
          <cell r="J465"/>
          <cell r="K465"/>
          <cell r="L465"/>
          <cell r="M465"/>
          <cell r="N465"/>
          <cell r="O465"/>
          <cell r="P465"/>
        </row>
        <row r="466">
          <cell r="C466"/>
          <cell r="D466"/>
          <cell r="E466"/>
          <cell r="F466"/>
          <cell r="G466"/>
          <cell r="H466"/>
          <cell r="I466"/>
          <cell r="J466"/>
          <cell r="K466"/>
          <cell r="L466"/>
          <cell r="M466"/>
          <cell r="N466"/>
          <cell r="O466"/>
          <cell r="P466"/>
        </row>
        <row r="467">
          <cell r="C467">
            <v>-1001180385.48</v>
          </cell>
          <cell r="D467">
            <v>-15936562.959999997</v>
          </cell>
          <cell r="E467">
            <v>-7346625.8799999999</v>
          </cell>
          <cell r="F467">
            <v>-998085630.74999988</v>
          </cell>
          <cell r="G467">
            <v>-1046235221.21</v>
          </cell>
          <cell r="H467">
            <v>-106974.49999999814</v>
          </cell>
          <cell r="I467">
            <v>3307116.8899999987</v>
          </cell>
          <cell r="J467">
            <v>-994562619.36999977</v>
          </cell>
          <cell r="K467">
            <v>7114373.3800000008</v>
          </cell>
          <cell r="L467">
            <v>6556507.9899999993</v>
          </cell>
          <cell r="M467">
            <v>4590680.8</v>
          </cell>
          <cell r="N467">
            <v>9672499.8899999969</v>
          </cell>
          <cell r="O467">
            <v>-1699801.3500000006</v>
          </cell>
          <cell r="P467">
            <v>11582549.510000002</v>
          </cell>
          <cell r="Q467">
            <v>-1348199.23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C467">
            <v>-15936562.959999997</v>
          </cell>
          <cell r="AD467">
            <v>-23283188.839999996</v>
          </cell>
          <cell r="AE467">
            <v>-1021368819.5899999</v>
          </cell>
          <cell r="AF467">
            <v>-2067604040.8</v>
          </cell>
          <cell r="AG467">
            <v>-2067711015.3</v>
          </cell>
          <cell r="AH467">
            <v>-2064403898.4099998</v>
          </cell>
          <cell r="AI467">
            <v>-3058966517.7799997</v>
          </cell>
          <cell r="AJ467">
            <v>-3051852144.3999996</v>
          </cell>
          <cell r="AK467">
            <v>-3045295636.4099998</v>
          </cell>
          <cell r="AL467">
            <v>-3040704955.6099997</v>
          </cell>
          <cell r="AM467">
            <v>-3031032455.7199998</v>
          </cell>
          <cell r="AN467">
            <v>-3032732257.0699997</v>
          </cell>
          <cell r="AO467">
            <v>11582549.510000002</v>
          </cell>
          <cell r="AP467">
            <v>10234350.280000001</v>
          </cell>
          <cell r="AQ467">
            <v>10234350.280000001</v>
          </cell>
          <cell r="AR467">
            <v>10234350.280000001</v>
          </cell>
          <cell r="AS467">
            <v>10234350.280000001</v>
          </cell>
          <cell r="AT467">
            <v>10234350.280000001</v>
          </cell>
          <cell r="AU467">
            <v>10234350.280000001</v>
          </cell>
          <cell r="AV467">
            <v>10234350.280000001</v>
          </cell>
          <cell r="AW467">
            <v>10234350.280000001</v>
          </cell>
          <cell r="AX467">
            <v>10234350.280000001</v>
          </cell>
          <cell r="AY467">
            <v>10234350.280000001</v>
          </cell>
          <cell r="AZ467">
            <v>10234350.280000001</v>
          </cell>
        </row>
        <row r="468">
          <cell r="C468"/>
          <cell r="D468"/>
          <cell r="E468"/>
          <cell r="F468"/>
          <cell r="G468"/>
          <cell r="H468"/>
          <cell r="I468"/>
          <cell r="J468"/>
          <cell r="K468"/>
          <cell r="L468"/>
          <cell r="M468"/>
          <cell r="N468"/>
          <cell r="O468"/>
          <cell r="P468"/>
        </row>
        <row r="469">
          <cell r="C469"/>
          <cell r="D469"/>
          <cell r="E469"/>
          <cell r="F469"/>
          <cell r="G469"/>
          <cell r="H469"/>
          <cell r="I469"/>
          <cell r="J469"/>
          <cell r="K469"/>
          <cell r="L469"/>
          <cell r="M469"/>
          <cell r="N469"/>
          <cell r="O469"/>
          <cell r="P469"/>
        </row>
        <row r="470">
          <cell r="C470"/>
          <cell r="D470"/>
          <cell r="E470"/>
          <cell r="F470"/>
          <cell r="G470"/>
          <cell r="H470"/>
          <cell r="I470"/>
          <cell r="J470"/>
          <cell r="K470"/>
          <cell r="L470"/>
          <cell r="M470"/>
          <cell r="N470"/>
          <cell r="O470"/>
          <cell r="P470"/>
        </row>
        <row r="471">
          <cell r="C471"/>
          <cell r="D471"/>
          <cell r="E471"/>
          <cell r="F471"/>
          <cell r="G471"/>
          <cell r="H471"/>
          <cell r="I471"/>
          <cell r="J471"/>
          <cell r="K471"/>
          <cell r="L471"/>
          <cell r="M471"/>
          <cell r="N471"/>
          <cell r="O471"/>
          <cell r="P471"/>
        </row>
        <row r="472">
          <cell r="C472"/>
          <cell r="D472"/>
          <cell r="E472"/>
          <cell r="F472"/>
          <cell r="G472"/>
          <cell r="H472"/>
          <cell r="I472"/>
          <cell r="J472"/>
          <cell r="K472"/>
          <cell r="L472"/>
          <cell r="M472"/>
          <cell r="N472"/>
          <cell r="O472"/>
          <cell r="P472"/>
        </row>
        <row r="473">
          <cell r="C473"/>
          <cell r="D473"/>
          <cell r="E473"/>
          <cell r="F473"/>
          <cell r="G473"/>
          <cell r="H473"/>
          <cell r="I473"/>
          <cell r="J473"/>
          <cell r="K473"/>
          <cell r="L473"/>
          <cell r="M473"/>
          <cell r="N473"/>
          <cell r="O473"/>
          <cell r="P473"/>
        </row>
        <row r="474">
          <cell r="C474"/>
          <cell r="D474"/>
          <cell r="E474"/>
          <cell r="F474"/>
          <cell r="G474"/>
          <cell r="H474"/>
          <cell r="I474"/>
          <cell r="J474"/>
          <cell r="K474"/>
          <cell r="L474"/>
          <cell r="M474"/>
          <cell r="N474"/>
          <cell r="O474"/>
          <cell r="P474"/>
        </row>
        <row r="475">
          <cell r="C475"/>
          <cell r="D475"/>
          <cell r="E475"/>
          <cell r="F475"/>
          <cell r="G475"/>
          <cell r="H475"/>
          <cell r="I475"/>
          <cell r="J475"/>
          <cell r="K475"/>
          <cell r="L475"/>
          <cell r="M475"/>
          <cell r="N475"/>
          <cell r="O475"/>
          <cell r="P475"/>
        </row>
        <row r="476">
          <cell r="C476"/>
          <cell r="D476"/>
          <cell r="E476"/>
          <cell r="F476"/>
          <cell r="G476"/>
          <cell r="H476"/>
          <cell r="I476"/>
          <cell r="J476"/>
          <cell r="K476"/>
          <cell r="L476"/>
          <cell r="M476"/>
          <cell r="N476"/>
          <cell r="O476"/>
          <cell r="P476"/>
        </row>
        <row r="477">
          <cell r="C477"/>
          <cell r="D477"/>
          <cell r="E477"/>
          <cell r="F477"/>
          <cell r="G477"/>
          <cell r="H477"/>
          <cell r="I477"/>
          <cell r="J477"/>
          <cell r="K477"/>
          <cell r="L477"/>
          <cell r="M477"/>
          <cell r="N477"/>
          <cell r="O477"/>
          <cell r="P477"/>
        </row>
        <row r="478">
          <cell r="C478"/>
          <cell r="D478"/>
          <cell r="E478"/>
          <cell r="F478"/>
          <cell r="G478"/>
          <cell r="H478"/>
          <cell r="I478"/>
          <cell r="J478"/>
          <cell r="K478"/>
          <cell r="L478"/>
          <cell r="M478"/>
          <cell r="N478"/>
          <cell r="O478"/>
          <cell r="P478"/>
        </row>
        <row r="479">
          <cell r="C479"/>
          <cell r="D479"/>
          <cell r="E479"/>
          <cell r="F479"/>
          <cell r="G479"/>
          <cell r="H479"/>
          <cell r="I479"/>
          <cell r="J479"/>
          <cell r="K479"/>
          <cell r="L479"/>
          <cell r="M479"/>
          <cell r="N479"/>
          <cell r="O479"/>
          <cell r="P479"/>
        </row>
        <row r="480">
          <cell r="C480"/>
          <cell r="D480"/>
          <cell r="E480"/>
          <cell r="F480"/>
          <cell r="G480"/>
          <cell r="H480"/>
          <cell r="I480"/>
          <cell r="J480"/>
          <cell r="K480"/>
          <cell r="L480"/>
          <cell r="M480"/>
          <cell r="N480"/>
          <cell r="O480"/>
          <cell r="P480"/>
        </row>
        <row r="481">
          <cell r="C481"/>
          <cell r="D481"/>
          <cell r="E481"/>
          <cell r="F481"/>
          <cell r="G481"/>
          <cell r="H481"/>
          <cell r="I481"/>
          <cell r="J481"/>
          <cell r="K481"/>
          <cell r="L481"/>
          <cell r="M481"/>
          <cell r="N481"/>
          <cell r="O481"/>
          <cell r="P481"/>
        </row>
        <row r="482">
          <cell r="C482"/>
          <cell r="D482"/>
          <cell r="E482"/>
          <cell r="F482"/>
          <cell r="G482"/>
          <cell r="H482"/>
          <cell r="I482"/>
          <cell r="J482"/>
          <cell r="K482"/>
          <cell r="L482"/>
          <cell r="M482"/>
          <cell r="N482"/>
          <cell r="O482"/>
          <cell r="P482"/>
        </row>
        <row r="483">
          <cell r="C483"/>
          <cell r="D483"/>
          <cell r="E483"/>
          <cell r="F483"/>
          <cell r="G483"/>
          <cell r="H483"/>
          <cell r="I483"/>
          <cell r="J483"/>
          <cell r="K483"/>
          <cell r="L483"/>
          <cell r="M483"/>
          <cell r="N483"/>
          <cell r="O483"/>
          <cell r="P483"/>
        </row>
        <row r="484">
          <cell r="C484"/>
          <cell r="D484"/>
          <cell r="E484"/>
          <cell r="F484"/>
          <cell r="G484"/>
          <cell r="H484"/>
          <cell r="I484"/>
          <cell r="J484"/>
          <cell r="K484"/>
          <cell r="L484"/>
          <cell r="M484"/>
          <cell r="N484"/>
          <cell r="O484"/>
          <cell r="P484"/>
        </row>
        <row r="485">
          <cell r="C485"/>
          <cell r="D485"/>
          <cell r="E485"/>
          <cell r="F485"/>
          <cell r="G485"/>
          <cell r="H485"/>
          <cell r="I485"/>
          <cell r="J485"/>
          <cell r="K485"/>
          <cell r="L485"/>
          <cell r="M485"/>
          <cell r="N485"/>
          <cell r="O485"/>
          <cell r="P485"/>
        </row>
        <row r="486">
          <cell r="C486"/>
          <cell r="D486"/>
          <cell r="E486"/>
          <cell r="F486"/>
          <cell r="G486"/>
          <cell r="H486"/>
          <cell r="I486"/>
          <cell r="J486"/>
          <cell r="K486"/>
          <cell r="L486"/>
          <cell r="M486"/>
          <cell r="N486"/>
          <cell r="O486"/>
          <cell r="P486"/>
        </row>
        <row r="487">
          <cell r="C487"/>
          <cell r="D487"/>
          <cell r="E487"/>
          <cell r="F487"/>
          <cell r="G487"/>
          <cell r="H487"/>
          <cell r="I487"/>
          <cell r="J487"/>
          <cell r="K487"/>
          <cell r="L487"/>
          <cell r="M487"/>
          <cell r="N487"/>
          <cell r="O487"/>
          <cell r="P487"/>
        </row>
        <row r="488">
          <cell r="C488"/>
          <cell r="D488"/>
          <cell r="E488"/>
          <cell r="F488"/>
          <cell r="G488"/>
          <cell r="H488"/>
          <cell r="I488"/>
          <cell r="J488"/>
          <cell r="K488"/>
          <cell r="L488"/>
          <cell r="M488"/>
          <cell r="N488"/>
          <cell r="O488"/>
          <cell r="P488"/>
        </row>
        <row r="489">
          <cell r="C489"/>
          <cell r="D489"/>
          <cell r="E489"/>
          <cell r="F489"/>
          <cell r="G489"/>
          <cell r="H489"/>
          <cell r="I489"/>
          <cell r="J489"/>
          <cell r="K489"/>
          <cell r="L489"/>
          <cell r="M489"/>
          <cell r="N489"/>
          <cell r="O489"/>
          <cell r="P489"/>
        </row>
        <row r="490">
          <cell r="C490"/>
          <cell r="D490"/>
          <cell r="E490"/>
          <cell r="F490"/>
          <cell r="G490"/>
          <cell r="H490"/>
          <cell r="I490"/>
          <cell r="J490"/>
          <cell r="K490"/>
          <cell r="L490"/>
          <cell r="M490"/>
          <cell r="N490"/>
          <cell r="O490"/>
          <cell r="P490"/>
        </row>
        <row r="491">
          <cell r="C491"/>
          <cell r="D491"/>
          <cell r="E491"/>
          <cell r="F491"/>
          <cell r="G491"/>
          <cell r="H491"/>
          <cell r="I491"/>
          <cell r="J491"/>
          <cell r="K491"/>
          <cell r="L491"/>
          <cell r="M491"/>
          <cell r="N491"/>
          <cell r="O491"/>
          <cell r="P491"/>
        </row>
        <row r="492">
          <cell r="C492"/>
          <cell r="D492"/>
          <cell r="E492"/>
          <cell r="F492"/>
          <cell r="G492"/>
          <cell r="H492"/>
          <cell r="I492"/>
          <cell r="J492"/>
          <cell r="K492"/>
          <cell r="L492"/>
          <cell r="M492"/>
          <cell r="N492"/>
          <cell r="O492"/>
          <cell r="P492"/>
        </row>
        <row r="493">
          <cell r="C493"/>
          <cell r="D493"/>
          <cell r="E493"/>
          <cell r="F493"/>
          <cell r="G493"/>
          <cell r="H493"/>
          <cell r="I493"/>
          <cell r="J493"/>
          <cell r="K493"/>
          <cell r="L493"/>
          <cell r="M493"/>
          <cell r="N493"/>
          <cell r="O493"/>
          <cell r="P493"/>
        </row>
        <row r="494">
          <cell r="C494"/>
          <cell r="D494"/>
          <cell r="E494"/>
          <cell r="F494"/>
          <cell r="G494"/>
          <cell r="H494"/>
          <cell r="I494"/>
          <cell r="J494"/>
          <cell r="K494"/>
          <cell r="L494"/>
          <cell r="M494"/>
          <cell r="N494"/>
          <cell r="O494"/>
          <cell r="P494"/>
        </row>
        <row r="495"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</row>
        <row r="496"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</row>
        <row r="497">
          <cell r="C497"/>
          <cell r="D497">
            <v>1179417.4100000113</v>
          </cell>
          <cell r="E497">
            <v>1696223.7899999917</v>
          </cell>
          <cell r="F497">
            <v>489716.28000000119</v>
          </cell>
          <cell r="G497">
            <v>2654240.9299999997</v>
          </cell>
          <cell r="H497">
            <v>1539869.4900000021</v>
          </cell>
          <cell r="I497">
            <v>1505135.5399999991</v>
          </cell>
          <cell r="J497">
            <v>-4502974.3500000015</v>
          </cell>
          <cell r="K497">
            <v>1529184.2800000161</v>
          </cell>
          <cell r="L497">
            <v>2562266.8899999857</v>
          </cell>
          <cell r="M497">
            <v>1069066.5600000024</v>
          </cell>
          <cell r="N497">
            <v>1504991.2800000012</v>
          </cell>
          <cell r="O497">
            <v>414542.78000000119</v>
          </cell>
          <cell r="P497">
            <v>436521.98000000417</v>
          </cell>
          <cell r="Q497">
            <v>1453605.2899999917</v>
          </cell>
          <cell r="R497">
            <v>-51566037.609999999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C497">
            <v>1179417.4100000113</v>
          </cell>
          <cell r="AD497">
            <v>2875641.200000003</v>
          </cell>
          <cell r="AE497">
            <v>3365357.4800000042</v>
          </cell>
          <cell r="AF497">
            <v>6019598.4100000039</v>
          </cell>
          <cell r="AG497">
            <v>7559467.900000006</v>
          </cell>
          <cell r="AH497">
            <v>9064603.4400000051</v>
          </cell>
          <cell r="AI497">
            <v>4561629.0900000036</v>
          </cell>
          <cell r="AJ497">
            <v>6090813.3700000197</v>
          </cell>
          <cell r="AK497">
            <v>8653080.2600000054</v>
          </cell>
          <cell r="AL497">
            <v>9722146.8200000077</v>
          </cell>
          <cell r="AM497">
            <v>11227138.100000009</v>
          </cell>
          <cell r="AN497">
            <v>11641680.88000001</v>
          </cell>
          <cell r="AO497">
            <v>436521.98000000417</v>
          </cell>
          <cell r="AP497">
            <v>1855576.8299999908</v>
          </cell>
          <cell r="AQ497">
            <v>-49675910.340000004</v>
          </cell>
          <cell r="AR497">
            <v>-49675910.340000004</v>
          </cell>
          <cell r="AS497">
            <v>-49675910.340000004</v>
          </cell>
          <cell r="AT497">
            <v>-49675910.340000004</v>
          </cell>
          <cell r="AU497">
            <v>-49675910.340000004</v>
          </cell>
          <cell r="AV497">
            <v>-49675910.340000004</v>
          </cell>
          <cell r="AW497">
            <v>-49675910.340000004</v>
          </cell>
          <cell r="AX497">
            <v>-49675910.340000004</v>
          </cell>
          <cell r="AY497">
            <v>-49675910.340000004</v>
          </cell>
          <cell r="AZ497">
            <v>-49675910.340000004</v>
          </cell>
        </row>
        <row r="498">
          <cell r="C498">
            <v>0</v>
          </cell>
          <cell r="D498">
            <v>1179417.4100000113</v>
          </cell>
          <cell r="E498">
            <v>1696223.7899999917</v>
          </cell>
          <cell r="F498">
            <v>489716.28000000119</v>
          </cell>
          <cell r="G498">
            <v>2654240.9299999997</v>
          </cell>
          <cell r="H498">
            <v>1539869.4900000021</v>
          </cell>
          <cell r="I498">
            <v>1505135.5399999991</v>
          </cell>
          <cell r="J498">
            <v>-4502974.3500000015</v>
          </cell>
          <cell r="K498">
            <v>1529184.2800000161</v>
          </cell>
          <cell r="L498">
            <v>2562266.8899999857</v>
          </cell>
          <cell r="M498">
            <v>1069066.5600000024</v>
          </cell>
          <cell r="N498">
            <v>1504991.2800000012</v>
          </cell>
          <cell r="O498">
            <v>414542.78000000119</v>
          </cell>
          <cell r="P498">
            <v>436521.98000000417</v>
          </cell>
          <cell r="Q498">
            <v>1419054.8499999866</v>
          </cell>
          <cell r="R498">
            <v>-51531487.169999994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C498">
            <v>1179417.4100000113</v>
          </cell>
          <cell r="AD498">
            <v>2875641.200000003</v>
          </cell>
          <cell r="AE498">
            <v>3365357.4800000042</v>
          </cell>
          <cell r="AF498">
            <v>6019598.4100000039</v>
          </cell>
          <cell r="AG498">
            <v>7559467.900000006</v>
          </cell>
          <cell r="AH498">
            <v>9064603.4400000051</v>
          </cell>
          <cell r="AI498">
            <v>4561629.0900000036</v>
          </cell>
          <cell r="AJ498">
            <v>6090813.3700000197</v>
          </cell>
          <cell r="AK498">
            <v>8653080.2600000054</v>
          </cell>
          <cell r="AL498">
            <v>9722146.8200000077</v>
          </cell>
          <cell r="AM498">
            <v>11227138.100000009</v>
          </cell>
          <cell r="AN498">
            <v>11641680.88000001</v>
          </cell>
          <cell r="AO498">
            <v>436521.98000000417</v>
          </cell>
          <cell r="AP498">
            <v>1855576.8299999908</v>
          </cell>
          <cell r="AQ498">
            <v>-49675910.340000004</v>
          </cell>
          <cell r="AR498">
            <v>-49675910.340000004</v>
          </cell>
          <cell r="AS498">
            <v>-49675910.340000004</v>
          </cell>
          <cell r="AT498">
            <v>-49675910.340000004</v>
          </cell>
          <cell r="AU498">
            <v>-49675910.340000004</v>
          </cell>
          <cell r="AV498">
            <v>-49675910.340000004</v>
          </cell>
          <cell r="AW498">
            <v>-49675910.340000004</v>
          </cell>
          <cell r="AX498">
            <v>-49675910.340000004</v>
          </cell>
          <cell r="AY498">
            <v>-49675910.340000004</v>
          </cell>
          <cell r="AZ498">
            <v>-49675910.340000004</v>
          </cell>
        </row>
        <row r="499">
          <cell r="C499"/>
          <cell r="D499"/>
          <cell r="E499"/>
          <cell r="F499"/>
          <cell r="G499"/>
          <cell r="H499"/>
          <cell r="I499"/>
          <cell r="J499"/>
          <cell r="K499"/>
          <cell r="L499"/>
          <cell r="M499"/>
          <cell r="N499"/>
          <cell r="O499"/>
          <cell r="P499"/>
        </row>
        <row r="500">
          <cell r="C500"/>
          <cell r="D500"/>
          <cell r="E500"/>
          <cell r="F500"/>
          <cell r="G500"/>
          <cell r="H500"/>
          <cell r="I500"/>
          <cell r="J500"/>
          <cell r="K500"/>
          <cell r="L500"/>
          <cell r="M500"/>
          <cell r="N500"/>
          <cell r="O500"/>
          <cell r="P500"/>
        </row>
        <row r="501">
          <cell r="C501"/>
          <cell r="D501"/>
          <cell r="E501"/>
          <cell r="F501"/>
          <cell r="G501"/>
          <cell r="H501"/>
          <cell r="I501"/>
          <cell r="J501"/>
          <cell r="K501"/>
          <cell r="L501"/>
          <cell r="M501"/>
          <cell r="N501"/>
          <cell r="O501"/>
          <cell r="P501"/>
        </row>
        <row r="502">
          <cell r="C502"/>
          <cell r="D502"/>
          <cell r="E502"/>
          <cell r="F502"/>
          <cell r="G502"/>
          <cell r="H502"/>
          <cell r="I502"/>
          <cell r="J502"/>
          <cell r="K502"/>
          <cell r="L502"/>
          <cell r="M502"/>
          <cell r="N502"/>
          <cell r="O502"/>
          <cell r="P502"/>
        </row>
        <row r="503">
          <cell r="C503"/>
          <cell r="D503"/>
          <cell r="E503"/>
          <cell r="F503"/>
          <cell r="G503"/>
          <cell r="H503"/>
          <cell r="I503"/>
          <cell r="J503"/>
          <cell r="K503"/>
          <cell r="L503"/>
          <cell r="M503"/>
          <cell r="N503"/>
          <cell r="O503"/>
          <cell r="P503"/>
        </row>
        <row r="504">
          <cell r="C504"/>
          <cell r="D504"/>
          <cell r="E504"/>
          <cell r="F504"/>
          <cell r="G504"/>
          <cell r="H504"/>
          <cell r="I504"/>
          <cell r="J504"/>
          <cell r="K504"/>
          <cell r="L504"/>
          <cell r="M504"/>
          <cell r="N504"/>
          <cell r="O504"/>
          <cell r="P504"/>
        </row>
        <row r="505">
          <cell r="C505"/>
          <cell r="D505"/>
          <cell r="E505"/>
          <cell r="F505"/>
          <cell r="G505"/>
          <cell r="H505"/>
          <cell r="I505"/>
          <cell r="J505"/>
          <cell r="K505"/>
          <cell r="L505"/>
          <cell r="M505"/>
          <cell r="N505"/>
          <cell r="O505"/>
          <cell r="P505"/>
        </row>
        <row r="506">
          <cell r="C506"/>
          <cell r="D506"/>
          <cell r="E506"/>
          <cell r="F506"/>
          <cell r="G506"/>
          <cell r="H506"/>
          <cell r="I506"/>
          <cell r="J506"/>
          <cell r="K506"/>
          <cell r="L506"/>
          <cell r="M506"/>
          <cell r="N506"/>
          <cell r="O506"/>
          <cell r="P506"/>
        </row>
        <row r="507">
          <cell r="C507"/>
          <cell r="D507"/>
          <cell r="E507"/>
          <cell r="F507"/>
          <cell r="G507"/>
          <cell r="H507"/>
          <cell r="I507"/>
          <cell r="J507"/>
          <cell r="K507"/>
          <cell r="L507"/>
          <cell r="M507"/>
          <cell r="N507"/>
          <cell r="O507"/>
          <cell r="P507"/>
        </row>
        <row r="508">
          <cell r="C508"/>
          <cell r="D508"/>
          <cell r="E508"/>
          <cell r="F508"/>
          <cell r="G508"/>
          <cell r="H508"/>
          <cell r="I508"/>
          <cell r="J508"/>
          <cell r="K508"/>
          <cell r="L508"/>
          <cell r="M508"/>
          <cell r="N508"/>
          <cell r="O508"/>
          <cell r="P508"/>
        </row>
        <row r="509">
          <cell r="C509"/>
          <cell r="D509"/>
          <cell r="E509"/>
          <cell r="F509"/>
          <cell r="G509"/>
          <cell r="H509"/>
          <cell r="I509"/>
          <cell r="J509"/>
          <cell r="K509"/>
          <cell r="L509"/>
          <cell r="M509"/>
          <cell r="N509"/>
          <cell r="O509"/>
          <cell r="P509"/>
        </row>
        <row r="510">
          <cell r="C510"/>
          <cell r="D510"/>
          <cell r="E510"/>
          <cell r="F510"/>
          <cell r="G510"/>
          <cell r="H510"/>
          <cell r="I510"/>
          <cell r="J510"/>
          <cell r="K510"/>
          <cell r="L510"/>
          <cell r="M510"/>
          <cell r="N510"/>
          <cell r="O510"/>
          <cell r="P510"/>
        </row>
        <row r="511">
          <cell r="C511"/>
          <cell r="D511"/>
          <cell r="E511"/>
          <cell r="F511"/>
          <cell r="G511"/>
          <cell r="H511"/>
          <cell r="I511"/>
          <cell r="J511"/>
          <cell r="K511"/>
          <cell r="L511"/>
          <cell r="M511"/>
          <cell r="N511"/>
          <cell r="O511"/>
          <cell r="P511"/>
        </row>
        <row r="512">
          <cell r="C512"/>
          <cell r="D512"/>
          <cell r="E512"/>
          <cell r="F512"/>
          <cell r="G512"/>
          <cell r="H512"/>
          <cell r="I512"/>
          <cell r="J512"/>
          <cell r="K512"/>
          <cell r="L512"/>
          <cell r="M512"/>
          <cell r="N512"/>
          <cell r="O512"/>
          <cell r="P512"/>
        </row>
        <row r="513">
          <cell r="C513"/>
          <cell r="D513"/>
          <cell r="E513"/>
          <cell r="F513"/>
          <cell r="G513"/>
          <cell r="H513"/>
          <cell r="I513"/>
          <cell r="J513"/>
          <cell r="K513"/>
          <cell r="L513"/>
          <cell r="M513"/>
          <cell r="N513"/>
          <cell r="O513"/>
          <cell r="P513"/>
        </row>
        <row r="514">
          <cell r="C514"/>
          <cell r="D514"/>
          <cell r="E514"/>
          <cell r="F514"/>
          <cell r="G514"/>
          <cell r="H514"/>
          <cell r="I514"/>
          <cell r="J514"/>
          <cell r="K514"/>
          <cell r="L514"/>
          <cell r="M514"/>
          <cell r="N514"/>
          <cell r="O514"/>
          <cell r="P514"/>
        </row>
        <row r="515">
          <cell r="C515"/>
          <cell r="D515"/>
          <cell r="E515"/>
          <cell r="F515"/>
          <cell r="G515"/>
          <cell r="H515"/>
          <cell r="I515"/>
          <cell r="J515"/>
          <cell r="K515"/>
          <cell r="L515"/>
          <cell r="M515"/>
          <cell r="N515"/>
          <cell r="O515"/>
          <cell r="P515"/>
        </row>
        <row r="516">
          <cell r="C516"/>
          <cell r="D516"/>
          <cell r="E516"/>
          <cell r="F516"/>
          <cell r="G516"/>
          <cell r="H516"/>
          <cell r="I516"/>
          <cell r="J516"/>
          <cell r="K516"/>
          <cell r="L516"/>
          <cell r="M516"/>
          <cell r="N516"/>
          <cell r="O516"/>
          <cell r="P516"/>
        </row>
        <row r="517">
          <cell r="C517"/>
          <cell r="D517"/>
          <cell r="E517"/>
          <cell r="F517"/>
          <cell r="G517"/>
          <cell r="H517"/>
          <cell r="I517"/>
          <cell r="J517"/>
          <cell r="K517"/>
          <cell r="L517"/>
          <cell r="M517"/>
          <cell r="N517"/>
          <cell r="O517"/>
          <cell r="P517"/>
        </row>
        <row r="518">
          <cell r="C518"/>
          <cell r="D518"/>
          <cell r="E518"/>
          <cell r="F518"/>
          <cell r="G518"/>
          <cell r="H518"/>
          <cell r="I518"/>
          <cell r="J518"/>
          <cell r="K518"/>
          <cell r="L518"/>
          <cell r="M518"/>
          <cell r="N518"/>
          <cell r="O518"/>
          <cell r="P518"/>
        </row>
        <row r="519">
          <cell r="C519"/>
          <cell r="D519"/>
          <cell r="E519"/>
          <cell r="F519"/>
          <cell r="G519"/>
          <cell r="H519"/>
          <cell r="I519"/>
          <cell r="J519"/>
          <cell r="K519"/>
          <cell r="L519"/>
          <cell r="M519"/>
          <cell r="N519"/>
          <cell r="O519"/>
          <cell r="P519"/>
        </row>
        <row r="520">
          <cell r="C520"/>
          <cell r="D520"/>
          <cell r="E520"/>
          <cell r="F520"/>
          <cell r="G520"/>
          <cell r="H520"/>
          <cell r="I520"/>
          <cell r="J520"/>
          <cell r="K520"/>
          <cell r="L520"/>
          <cell r="M520"/>
          <cell r="N520"/>
          <cell r="O520"/>
          <cell r="P520"/>
        </row>
        <row r="521">
          <cell r="C521"/>
          <cell r="D521"/>
          <cell r="E521"/>
          <cell r="F521"/>
          <cell r="G521"/>
          <cell r="H521"/>
          <cell r="I521"/>
          <cell r="J521"/>
          <cell r="K521"/>
          <cell r="L521"/>
          <cell r="M521"/>
          <cell r="N521"/>
          <cell r="O521"/>
          <cell r="P521"/>
        </row>
        <row r="522">
          <cell r="C522"/>
          <cell r="D522"/>
          <cell r="E522"/>
          <cell r="F522"/>
          <cell r="G522"/>
          <cell r="H522"/>
          <cell r="I522"/>
          <cell r="J522"/>
          <cell r="K522"/>
          <cell r="L522"/>
          <cell r="M522"/>
          <cell r="N522"/>
          <cell r="O522"/>
          <cell r="P522"/>
        </row>
        <row r="523">
          <cell r="C523"/>
          <cell r="D523"/>
          <cell r="E523"/>
          <cell r="F523"/>
          <cell r="G523"/>
          <cell r="H523"/>
          <cell r="I523"/>
          <cell r="J523"/>
          <cell r="K523"/>
          <cell r="L523"/>
          <cell r="M523"/>
          <cell r="N523"/>
          <cell r="O523"/>
          <cell r="P523"/>
        </row>
        <row r="524">
          <cell r="C524"/>
          <cell r="D524"/>
          <cell r="E524"/>
          <cell r="F524"/>
          <cell r="G524"/>
          <cell r="H524"/>
          <cell r="I524"/>
          <cell r="J524"/>
          <cell r="K524"/>
          <cell r="L524"/>
          <cell r="M524"/>
          <cell r="N524"/>
          <cell r="O524"/>
          <cell r="P524"/>
        </row>
        <row r="525">
          <cell r="C525"/>
          <cell r="D525"/>
          <cell r="E525"/>
          <cell r="F525"/>
          <cell r="G525"/>
          <cell r="H525"/>
          <cell r="I525"/>
          <cell r="J525"/>
          <cell r="K525"/>
          <cell r="L525"/>
          <cell r="M525"/>
          <cell r="N525"/>
          <cell r="O525"/>
          <cell r="P525"/>
        </row>
        <row r="526">
          <cell r="C526">
            <v>-12850800.000000002</v>
          </cell>
          <cell r="D526">
            <v>887354.49000000022</v>
          </cell>
          <cell r="E526">
            <v>4414541.0999999996</v>
          </cell>
          <cell r="F526">
            <v>-1508083.1099999996</v>
          </cell>
          <cell r="G526">
            <v>5104491.1899999995</v>
          </cell>
          <cell r="H526">
            <v>1322399.7799999998</v>
          </cell>
          <cell r="I526">
            <v>4750965.3900000006</v>
          </cell>
          <cell r="J526">
            <v>-61970191.549999997</v>
          </cell>
          <cell r="K526">
            <v>3207555.45</v>
          </cell>
          <cell r="L526">
            <v>3845652.5</v>
          </cell>
          <cell r="M526">
            <v>3595009.330000001</v>
          </cell>
          <cell r="N526">
            <v>3623113.24</v>
          </cell>
          <cell r="O526">
            <v>-14523290.049999997</v>
          </cell>
          <cell r="P526">
            <v>7443090.7399999974</v>
          </cell>
          <cell r="Q526">
            <v>1466976.6200000003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</row>
        <row r="527">
          <cell r="C527">
            <v>55144.340000000004</v>
          </cell>
          <cell r="D527">
            <v>19381.770000000004</v>
          </cell>
          <cell r="E527">
            <v>50767.45</v>
          </cell>
          <cell r="F527">
            <v>66600.239999999991</v>
          </cell>
          <cell r="G527">
            <v>27726.39</v>
          </cell>
          <cell r="H527">
            <v>27540.83</v>
          </cell>
          <cell r="I527">
            <v>49148.11</v>
          </cell>
          <cell r="J527">
            <v>10669.900000000001</v>
          </cell>
          <cell r="K527">
            <v>23941.32</v>
          </cell>
          <cell r="L527">
            <v>25763.39</v>
          </cell>
          <cell r="M527">
            <v>23529.040000000001</v>
          </cell>
          <cell r="N527">
            <v>23747.79</v>
          </cell>
          <cell r="O527">
            <v>24395.439999999999</v>
          </cell>
          <cell r="P527">
            <v>-18491.900000000001</v>
          </cell>
          <cell r="Q527">
            <v>10291.81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</row>
        <row r="528">
          <cell r="C528"/>
          <cell r="D528">
            <v>-492765.39999998827</v>
          </cell>
          <cell r="E528">
            <v>-1245732.5399999495</v>
          </cell>
          <cell r="F528">
            <v>-73016.720000007845</v>
          </cell>
          <cell r="G528">
            <v>-223037.17000004149</v>
          </cell>
          <cell r="H528">
            <v>211671.3700000401</v>
          </cell>
          <cell r="I528">
            <v>115591.79999993223</v>
          </cell>
          <cell r="J528">
            <v>102051439.86000009</v>
          </cell>
          <cell r="K528">
            <v>323633.92999998212</v>
          </cell>
          <cell r="L528">
            <v>403498.08000000723</v>
          </cell>
          <cell r="M528">
            <v>-54012.970000018191</v>
          </cell>
          <cell r="N528">
            <v>821497.14999998978</v>
          </cell>
          <cell r="O528">
            <v>-5055029.4399999948</v>
          </cell>
          <cell r="P528">
            <v>215999.45000005219</v>
          </cell>
          <cell r="Q528">
            <v>246063.75999993767</v>
          </cell>
          <cell r="R528">
            <v>-268486100.11000001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</row>
        <row r="529">
          <cell r="C529">
            <v>-12795655.660000002</v>
          </cell>
          <cell r="D529">
            <v>413970.86000001198</v>
          </cell>
          <cell r="E529">
            <v>3219576.0100000501</v>
          </cell>
          <cell r="F529">
            <v>-1514499.5900000075</v>
          </cell>
          <cell r="G529">
            <v>4909180.4099999573</v>
          </cell>
          <cell r="H529">
            <v>1561611.98000004</v>
          </cell>
          <cell r="I529">
            <v>4915705.2999999328</v>
          </cell>
          <cell r="J529">
            <v>40091918.21000009</v>
          </cell>
          <cell r="K529">
            <v>3555130.699999982</v>
          </cell>
          <cell r="L529">
            <v>4274913.9700000072</v>
          </cell>
          <cell r="M529">
            <v>3564525.3999999827</v>
          </cell>
          <cell r="N529">
            <v>4468358.1799999904</v>
          </cell>
          <cell r="O529">
            <v>-19553924.049999993</v>
          </cell>
          <cell r="P529">
            <v>7640598.2900000494</v>
          </cell>
          <cell r="Q529">
            <v>1660714.9899999783</v>
          </cell>
          <cell r="R529">
            <v>-267638552.13000005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C529">
            <v>413970.86000001198</v>
          </cell>
          <cell r="AD529">
            <v>3633546.870000062</v>
          </cell>
          <cell r="AE529">
            <v>2119047.2800000543</v>
          </cell>
          <cell r="AF529">
            <v>7028227.6900000116</v>
          </cell>
          <cell r="AG529">
            <v>8589839.6700000521</v>
          </cell>
          <cell r="AH529">
            <v>13505544.969999984</v>
          </cell>
          <cell r="AI529">
            <v>53597463.180000074</v>
          </cell>
          <cell r="AJ529">
            <v>57152593.880000055</v>
          </cell>
          <cell r="AK529">
            <v>61427507.850000061</v>
          </cell>
          <cell r="AL529">
            <v>64992033.250000045</v>
          </cell>
          <cell r="AM529">
            <v>69460391.430000037</v>
          </cell>
          <cell r="AN529">
            <v>49906467.38000004</v>
          </cell>
          <cell r="AO529">
            <v>7640598.2900000494</v>
          </cell>
          <cell r="AP529">
            <v>9301313.2800000273</v>
          </cell>
          <cell r="AQ529">
            <v>-258337238.85000002</v>
          </cell>
          <cell r="AR529">
            <v>-258337238.85000002</v>
          </cell>
          <cell r="AS529">
            <v>-258337238.85000002</v>
          </cell>
          <cell r="AT529">
            <v>-258337238.85000002</v>
          </cell>
          <cell r="AU529">
            <v>-258337238.85000002</v>
          </cell>
          <cell r="AV529">
            <v>-258337238.85000002</v>
          </cell>
          <cell r="AW529">
            <v>-258337238.85000002</v>
          </cell>
          <cell r="AX529">
            <v>-258337238.85000002</v>
          </cell>
          <cell r="AY529">
            <v>-258337238.85000002</v>
          </cell>
          <cell r="AZ529">
            <v>-258337238.85000002</v>
          </cell>
        </row>
        <row r="530">
          <cell r="C530">
            <v>2252857.9700000002</v>
          </cell>
          <cell r="D530">
            <v>160772.28</v>
          </cell>
          <cell r="E530">
            <v>300605.52</v>
          </cell>
          <cell r="F530">
            <v>456320.47</v>
          </cell>
          <cell r="G530">
            <v>608352.6100000001</v>
          </cell>
          <cell r="H530">
            <v>766684.13</v>
          </cell>
          <cell r="I530">
            <v>923545.26</v>
          </cell>
          <cell r="J530">
            <v>1087594.6599999999</v>
          </cell>
          <cell r="K530">
            <v>1260318.6499999999</v>
          </cell>
          <cell r="L530">
            <v>1427288.25</v>
          </cell>
          <cell r="M530">
            <v>1607008.1300000001</v>
          </cell>
          <cell r="N530">
            <v>1774174.59</v>
          </cell>
          <cell r="O530">
            <v>1948194.5899999999</v>
          </cell>
          <cell r="P530">
            <v>165470.24000000005</v>
          </cell>
          <cell r="Q530">
            <v>296544.78999999992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</row>
        <row r="531">
          <cell r="C531">
            <v>5319224.4700000007</v>
          </cell>
          <cell r="D531">
            <v>492282.46000000008</v>
          </cell>
          <cell r="E531">
            <v>776871.60000000009</v>
          </cell>
          <cell r="F531">
            <v>1011195.9200000002</v>
          </cell>
          <cell r="G531">
            <v>1242007.7</v>
          </cell>
          <cell r="H531">
            <v>1475762.3299999998</v>
          </cell>
          <cell r="I531">
            <v>1705227.2</v>
          </cell>
          <cell r="J531">
            <v>1947743.3999999997</v>
          </cell>
          <cell r="K531">
            <v>2209623.71</v>
          </cell>
          <cell r="L531">
            <v>2467593.0099999998</v>
          </cell>
          <cell r="M531">
            <v>2744970.5500000007</v>
          </cell>
          <cell r="N531">
            <v>3012395.4600000004</v>
          </cell>
          <cell r="O531">
            <v>3255454.56</v>
          </cell>
          <cell r="P531">
            <v>264084.65000000002</v>
          </cell>
          <cell r="Q531">
            <v>483018.53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</row>
        <row r="532">
          <cell r="C532">
            <v>10566310.719999999</v>
          </cell>
          <cell r="D532">
            <v>846213.41999999993</v>
          </cell>
          <cell r="E532">
            <v>1851396.18</v>
          </cell>
          <cell r="F532">
            <v>2884470.19</v>
          </cell>
          <cell r="G532">
            <v>3896686.29</v>
          </cell>
          <cell r="H532">
            <v>4950293.6100000003</v>
          </cell>
          <cell r="I532">
            <v>6007349.1199999992</v>
          </cell>
          <cell r="J532">
            <v>7007244.5399999991</v>
          </cell>
          <cell r="K532">
            <v>7949062.6599999992</v>
          </cell>
          <cell r="L532">
            <v>8919935.0299999993</v>
          </cell>
          <cell r="M532">
            <v>9886879.8200000003</v>
          </cell>
          <cell r="N532">
            <v>10751200.700000001</v>
          </cell>
          <cell r="O532">
            <v>11648882.450000001</v>
          </cell>
          <cell r="P532">
            <v>893969.67999999993</v>
          </cell>
          <cell r="Q532">
            <v>1695348.76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</row>
        <row r="533">
          <cell r="C533">
            <v>21525268.420000006</v>
          </cell>
          <cell r="D533">
            <v>1863559.7</v>
          </cell>
          <cell r="E533">
            <v>3570428.2900000005</v>
          </cell>
          <cell r="F533">
            <v>5472613.3799999999</v>
          </cell>
          <cell r="G533">
            <v>7316283.8299999991</v>
          </cell>
          <cell r="H533">
            <v>9198759.8099999987</v>
          </cell>
          <cell r="I533">
            <v>10910077.779999999</v>
          </cell>
          <cell r="J533">
            <v>12697843.27</v>
          </cell>
          <cell r="K533">
            <v>14516196.199999997</v>
          </cell>
          <cell r="L533">
            <v>16380643.509999998</v>
          </cell>
          <cell r="M533">
            <v>18226961.719999999</v>
          </cell>
          <cell r="N533">
            <v>19908096.939999994</v>
          </cell>
          <cell r="O533">
            <v>21665944.169999998</v>
          </cell>
          <cell r="P533">
            <v>1715326.97</v>
          </cell>
          <cell r="Q533">
            <v>3097623.209999999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</row>
        <row r="534">
          <cell r="C534">
            <v>96049332.229999959</v>
          </cell>
          <cell r="D534">
            <v>16883161.069999997</v>
          </cell>
          <cell r="E534">
            <v>33449188.140000001</v>
          </cell>
          <cell r="F534">
            <v>50468433.709999993</v>
          </cell>
          <cell r="G534">
            <v>67443035.540000021</v>
          </cell>
          <cell r="H534">
            <v>84562566.150000006</v>
          </cell>
          <cell r="I534">
            <v>101605817.8</v>
          </cell>
          <cell r="J534">
            <v>118682638.80999999</v>
          </cell>
          <cell r="K534">
            <v>135623594.17000002</v>
          </cell>
          <cell r="L534">
            <v>152714222.93000004</v>
          </cell>
          <cell r="M534">
            <v>169866117.60000005</v>
          </cell>
          <cell r="N534">
            <v>187212320.44000006</v>
          </cell>
          <cell r="O534">
            <v>204065300.24000001</v>
          </cell>
          <cell r="P534">
            <v>16167531.41</v>
          </cell>
          <cell r="Q534">
            <v>30815614.279999971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</row>
        <row r="535">
          <cell r="C535">
            <v>11444834.649999999</v>
          </cell>
          <cell r="D535">
            <v>1100751.27</v>
          </cell>
          <cell r="E535">
            <v>2165270.2400000002</v>
          </cell>
          <cell r="F535">
            <v>3279775.63</v>
          </cell>
          <cell r="G535">
            <v>4380610.6499999985</v>
          </cell>
          <cell r="H535">
            <v>5500165.5999999996</v>
          </cell>
          <cell r="I535">
            <v>6629580.0799999991</v>
          </cell>
          <cell r="J535">
            <v>7800935.6800000006</v>
          </cell>
          <cell r="K535">
            <v>8885448.2699999996</v>
          </cell>
          <cell r="L535">
            <v>10273766.229999999</v>
          </cell>
          <cell r="M535">
            <v>11237813.879999999</v>
          </cell>
          <cell r="N535">
            <v>12364545.27</v>
          </cell>
          <cell r="O535">
            <v>13510815.479999999</v>
          </cell>
          <cell r="P535">
            <v>1096148.3700000003</v>
          </cell>
          <cell r="Q535">
            <v>2027664.1999999997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</row>
        <row r="536">
          <cell r="C536">
            <v>80077385.939999983</v>
          </cell>
          <cell r="D536">
            <v>7036172.8699999992</v>
          </cell>
          <cell r="E536">
            <v>14114800.779999997</v>
          </cell>
          <cell r="F536">
            <v>21293950.659999996</v>
          </cell>
          <cell r="G536">
            <v>28457954.440000001</v>
          </cell>
          <cell r="H536">
            <v>35604068.370000005</v>
          </cell>
          <cell r="I536">
            <v>42736869.909999989</v>
          </cell>
          <cell r="J536">
            <v>49826630.920000009</v>
          </cell>
          <cell r="K536">
            <v>56863200.429999992</v>
          </cell>
          <cell r="L536">
            <v>63849203.900000013</v>
          </cell>
          <cell r="M536">
            <v>70707656.74000001</v>
          </cell>
          <cell r="N536">
            <v>77459443.100000009</v>
          </cell>
          <cell r="O536">
            <v>84068345.179999992</v>
          </cell>
          <cell r="P536">
            <v>6507305.200000002</v>
          </cell>
          <cell r="Q536">
            <v>12125231.259999998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</row>
        <row r="537">
          <cell r="C537">
            <v>22731508.580000002</v>
          </cell>
          <cell r="D537">
            <v>2068327.7600000002</v>
          </cell>
          <cell r="E537">
            <v>4167387.7399999998</v>
          </cell>
          <cell r="F537">
            <v>6292006.2899999991</v>
          </cell>
          <cell r="G537">
            <v>8412116.3600000013</v>
          </cell>
          <cell r="H537">
            <v>10527562.309999999</v>
          </cell>
          <cell r="I537">
            <v>12633505.030000001</v>
          </cell>
          <cell r="J537">
            <v>14732009.950000003</v>
          </cell>
          <cell r="K537">
            <v>16701009.59</v>
          </cell>
          <cell r="L537">
            <v>18535402.16</v>
          </cell>
          <cell r="M537">
            <v>20282784.580000002</v>
          </cell>
          <cell r="N537">
            <v>21871815.109999999</v>
          </cell>
          <cell r="O537">
            <v>23351630.109999999</v>
          </cell>
          <cell r="P537">
            <v>1378092.78</v>
          </cell>
          <cell r="Q537">
            <v>2522706.33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</row>
        <row r="538">
          <cell r="C538">
            <v>188978427.46999997</v>
          </cell>
          <cell r="D538">
            <v>15783346.430000003</v>
          </cell>
          <cell r="E538">
            <v>31370639.589999996</v>
          </cell>
          <cell r="F538">
            <v>47526559.5</v>
          </cell>
          <cell r="G538">
            <v>63054323.409999996</v>
          </cell>
          <cell r="H538">
            <v>78903632.729999989</v>
          </cell>
          <cell r="I538">
            <v>94449146.590000004</v>
          </cell>
          <cell r="J538">
            <v>109765353.75000001</v>
          </cell>
          <cell r="K538">
            <v>125088546.65999998</v>
          </cell>
          <cell r="L538">
            <v>140173381.41999999</v>
          </cell>
          <cell r="M538">
            <v>154989342.57999998</v>
          </cell>
          <cell r="N538">
            <v>169732510.74000001</v>
          </cell>
          <cell r="O538">
            <v>183702344.53999999</v>
          </cell>
          <cell r="P538">
            <v>14200449.109999999</v>
          </cell>
          <cell r="Q538">
            <v>26440534.960000005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</row>
        <row r="539">
          <cell r="C539"/>
          <cell r="D539"/>
          <cell r="E539"/>
          <cell r="F539"/>
          <cell r="G539"/>
          <cell r="H539"/>
          <cell r="I539"/>
          <cell r="J539"/>
          <cell r="K539"/>
          <cell r="L539"/>
          <cell r="M539"/>
          <cell r="N539"/>
          <cell r="O539"/>
          <cell r="P539"/>
          <cell r="Y539"/>
          <cell r="Z539"/>
          <cell r="AA539"/>
        </row>
        <row r="540">
          <cell r="C540">
            <v>8588046.7699999996</v>
          </cell>
          <cell r="D540">
            <v>687102.37999999989</v>
          </cell>
          <cell r="E540">
            <v>1331254.3599999999</v>
          </cell>
          <cell r="F540">
            <v>2050216.0600000003</v>
          </cell>
          <cell r="G540">
            <v>2726770.69</v>
          </cell>
          <cell r="H540">
            <v>3417937.09</v>
          </cell>
          <cell r="I540">
            <v>4102537.5900000003</v>
          </cell>
          <cell r="J540">
            <v>4800786.72</v>
          </cell>
          <cell r="K540">
            <v>5526427.9100000001</v>
          </cell>
          <cell r="L540">
            <v>6203309.4799999995</v>
          </cell>
          <cell r="M540">
            <v>6926486.2999999998</v>
          </cell>
          <cell r="N540">
            <v>7605529.7600000007</v>
          </cell>
          <cell r="O540">
            <v>8492028.5</v>
          </cell>
          <cell r="P540">
            <v>874590.46</v>
          </cell>
          <cell r="Q540">
            <v>1845621.35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</row>
        <row r="541"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</row>
        <row r="542">
          <cell r="C542">
            <v>18966301.170000002</v>
          </cell>
          <cell r="D542">
            <v>1770422.9100000001</v>
          </cell>
          <cell r="E542">
            <v>3539960.1699999995</v>
          </cell>
          <cell r="F542">
            <v>5278094.0999999996</v>
          </cell>
          <cell r="G542">
            <v>7003081.4900000002</v>
          </cell>
          <cell r="H542">
            <v>8693013.0800000001</v>
          </cell>
          <cell r="I542">
            <v>10365486.869999997</v>
          </cell>
          <cell r="J542">
            <v>11991900.079999998</v>
          </cell>
          <cell r="K542">
            <v>13583779.280000003</v>
          </cell>
          <cell r="L542">
            <v>15168445.77</v>
          </cell>
          <cell r="M542">
            <v>16718147.310000002</v>
          </cell>
          <cell r="N542">
            <v>18264388.339999996</v>
          </cell>
          <cell r="O542">
            <v>19761105.41</v>
          </cell>
          <cell r="P542">
            <v>1477111.7900000003</v>
          </cell>
          <cell r="Q542">
            <v>2776603.84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</row>
        <row r="543">
          <cell r="C543">
            <v>18073468.629999999</v>
          </cell>
          <cell r="D543">
            <v>1772610</v>
          </cell>
          <cell r="E543">
            <v>3269147.3499999996</v>
          </cell>
          <cell r="F543">
            <v>4897854.0599999996</v>
          </cell>
          <cell r="G543">
            <v>6528065.3600000003</v>
          </cell>
          <cell r="H543">
            <v>8192278.9500000002</v>
          </cell>
          <cell r="I543">
            <v>9855545.25</v>
          </cell>
          <cell r="J543">
            <v>11697568.199999997</v>
          </cell>
          <cell r="K543">
            <v>13632150.399999999</v>
          </cell>
          <cell r="L543">
            <v>15520316.830000002</v>
          </cell>
          <cell r="M543">
            <v>17629135.049999997</v>
          </cell>
          <cell r="N543">
            <v>19810922.510000002</v>
          </cell>
          <cell r="O543">
            <v>22190016.330000002</v>
          </cell>
          <cell r="P543">
            <v>2394180.6000000006</v>
          </cell>
          <cell r="Q543">
            <v>4351563.5599999996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</row>
        <row r="544">
          <cell r="C544"/>
          <cell r="D544"/>
          <cell r="E544"/>
          <cell r="F544"/>
          <cell r="G544"/>
          <cell r="H544"/>
          <cell r="I544"/>
          <cell r="J544"/>
          <cell r="K544"/>
          <cell r="L544"/>
          <cell r="M544"/>
          <cell r="N544"/>
          <cell r="O544"/>
          <cell r="P544"/>
          <cell r="Y544"/>
          <cell r="Z544"/>
          <cell r="AA544"/>
        </row>
        <row r="545">
          <cell r="C545">
            <v>484572967.01999992</v>
          </cell>
          <cell r="D545">
            <v>50464722.549999997</v>
          </cell>
          <cell r="E545">
            <v>99906949.959999993</v>
          </cell>
          <cell r="F545">
            <v>150911489.97</v>
          </cell>
          <cell r="G545">
            <v>201069288.37000006</v>
          </cell>
          <cell r="H545">
            <v>251792724.16</v>
          </cell>
          <cell r="I545">
            <v>301924688.47999996</v>
          </cell>
          <cell r="J545">
            <v>352038249.98000002</v>
          </cell>
          <cell r="K545">
            <v>401839357.93000007</v>
          </cell>
          <cell r="L545">
            <v>451633508.52000004</v>
          </cell>
          <cell r="M545">
            <v>500823304.26000005</v>
          </cell>
          <cell r="N545">
            <v>549767342.96000004</v>
          </cell>
          <cell r="O545">
            <v>597660061.55999994</v>
          </cell>
          <cell r="P545">
            <v>47134261.260000005</v>
          </cell>
          <cell r="Q545">
            <v>88478075.069999978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</row>
        <row r="546">
          <cell r="C546">
            <v>0</v>
          </cell>
          <cell r="D546">
            <v>-11488.269999999999</v>
          </cell>
          <cell r="E546">
            <v>-13354.71</v>
          </cell>
          <cell r="F546">
            <v>-15718.050000000003</v>
          </cell>
          <cell r="G546">
            <v>-13141.520000000004</v>
          </cell>
          <cell r="H546">
            <v>190919.71000000005</v>
          </cell>
          <cell r="I546">
            <v>258779.28999999998</v>
          </cell>
          <cell r="J546">
            <v>671382.36</v>
          </cell>
          <cell r="K546">
            <v>729185.39</v>
          </cell>
          <cell r="L546">
            <v>157035.18999999994</v>
          </cell>
          <cell r="M546">
            <v>572492.98999999976</v>
          </cell>
          <cell r="N546">
            <v>1055561.06</v>
          </cell>
          <cell r="O546">
            <v>1662784.2400000002</v>
          </cell>
          <cell r="P546">
            <v>50145497.100000001</v>
          </cell>
          <cell r="Q546">
            <v>91997964.539999992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</row>
        <row r="547">
          <cell r="C547">
            <v>10593958.969999999</v>
          </cell>
          <cell r="D547">
            <v>561814.2100000002</v>
          </cell>
          <cell r="E547">
            <v>1078876.5199999996</v>
          </cell>
          <cell r="F547">
            <v>1710246.8099999994</v>
          </cell>
          <cell r="G547">
            <v>2439157.3699999982</v>
          </cell>
          <cell r="H547">
            <v>3412042.4900000012</v>
          </cell>
          <cell r="I547">
            <v>5289170.4699999988</v>
          </cell>
          <cell r="J547">
            <v>7600831.3900000025</v>
          </cell>
          <cell r="K547">
            <v>10879165.48</v>
          </cell>
          <cell r="L547">
            <v>15572505.819999998</v>
          </cell>
          <cell r="M547">
            <v>23748868.459999997</v>
          </cell>
          <cell r="N547">
            <v>34981882.979999997</v>
          </cell>
          <cell r="O547">
            <v>49785171.730000004</v>
          </cell>
          <cell r="P547">
            <v>19415616.690000005</v>
          </cell>
          <cell r="Q547">
            <v>39715312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</row>
        <row r="548">
          <cell r="C548">
            <v>-6517.7099999999991</v>
          </cell>
          <cell r="D548">
            <v>-568.41</v>
          </cell>
          <cell r="E548">
            <v>-1127.54</v>
          </cell>
          <cell r="F548">
            <v>-1732.0799999999997</v>
          </cell>
          <cell r="G548">
            <v>-2292.1699999999996</v>
          </cell>
          <cell r="H548">
            <v>-2274.25</v>
          </cell>
          <cell r="I548">
            <v>274.70999999999958</v>
          </cell>
          <cell r="J548">
            <v>8106.3000000000011</v>
          </cell>
          <cell r="K548">
            <v>22703.089999999997</v>
          </cell>
          <cell r="L548">
            <v>49171.3</v>
          </cell>
          <cell r="M548">
            <v>90056.779999999984</v>
          </cell>
          <cell r="N548">
            <v>142527.26999999999</v>
          </cell>
          <cell r="O548">
            <v>211014.06</v>
          </cell>
          <cell r="P548">
            <v>90223.11</v>
          </cell>
          <cell r="Q548">
            <v>181874.86000000002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</row>
        <row r="549">
          <cell r="C549">
            <v>212234.41999999995</v>
          </cell>
          <cell r="D549">
            <v>3978.3099999999986</v>
          </cell>
          <cell r="E549">
            <v>7301.4400000000005</v>
          </cell>
          <cell r="F549">
            <v>10408.690000000002</v>
          </cell>
          <cell r="G549">
            <v>11178.870000000003</v>
          </cell>
          <cell r="H549">
            <v>11974.590000000002</v>
          </cell>
          <cell r="I549">
            <v>12700.550000000001</v>
          </cell>
          <cell r="J549">
            <v>13420.180000000002</v>
          </cell>
          <cell r="K549">
            <v>13895.130000000001</v>
          </cell>
          <cell r="L549">
            <v>14279.610000000002</v>
          </cell>
          <cell r="M549">
            <v>14659.75</v>
          </cell>
          <cell r="N549">
            <v>15027.700000000003</v>
          </cell>
          <cell r="O549">
            <v>15329.11</v>
          </cell>
          <cell r="P549">
            <v>252.37</v>
          </cell>
          <cell r="Q549">
            <v>317.95000000000005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</row>
        <row r="550"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</row>
        <row r="551">
          <cell r="C551"/>
          <cell r="D551"/>
          <cell r="E551"/>
          <cell r="F551"/>
          <cell r="G551"/>
          <cell r="H551"/>
          <cell r="I551"/>
          <cell r="J551"/>
          <cell r="K551"/>
          <cell r="L551"/>
          <cell r="M551"/>
          <cell r="N551"/>
          <cell r="O551"/>
          <cell r="P551"/>
          <cell r="Y551"/>
          <cell r="Z551"/>
          <cell r="AA551"/>
        </row>
        <row r="552">
          <cell r="C552">
            <v>485.70000000000005</v>
          </cell>
          <cell r="D552">
            <v>27.33</v>
          </cell>
          <cell r="E552">
            <v>48.08</v>
          </cell>
          <cell r="F552">
            <v>73.819999999999979</v>
          </cell>
          <cell r="G552">
            <v>96.760000000000019</v>
          </cell>
          <cell r="H552">
            <v>127.39999999999998</v>
          </cell>
          <cell r="I552">
            <v>138.31</v>
          </cell>
          <cell r="J552">
            <v>174.47</v>
          </cell>
          <cell r="K552">
            <v>189.70999999999998</v>
          </cell>
          <cell r="L552">
            <v>5782.3399999999992</v>
          </cell>
          <cell r="M552">
            <v>9286.029999999997</v>
          </cell>
          <cell r="N552">
            <v>9491.1500000000051</v>
          </cell>
          <cell r="O552">
            <v>9490.0000000000018</v>
          </cell>
          <cell r="P552">
            <v>1446.88</v>
          </cell>
          <cell r="Q552">
            <v>2892.25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</row>
        <row r="553"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</row>
        <row r="554"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</row>
        <row r="555">
          <cell r="C555"/>
          <cell r="D555"/>
          <cell r="E555"/>
          <cell r="F555"/>
          <cell r="G555"/>
          <cell r="H555"/>
          <cell r="I555"/>
          <cell r="J555"/>
          <cell r="K555"/>
          <cell r="L555"/>
          <cell r="M555"/>
          <cell r="N555"/>
          <cell r="O555"/>
          <cell r="P555"/>
        </row>
        <row r="556">
          <cell r="C556">
            <v>10800161.379999997</v>
          </cell>
          <cell r="D556">
            <v>553763.17000000016</v>
          </cell>
          <cell r="E556">
            <v>1071743.7899999996</v>
          </cell>
          <cell r="F556">
            <v>1703279.1899999992</v>
          </cell>
          <cell r="G556">
            <v>2434999.3099999982</v>
          </cell>
          <cell r="H556">
            <v>3612789.9400000009</v>
          </cell>
          <cell r="I556">
            <v>5561063.3299999982</v>
          </cell>
          <cell r="J556">
            <v>8293914.700000002</v>
          </cell>
          <cell r="K556">
            <v>11645138.800000003</v>
          </cell>
          <cell r="L556">
            <v>15798774.259999998</v>
          </cell>
          <cell r="M556">
            <v>24435364.009999998</v>
          </cell>
          <cell r="N556">
            <v>36204490.160000004</v>
          </cell>
          <cell r="O556">
            <v>51683789.140000008</v>
          </cell>
          <cell r="P556">
            <v>69653036.150000006</v>
          </cell>
          <cell r="Q556">
            <v>131898361.59999999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</row>
        <row r="557">
          <cell r="C557">
            <v>495373128.39999992</v>
          </cell>
          <cell r="D557">
            <v>51018485.719999999</v>
          </cell>
          <cell r="E557">
            <v>100978693.75</v>
          </cell>
          <cell r="F557">
            <v>152614769.16</v>
          </cell>
          <cell r="G557">
            <v>203504287.68000007</v>
          </cell>
          <cell r="H557">
            <v>255405514.09999999</v>
          </cell>
          <cell r="I557">
            <v>307485751.80999994</v>
          </cell>
          <cell r="J557">
            <v>360332164.68000001</v>
          </cell>
          <cell r="K557">
            <v>413484496.73000008</v>
          </cell>
          <cell r="L557">
            <v>467432282.78000003</v>
          </cell>
          <cell r="M557">
            <v>525258668.27000004</v>
          </cell>
          <cell r="N557">
            <v>585971833.12</v>
          </cell>
          <cell r="O557">
            <v>649343850.69999993</v>
          </cell>
          <cell r="P557">
            <v>116787297.41000001</v>
          </cell>
          <cell r="Q557">
            <v>220376436.66999996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</row>
        <row r="558">
          <cell r="C558"/>
          <cell r="D558"/>
          <cell r="E558"/>
          <cell r="F558"/>
          <cell r="G558"/>
          <cell r="H558"/>
          <cell r="I558"/>
          <cell r="J558"/>
          <cell r="K558"/>
          <cell r="L558"/>
          <cell r="M558"/>
          <cell r="N558"/>
          <cell r="O558"/>
          <cell r="P558"/>
        </row>
        <row r="559">
          <cell r="C559"/>
          <cell r="D559"/>
          <cell r="E559"/>
          <cell r="F559"/>
          <cell r="G559"/>
          <cell r="H559"/>
          <cell r="I559"/>
          <cell r="J559"/>
          <cell r="K559"/>
          <cell r="L559"/>
          <cell r="M559"/>
          <cell r="N559"/>
          <cell r="O559"/>
          <cell r="P559"/>
        </row>
        <row r="560">
          <cell r="C560">
            <v>495373128.39999992</v>
          </cell>
          <cell r="D560">
            <v>51018485.719999999</v>
          </cell>
          <cell r="E560">
            <v>100978693.75</v>
          </cell>
          <cell r="F560">
            <v>152614769.16</v>
          </cell>
          <cell r="G560">
            <v>203504287.68000007</v>
          </cell>
          <cell r="H560">
            <v>255405514.09999999</v>
          </cell>
          <cell r="I560">
            <v>307485751.80999994</v>
          </cell>
          <cell r="J560">
            <v>360332164.68000001</v>
          </cell>
          <cell r="K560">
            <v>413484496.73000008</v>
          </cell>
          <cell r="L560">
            <v>467432282.78000003</v>
          </cell>
          <cell r="M560">
            <v>525258668.27000004</v>
          </cell>
          <cell r="N560">
            <v>585971833.12</v>
          </cell>
          <cell r="O560">
            <v>649343850.69999993</v>
          </cell>
          <cell r="P560">
            <v>116787297.41000001</v>
          </cell>
          <cell r="Q560">
            <v>220376436.66999996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</row>
        <row r="561">
          <cell r="C561">
            <v>82841800.980000004</v>
          </cell>
          <cell r="D561">
            <v>69250822.659999996</v>
          </cell>
          <cell r="E561">
            <v>67982071.459999993</v>
          </cell>
          <cell r="F561">
            <v>67445025.349999994</v>
          </cell>
          <cell r="G561">
            <v>67159985.38000001</v>
          </cell>
          <cell r="H561">
            <v>67214906.299999997</v>
          </cell>
          <cell r="I561">
            <v>67672653.809999987</v>
          </cell>
          <cell r="J561">
            <v>67586487.289999992</v>
          </cell>
          <cell r="K561">
            <v>67625359.030000001</v>
          </cell>
          <cell r="L561">
            <v>67440951.099999994</v>
          </cell>
          <cell r="M561">
            <v>67208365.239999995</v>
          </cell>
          <cell r="N561">
            <v>66632727.029999986</v>
          </cell>
          <cell r="O561">
            <v>66167411.030000001</v>
          </cell>
          <cell r="P561">
            <v>59569022.359999999</v>
          </cell>
          <cell r="Q561">
            <v>58699955.659999996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</row>
        <row r="562">
          <cell r="C562">
            <v>337076787.05000001</v>
          </cell>
          <cell r="D562">
            <v>284613037.31</v>
          </cell>
          <cell r="E562">
            <v>241137616.22999999</v>
          </cell>
          <cell r="F562">
            <v>209445408.51999998</v>
          </cell>
          <cell r="G562">
            <v>195348863.51000002</v>
          </cell>
          <cell r="H562">
            <v>185886716.37</v>
          </cell>
          <cell r="I562">
            <v>180362778.74000001</v>
          </cell>
          <cell r="J562">
            <v>176211214.72999999</v>
          </cell>
          <cell r="K562">
            <v>173036310.75</v>
          </cell>
          <cell r="L562">
            <v>170483031.30000001</v>
          </cell>
          <cell r="M562">
            <v>168499481.11000001</v>
          </cell>
          <cell r="N562">
            <v>166490692.97</v>
          </cell>
          <cell r="O562">
            <v>164386968.50999999</v>
          </cell>
          <cell r="P562">
            <v>143359381.19999999</v>
          </cell>
          <cell r="Q562">
            <v>143217669.56999999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</row>
        <row r="563">
          <cell r="C563">
            <v>159661100.09999999</v>
          </cell>
          <cell r="D563">
            <v>143725011.04000002</v>
          </cell>
          <cell r="E563">
            <v>145733196.93000001</v>
          </cell>
          <cell r="F563">
            <v>148081830.59</v>
          </cell>
          <cell r="G563">
            <v>151512377.59999996</v>
          </cell>
          <cell r="H563">
            <v>152106831.17000002</v>
          </cell>
          <cell r="I563">
            <v>153241548.18000001</v>
          </cell>
          <cell r="J563">
            <v>154365326.35999998</v>
          </cell>
          <cell r="K563">
            <v>153356643.58999997</v>
          </cell>
          <cell r="L563">
            <v>153752246.36000001</v>
          </cell>
          <cell r="M563">
            <v>154907915.21999997</v>
          </cell>
          <cell r="N563">
            <v>155216368.01999998</v>
          </cell>
          <cell r="O563">
            <v>155188338.13000003</v>
          </cell>
          <cell r="P563">
            <v>156047378.84</v>
          </cell>
          <cell r="Q563">
            <v>163696809.26000002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</row>
        <row r="564">
          <cell r="C564">
            <v>878634948.29999971</v>
          </cell>
          <cell r="D564">
            <v>849269638.99000001</v>
          </cell>
          <cell r="E564">
            <v>859037116.23000002</v>
          </cell>
          <cell r="F564">
            <v>864469943.60000002</v>
          </cell>
          <cell r="G564">
            <v>866452994.56999981</v>
          </cell>
          <cell r="H564">
            <v>866814518.71999979</v>
          </cell>
          <cell r="I564">
            <v>871580748.26999986</v>
          </cell>
          <cell r="J564">
            <v>873493702.00999999</v>
          </cell>
          <cell r="K564">
            <v>876344494.54000008</v>
          </cell>
          <cell r="L564">
            <v>881312723.12999988</v>
          </cell>
          <cell r="M564">
            <v>885229922.07999992</v>
          </cell>
          <cell r="N564">
            <v>886423913.99999988</v>
          </cell>
          <cell r="O564">
            <v>888264354.13999999</v>
          </cell>
          <cell r="P564">
            <v>867900298.96000004</v>
          </cell>
          <cell r="Q564">
            <v>872581084.32000005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</row>
        <row r="565">
          <cell r="C565">
            <v>21139410840.979996</v>
          </cell>
          <cell r="D565">
            <v>21827894118.350002</v>
          </cell>
          <cell r="E565">
            <v>21870061223.629997</v>
          </cell>
          <cell r="F565">
            <v>21929350649.600006</v>
          </cell>
          <cell r="G565">
            <v>21994782504.709999</v>
          </cell>
          <cell r="H565">
            <v>22064095308.039997</v>
          </cell>
          <cell r="I565">
            <v>22134068901.040001</v>
          </cell>
          <cell r="J565">
            <v>22206821677.919994</v>
          </cell>
          <cell r="K565">
            <v>22277372469.020004</v>
          </cell>
          <cell r="L565">
            <v>22343043706.130001</v>
          </cell>
          <cell r="M565">
            <v>22407322914.519997</v>
          </cell>
          <cell r="N565">
            <v>22461534828.509998</v>
          </cell>
          <cell r="O565">
            <v>22509046272.129997</v>
          </cell>
          <cell r="P565">
            <v>22912035133.029999</v>
          </cell>
          <cell r="Q565">
            <v>22830088336.509998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</row>
        <row r="566">
          <cell r="C566">
            <v>689558457.97000003</v>
          </cell>
          <cell r="D566">
            <v>759374072.36000001</v>
          </cell>
          <cell r="E566">
            <v>758222919.18999994</v>
          </cell>
          <cell r="F566">
            <v>758497038.19999993</v>
          </cell>
          <cell r="G566">
            <v>759720713.8499999</v>
          </cell>
          <cell r="H566">
            <v>760444421.26999998</v>
          </cell>
          <cell r="I566">
            <v>762052301.16000009</v>
          </cell>
          <cell r="J566">
            <v>764607939.41000009</v>
          </cell>
          <cell r="K566">
            <v>766474252.08000004</v>
          </cell>
          <cell r="L566">
            <v>765882992.03999996</v>
          </cell>
          <cell r="M566">
            <v>768529741.80000007</v>
          </cell>
          <cell r="N566">
            <v>771321251.89999998</v>
          </cell>
          <cell r="O566">
            <v>772933704.30000007</v>
          </cell>
          <cell r="P566">
            <v>775740991.43999994</v>
          </cell>
          <cell r="Q566">
            <v>778147362.40999997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</row>
        <row r="567">
          <cell r="C567">
            <v>1278373700.0699999</v>
          </cell>
          <cell r="D567">
            <v>1284782984.0600002</v>
          </cell>
          <cell r="E567">
            <v>1291305452.6999996</v>
          </cell>
          <cell r="F567">
            <v>1298502529.5799999</v>
          </cell>
          <cell r="G567">
            <v>1305107020.5899999</v>
          </cell>
          <cell r="H567">
            <v>1311053603.1299996</v>
          </cell>
          <cell r="I567">
            <v>1316304344.6399999</v>
          </cell>
          <cell r="J567">
            <v>1320761334.3399997</v>
          </cell>
          <cell r="K567">
            <v>1324721872.8800001</v>
          </cell>
          <cell r="L567">
            <v>1328270398.9499996</v>
          </cell>
          <cell r="M567">
            <v>1331282597.8399999</v>
          </cell>
          <cell r="N567">
            <v>1333427608.9000003</v>
          </cell>
          <cell r="O567">
            <v>1335106019.01</v>
          </cell>
          <cell r="P567">
            <v>1351711542.8299999</v>
          </cell>
          <cell r="Q567">
            <v>1353831481.49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</row>
        <row r="568">
          <cell r="C568">
            <v>353594307.46999997</v>
          </cell>
          <cell r="D568">
            <v>375390092.63000005</v>
          </cell>
          <cell r="E568">
            <v>373026490.57999992</v>
          </cell>
          <cell r="F568">
            <v>372174977.81999993</v>
          </cell>
          <cell r="G568">
            <v>373391285.75</v>
          </cell>
          <cell r="H568">
            <v>376582841.34000003</v>
          </cell>
          <cell r="I568">
            <v>379920342.34999996</v>
          </cell>
          <cell r="J568">
            <v>381886337.91999996</v>
          </cell>
          <cell r="K568">
            <v>384962045.02999997</v>
          </cell>
          <cell r="L568">
            <v>388207838.31999993</v>
          </cell>
          <cell r="M568">
            <v>389318468.06999993</v>
          </cell>
          <cell r="N568">
            <v>389406073.54999989</v>
          </cell>
          <cell r="O568">
            <v>390237871.90999997</v>
          </cell>
          <cell r="P568">
            <v>393241313.66000003</v>
          </cell>
          <cell r="Q568">
            <v>390243469.78000003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</row>
        <row r="569">
          <cell r="C569">
            <v>13367066654.150002</v>
          </cell>
          <cell r="D569">
            <v>13216094919.730001</v>
          </cell>
          <cell r="E569">
            <v>13354210064.630001</v>
          </cell>
          <cell r="F569">
            <v>13374651619.190001</v>
          </cell>
          <cell r="G569">
            <v>13373704081.550001</v>
          </cell>
          <cell r="H569">
            <v>13337797222.619999</v>
          </cell>
          <cell r="I569">
            <v>13328951036.810001</v>
          </cell>
          <cell r="J569">
            <v>13295908726.32</v>
          </cell>
          <cell r="K569">
            <v>13265852818.470001</v>
          </cell>
          <cell r="L569">
            <v>13234424240.810001</v>
          </cell>
          <cell r="M569">
            <v>13193519154.720001</v>
          </cell>
          <cell r="N569">
            <v>13144482726.16</v>
          </cell>
          <cell r="O569">
            <v>13090332211.049999</v>
          </cell>
          <cell r="P569">
            <v>12346767266.199999</v>
          </cell>
          <cell r="Q569">
            <v>12307170374.799999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</row>
        <row r="570">
          <cell r="C570"/>
          <cell r="D570"/>
          <cell r="E570"/>
          <cell r="F570"/>
          <cell r="G570"/>
          <cell r="H570"/>
          <cell r="I570"/>
          <cell r="J570"/>
          <cell r="K570"/>
          <cell r="L570"/>
          <cell r="M570"/>
          <cell r="N570"/>
          <cell r="O570"/>
          <cell r="P570"/>
        </row>
        <row r="571">
          <cell r="C571">
            <v>549414893.80999994</v>
          </cell>
          <cell r="D571">
            <v>549079887.71000004</v>
          </cell>
          <cell r="E571">
            <v>553012217.52999997</v>
          </cell>
          <cell r="F571">
            <v>566182404.68999994</v>
          </cell>
          <cell r="G571">
            <v>561740742.44999993</v>
          </cell>
          <cell r="H571">
            <v>557069924.33000004</v>
          </cell>
          <cell r="I571">
            <v>557343066.88</v>
          </cell>
          <cell r="J571">
            <v>558863057.11000001</v>
          </cell>
          <cell r="K571">
            <v>560079480.87</v>
          </cell>
          <cell r="L571">
            <v>560897461.17999995</v>
          </cell>
          <cell r="M571">
            <v>562568541.39999998</v>
          </cell>
          <cell r="N571">
            <v>562525721.83000004</v>
          </cell>
          <cell r="O571">
            <v>574112977.37</v>
          </cell>
          <cell r="P571">
            <v>783998739.86000001</v>
          </cell>
          <cell r="Q571">
            <v>783900857.84000003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</row>
        <row r="572">
          <cell r="C572">
            <v>2107057544.3399999</v>
          </cell>
          <cell r="D572">
            <v>2031548892.4000001</v>
          </cell>
          <cell r="E572">
            <v>2046268080.53</v>
          </cell>
          <cell r="F572">
            <v>2077312878.4300001</v>
          </cell>
          <cell r="G572">
            <v>2131938885.1200004</v>
          </cell>
          <cell r="H572">
            <v>2133643911.9199998</v>
          </cell>
          <cell r="I572">
            <v>2152870014.1300001</v>
          </cell>
          <cell r="J572">
            <v>2167639106</v>
          </cell>
          <cell r="K572">
            <v>2183167728.4700003</v>
          </cell>
          <cell r="L572">
            <v>2195212301.6700001</v>
          </cell>
          <cell r="M572">
            <v>2190325819.1399999</v>
          </cell>
          <cell r="N572">
            <v>2180146984.46</v>
          </cell>
          <cell r="O572">
            <v>2172416511.8200002</v>
          </cell>
          <cell r="P572">
            <v>2079128879.5299997</v>
          </cell>
          <cell r="Q572">
            <v>2101703748.1900001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</row>
        <row r="573">
          <cell r="C573">
            <v>1286577897.98</v>
          </cell>
          <cell r="D573">
            <v>1270320082.2499998</v>
          </cell>
          <cell r="E573">
            <v>1266122876.1899998</v>
          </cell>
          <cell r="F573">
            <v>1260951389.9099998</v>
          </cell>
          <cell r="G573">
            <v>1255250103.51</v>
          </cell>
          <cell r="H573">
            <v>1248421307.1299999</v>
          </cell>
          <cell r="I573">
            <v>1242076517.3499999</v>
          </cell>
          <cell r="J573">
            <v>1234825780.0800002</v>
          </cell>
          <cell r="K573">
            <v>1227154761.4200003</v>
          </cell>
          <cell r="L573">
            <v>1220466926.8799999</v>
          </cell>
          <cell r="M573">
            <v>1213818293.54</v>
          </cell>
          <cell r="N573">
            <v>1207144056.25</v>
          </cell>
          <cell r="O573">
            <v>1200882123.6700001</v>
          </cell>
          <cell r="P573">
            <v>1118770337.6800001</v>
          </cell>
          <cell r="Q573">
            <v>1113781162.9400001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</row>
        <row r="574">
          <cell r="C574">
            <v>1530316809.4400001</v>
          </cell>
          <cell r="D574">
            <v>1580623951.3499999</v>
          </cell>
          <cell r="E574">
            <v>1554359382.6700001</v>
          </cell>
          <cell r="F574">
            <v>1537360190.6399999</v>
          </cell>
          <cell r="G574">
            <v>1545671378.03</v>
          </cell>
          <cell r="H574">
            <v>1548178173.04</v>
          </cell>
          <cell r="I574">
            <v>1555779132.4400001</v>
          </cell>
          <cell r="J574">
            <v>1560711057.54</v>
          </cell>
          <cell r="K574">
            <v>1562229466.4100001</v>
          </cell>
          <cell r="L574">
            <v>1557865374.1700001</v>
          </cell>
          <cell r="M574">
            <v>1559741599.3099999</v>
          </cell>
          <cell r="N574">
            <v>1563652245.2</v>
          </cell>
          <cell r="O574">
            <v>1567261088.5700002</v>
          </cell>
          <cell r="P574">
            <v>1669505998.54</v>
          </cell>
          <cell r="Q574">
            <v>1637334964.52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</row>
        <row r="575">
          <cell r="C575"/>
          <cell r="D575"/>
          <cell r="E575"/>
          <cell r="F575"/>
          <cell r="G575"/>
          <cell r="H575"/>
          <cell r="I575"/>
          <cell r="J575"/>
          <cell r="K575"/>
          <cell r="L575"/>
          <cell r="M575"/>
          <cell r="N575"/>
          <cell r="O575"/>
          <cell r="P575"/>
        </row>
        <row r="576">
          <cell r="C576">
            <v>43759585742.639999</v>
          </cell>
          <cell r="D576">
            <v>44241967510.840004</v>
          </cell>
          <cell r="E576">
            <v>44380478708.5</v>
          </cell>
          <cell r="F576">
            <v>44464425886.12001</v>
          </cell>
          <cell r="G576">
            <v>44581780936.620003</v>
          </cell>
          <cell r="H576">
            <v>44609309685.379997</v>
          </cell>
          <cell r="I576">
            <v>44702223385.799995</v>
          </cell>
          <cell r="J576">
            <v>44763681747.029991</v>
          </cell>
          <cell r="K576">
            <v>44822377702.560013</v>
          </cell>
          <cell r="L576">
            <v>44867260192.039993</v>
          </cell>
          <cell r="M576">
            <v>44892272813.989998</v>
          </cell>
          <cell r="N576">
            <v>44888405198.779999</v>
          </cell>
          <cell r="O576">
            <v>44886335851.639992</v>
          </cell>
          <cell r="P576">
            <v>44657776284.129997</v>
          </cell>
          <cell r="Q576">
            <v>44534397277.290001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</row>
        <row r="577">
          <cell r="C577">
            <v>23235208099.369999</v>
          </cell>
          <cell r="D577">
            <v>25322263782.709999</v>
          </cell>
          <cell r="E577">
            <v>25236156378.189999</v>
          </cell>
          <cell r="F577">
            <v>25171441374.600002</v>
          </cell>
          <cell r="G577">
            <v>25339561460.84</v>
          </cell>
          <cell r="H577">
            <v>25492433082.369999</v>
          </cell>
          <cell r="I577">
            <v>25768550323.870003</v>
          </cell>
          <cell r="J577">
            <v>25930538409.210003</v>
          </cell>
          <cell r="K577">
            <v>25945606395.819996</v>
          </cell>
          <cell r="L577">
            <v>25940098525.68</v>
          </cell>
          <cell r="M577">
            <v>25899474332.580002</v>
          </cell>
          <cell r="N577">
            <v>25837302012.27</v>
          </cell>
          <cell r="O577">
            <v>25775742719.149998</v>
          </cell>
          <cell r="P577">
            <v>24975381486.989998</v>
          </cell>
          <cell r="Q577">
            <v>24622612443.159996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</row>
        <row r="578">
          <cell r="C578">
            <v>14933896759.870001</v>
          </cell>
          <cell r="D578">
            <v>14611296688.58</v>
          </cell>
          <cell r="E578">
            <v>14622888673.549999</v>
          </cell>
          <cell r="F578">
            <v>14661119744.360001</v>
          </cell>
          <cell r="G578">
            <v>14701095646.48</v>
          </cell>
          <cell r="H578">
            <v>14691260077.030001</v>
          </cell>
          <cell r="I578">
            <v>14710504295.23</v>
          </cell>
          <cell r="J578">
            <v>14723604745.790001</v>
          </cell>
          <cell r="K578">
            <v>14731640252.059998</v>
          </cell>
          <cell r="L578">
            <v>14739963950.429998</v>
          </cell>
          <cell r="M578">
            <v>14721615720.530001</v>
          </cell>
          <cell r="N578">
            <v>14677133826.660002</v>
          </cell>
          <cell r="O578">
            <v>14627407151.880001</v>
          </cell>
          <cell r="P578">
            <v>14425134143.959999</v>
          </cell>
          <cell r="Q578">
            <v>14419298729.57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</row>
        <row r="579">
          <cell r="C579">
            <v>86812399.629999995</v>
          </cell>
          <cell r="D579">
            <v>78985691.870000005</v>
          </cell>
          <cell r="E579">
            <v>78051058.450000003</v>
          </cell>
          <cell r="F579">
            <v>77022879.030000016</v>
          </cell>
          <cell r="G579">
            <v>76363351.129999995</v>
          </cell>
          <cell r="H579">
            <v>75829417.320000008</v>
          </cell>
          <cell r="I579">
            <v>75365594.839999989</v>
          </cell>
          <cell r="J579">
            <v>74951325.670000002</v>
          </cell>
          <cell r="K579">
            <v>74626751.409999996</v>
          </cell>
          <cell r="L579">
            <v>74338367.399999991</v>
          </cell>
          <cell r="M579">
            <v>74065084.689999998</v>
          </cell>
          <cell r="N579">
            <v>73829730.390000015</v>
          </cell>
          <cell r="O579">
            <v>73571905.710000008</v>
          </cell>
          <cell r="P579">
            <v>70063927.109999999</v>
          </cell>
          <cell r="Q579">
            <v>69309071.469999999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</row>
        <row r="580">
          <cell r="C580">
            <v>28858969.16</v>
          </cell>
          <cell r="D580">
            <v>9745873.5500000007</v>
          </cell>
          <cell r="E580">
            <v>9645536.910000002</v>
          </cell>
          <cell r="F580">
            <v>9098685.0199999996</v>
          </cell>
          <cell r="G580">
            <v>7124143.4500000002</v>
          </cell>
          <cell r="H580">
            <v>5906431.3700000001</v>
          </cell>
          <cell r="I580">
            <v>5101876.33</v>
          </cell>
          <cell r="J580">
            <v>4495073.6099999994</v>
          </cell>
          <cell r="K580">
            <v>4025443.8100000005</v>
          </cell>
          <cell r="L580">
            <v>3664633.4299999997</v>
          </cell>
          <cell r="M580">
            <v>3355550.74</v>
          </cell>
          <cell r="N580">
            <v>3109946.63</v>
          </cell>
          <cell r="O580">
            <v>2886070.2800000003</v>
          </cell>
          <cell r="P580">
            <v>390223.14999999997</v>
          </cell>
          <cell r="Q580">
            <v>324865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</row>
        <row r="581">
          <cell r="C581">
            <v>3740.99</v>
          </cell>
          <cell r="D581">
            <v>3740.99</v>
          </cell>
          <cell r="E581">
            <v>3740.99</v>
          </cell>
          <cell r="F581">
            <v>3740.99</v>
          </cell>
          <cell r="G581">
            <v>3740.99</v>
          </cell>
          <cell r="H581">
            <v>3740.99</v>
          </cell>
          <cell r="I581">
            <v>3740.99</v>
          </cell>
          <cell r="J581">
            <v>3740.99</v>
          </cell>
          <cell r="K581">
            <v>3740.99</v>
          </cell>
          <cell r="L581">
            <v>3740.99</v>
          </cell>
          <cell r="M581">
            <v>3740.99</v>
          </cell>
          <cell r="N581">
            <v>3740.99</v>
          </cell>
          <cell r="O581">
            <v>3740.99</v>
          </cell>
          <cell r="P581">
            <v>3740.99</v>
          </cell>
          <cell r="Q581">
            <v>3740.99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</row>
        <row r="582">
          <cell r="C582"/>
          <cell r="D582"/>
          <cell r="E582"/>
          <cell r="F582"/>
          <cell r="G582"/>
          <cell r="H582"/>
          <cell r="I582"/>
          <cell r="J582"/>
          <cell r="K582"/>
          <cell r="L582"/>
          <cell r="M582"/>
          <cell r="N582"/>
          <cell r="O582"/>
          <cell r="P582"/>
        </row>
        <row r="583">
          <cell r="C583">
            <v>21111149.890000001</v>
          </cell>
          <cell r="D583">
            <v>40555598.030000001</v>
          </cell>
          <cell r="E583">
            <v>42802134.969999991</v>
          </cell>
          <cell r="F583">
            <v>45674389.679999992</v>
          </cell>
          <cell r="G583">
            <v>49619686.409999996</v>
          </cell>
          <cell r="H583">
            <v>39998350.960000001</v>
          </cell>
          <cell r="I583">
            <v>51663757.069999993</v>
          </cell>
          <cell r="J583">
            <v>48636814.120000005</v>
          </cell>
          <cell r="K583">
            <v>48581374.050000012</v>
          </cell>
          <cell r="L583">
            <v>47761173.450000003</v>
          </cell>
          <cell r="M583">
            <v>39759557.100000001</v>
          </cell>
          <cell r="N583">
            <v>42605177.699999996</v>
          </cell>
          <cell r="O583">
            <v>46890260.039999992</v>
          </cell>
          <cell r="P583">
            <v>98343001.109999999</v>
          </cell>
          <cell r="Q583">
            <v>91963859.639999986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</row>
        <row r="584">
          <cell r="C584">
            <v>4183728546.8700004</v>
          </cell>
          <cell r="D584">
            <v>4573977541.2600002</v>
          </cell>
          <cell r="E584">
            <v>4528320524.2099991</v>
          </cell>
          <cell r="F584">
            <v>4475836213.54</v>
          </cell>
          <cell r="G584">
            <v>4453960078.7600002</v>
          </cell>
          <cell r="H584">
            <v>4401698630.0599995</v>
          </cell>
          <cell r="I584">
            <v>4360635280.29</v>
          </cell>
          <cell r="J584">
            <v>4324358371.2399998</v>
          </cell>
          <cell r="K584">
            <v>4307707798.2400007</v>
          </cell>
          <cell r="L584">
            <v>4282462883.1899996</v>
          </cell>
          <cell r="M584">
            <v>4241785986.2000008</v>
          </cell>
          <cell r="N584">
            <v>4207357301.77</v>
          </cell>
          <cell r="O584">
            <v>4180015607.5899997</v>
          </cell>
          <cell r="P584">
            <v>3953800226.0699992</v>
          </cell>
          <cell r="Q584">
            <v>3995774636.1700001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</row>
        <row r="585">
          <cell r="C585">
            <v>3600687574.3499999</v>
          </cell>
          <cell r="D585">
            <v>3688809363.8600001</v>
          </cell>
          <cell r="E585">
            <v>3676996081</v>
          </cell>
          <cell r="F585">
            <v>3662083563.6699996</v>
          </cell>
          <cell r="G585">
            <v>3648194361.3000002</v>
          </cell>
          <cell r="H585">
            <v>3626445230.6300001</v>
          </cell>
          <cell r="I585">
            <v>3602329690.9699998</v>
          </cell>
          <cell r="J585">
            <v>3579618778.9200001</v>
          </cell>
          <cell r="K585">
            <v>3566391313.5</v>
          </cell>
          <cell r="L585">
            <v>3545397026.1399999</v>
          </cell>
          <cell r="M585">
            <v>3529608854.1100001</v>
          </cell>
          <cell r="N585">
            <v>3507492001.3000002</v>
          </cell>
          <cell r="O585">
            <v>3488039869.6800003</v>
          </cell>
          <cell r="P585">
            <v>3290797059.5599995</v>
          </cell>
          <cell r="Q585">
            <v>3312690659.6100001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</row>
        <row r="586">
          <cell r="C586"/>
          <cell r="D586"/>
          <cell r="E586"/>
          <cell r="F586"/>
          <cell r="G586"/>
          <cell r="H586"/>
          <cell r="I586"/>
          <cell r="J586"/>
          <cell r="K586"/>
          <cell r="L586"/>
          <cell r="M586"/>
          <cell r="N586"/>
          <cell r="O586"/>
          <cell r="P586"/>
        </row>
        <row r="587">
          <cell r="C587">
            <v>46090307240.129997</v>
          </cell>
          <cell r="D587">
            <v>48325638280.850006</v>
          </cell>
          <cell r="E587">
            <v>48194864128.269997</v>
          </cell>
          <cell r="F587">
            <v>48102280590.889999</v>
          </cell>
          <cell r="G587">
            <v>48275922469.360001</v>
          </cell>
          <cell r="H587">
            <v>48333574960.729996</v>
          </cell>
          <cell r="I587">
            <v>48574154559.590004</v>
          </cell>
          <cell r="J587">
            <v>48686207259.549995</v>
          </cell>
          <cell r="K587">
            <v>48678583069.87999</v>
          </cell>
          <cell r="L587">
            <v>48633690300.709999</v>
          </cell>
          <cell r="M587">
            <v>48509668826.940002</v>
          </cell>
          <cell r="N587">
            <v>48348833737.709991</v>
          </cell>
          <cell r="O587">
            <v>48194557325.319992</v>
          </cell>
          <cell r="P587">
            <v>46813913808.939995</v>
          </cell>
          <cell r="Q587">
            <v>46511978005.609993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</row>
        <row r="588">
          <cell r="C588">
            <v>89849892982.769989</v>
          </cell>
          <cell r="D588">
            <v>92567605791.690002</v>
          </cell>
          <cell r="E588">
            <v>92575342836.769989</v>
          </cell>
          <cell r="F588">
            <v>92566706477.01001</v>
          </cell>
          <cell r="G588">
            <v>92857703405.980011</v>
          </cell>
          <cell r="H588">
            <v>92942884646.109985</v>
          </cell>
          <cell r="I588">
            <v>93276377945.389999</v>
          </cell>
          <cell r="J588">
            <v>93449889006.579987</v>
          </cell>
          <cell r="K588">
            <v>93500960772.440002</v>
          </cell>
          <cell r="L588">
            <v>93500950492.75</v>
          </cell>
          <cell r="M588">
            <v>93401941640.929993</v>
          </cell>
          <cell r="N588">
            <v>93237238936.48999</v>
          </cell>
          <cell r="O588">
            <v>93080893176.959991</v>
          </cell>
          <cell r="P588">
            <v>91471690093.069992</v>
          </cell>
          <cell r="Q588">
            <v>91046375282.899994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</row>
        <row r="589">
          <cell r="C589"/>
          <cell r="D589"/>
          <cell r="E589"/>
          <cell r="F589"/>
          <cell r="G589"/>
          <cell r="H589"/>
          <cell r="I589"/>
          <cell r="J589"/>
          <cell r="K589"/>
          <cell r="L589"/>
          <cell r="M589"/>
          <cell r="N589"/>
          <cell r="O589"/>
          <cell r="P589"/>
        </row>
        <row r="590">
          <cell r="C590"/>
          <cell r="D590"/>
          <cell r="E590"/>
          <cell r="F590"/>
          <cell r="G590"/>
          <cell r="H590"/>
          <cell r="I590"/>
          <cell r="J590"/>
          <cell r="K590"/>
          <cell r="L590"/>
          <cell r="M590"/>
          <cell r="N590"/>
          <cell r="O590"/>
          <cell r="P590"/>
        </row>
        <row r="591">
          <cell r="C591">
            <v>89849892982.769989</v>
          </cell>
          <cell r="D591">
            <v>92567605791.690002</v>
          </cell>
          <cell r="E591">
            <v>92575342836.769989</v>
          </cell>
          <cell r="F591">
            <v>92566706477.01001</v>
          </cell>
          <cell r="G591">
            <v>92857703405.980011</v>
          </cell>
          <cell r="H591">
            <v>92942884646.109985</v>
          </cell>
          <cell r="I591">
            <v>93276377945.389999</v>
          </cell>
          <cell r="J591">
            <v>93449889006.579987</v>
          </cell>
          <cell r="K591">
            <v>93500960772.440002</v>
          </cell>
          <cell r="L591">
            <v>93500950492.75</v>
          </cell>
          <cell r="M591">
            <v>93401941640.929993</v>
          </cell>
          <cell r="N591">
            <v>93237238936.48999</v>
          </cell>
          <cell r="O591">
            <v>93080893176.959991</v>
          </cell>
          <cell r="P591">
            <v>91471690093.069992</v>
          </cell>
          <cell r="Q591">
            <v>91046375282.899994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</row>
        <row r="592">
          <cell r="C592">
            <v>9359577.3500000015</v>
          </cell>
          <cell r="D592">
            <v>1867013.6388438689</v>
          </cell>
          <cell r="E592">
            <v>1836617.7094486849</v>
          </cell>
          <cell r="F592">
            <v>1825234.4300000002</v>
          </cell>
          <cell r="G592">
            <v>1825002.8499999999</v>
          </cell>
          <cell r="H592">
            <v>1827812.62</v>
          </cell>
          <cell r="I592">
            <v>1836836.98</v>
          </cell>
          <cell r="J592">
            <v>1846805.85</v>
          </cell>
          <cell r="K592">
            <v>1867081.11</v>
          </cell>
          <cell r="L592">
            <v>1882077.15</v>
          </cell>
          <cell r="M592">
            <v>1902970.02</v>
          </cell>
          <cell r="N592">
            <v>1912213.5099999998</v>
          </cell>
          <cell r="O592">
            <v>1921431.94</v>
          </cell>
          <cell r="P592">
            <v>1921570.0299999998</v>
          </cell>
          <cell r="Q592">
            <v>1872891.21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</row>
        <row r="593">
          <cell r="C593">
            <v>10761441.940000001</v>
          </cell>
          <cell r="D593">
            <v>5761330.3685603356</v>
          </cell>
          <cell r="E593">
            <v>4768399.1276730206</v>
          </cell>
          <cell r="F593">
            <v>4057720.0399999996</v>
          </cell>
          <cell r="G593">
            <v>3738853.9</v>
          </cell>
          <cell r="H593">
            <v>3531194.4799999995</v>
          </cell>
          <cell r="I593">
            <v>3404391.61</v>
          </cell>
          <cell r="J593">
            <v>3320333.8199999994</v>
          </cell>
          <cell r="K593">
            <v>3286654.1500000004</v>
          </cell>
          <cell r="L593">
            <v>3267407.5</v>
          </cell>
          <cell r="M593">
            <v>3264525.66</v>
          </cell>
          <cell r="N593">
            <v>3261405.82</v>
          </cell>
          <cell r="O593">
            <v>3225799.3799999994</v>
          </cell>
          <cell r="P593">
            <v>3090662.45</v>
          </cell>
          <cell r="Q593">
            <v>3075627.9699999997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</row>
        <row r="594">
          <cell r="C594">
            <v>11067999.109999999</v>
          </cell>
          <cell r="D594">
            <v>9506502.5105947386</v>
          </cell>
          <cell r="E594">
            <v>11449610.985342206</v>
          </cell>
          <cell r="F594">
            <v>11305061.340000002</v>
          </cell>
          <cell r="G594">
            <v>11465206.769999998</v>
          </cell>
          <cell r="H594">
            <v>11540152.009999998</v>
          </cell>
          <cell r="I594">
            <v>10647261.549999999</v>
          </cell>
          <cell r="J594">
            <v>10526352.469999999</v>
          </cell>
          <cell r="K594">
            <v>10471200.339999998</v>
          </cell>
          <cell r="L594">
            <v>10387784.33</v>
          </cell>
          <cell r="M594">
            <v>11403696.040000001</v>
          </cell>
          <cell r="N594">
            <v>11170149.649999999</v>
          </cell>
          <cell r="O594">
            <v>11057912.800000001</v>
          </cell>
          <cell r="P594">
            <v>10043004.290000001</v>
          </cell>
          <cell r="Q594">
            <v>10322268.359999999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</row>
        <row r="595">
          <cell r="C595">
            <v>23624801.300000001</v>
          </cell>
          <cell r="D595">
            <v>21622835.350151323</v>
          </cell>
          <cell r="E595">
            <v>21755653.050023094</v>
          </cell>
          <cell r="F595">
            <v>21888311.34</v>
          </cell>
          <cell r="G595">
            <v>21946164.660000004</v>
          </cell>
          <cell r="H595">
            <v>21928766.160000004</v>
          </cell>
          <cell r="I595">
            <v>21697597.82</v>
          </cell>
          <cell r="J595">
            <v>21560515.32</v>
          </cell>
          <cell r="K595">
            <v>21502950.120000005</v>
          </cell>
          <cell r="L595">
            <v>21597807.389999997</v>
          </cell>
          <cell r="M595">
            <v>21575252.739999998</v>
          </cell>
          <cell r="N595">
            <v>21445507.279999997</v>
          </cell>
          <cell r="O595">
            <v>21355415.920000002</v>
          </cell>
          <cell r="P595">
            <v>19902894.789999995</v>
          </cell>
          <cell r="Q595">
            <v>19547429.199999996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</row>
        <row r="596">
          <cell r="C596">
            <v>107953144.93000001</v>
          </cell>
          <cell r="D596">
            <v>216112662.82057899</v>
          </cell>
          <cell r="E596">
            <v>209839070.29989383</v>
          </cell>
          <cell r="F596">
            <v>201875374.94999996</v>
          </cell>
          <cell r="G596">
            <v>202270388.75999999</v>
          </cell>
          <cell r="H596">
            <v>202652819.92000002</v>
          </cell>
          <cell r="I596">
            <v>202981183.88999999</v>
          </cell>
          <cell r="J596">
            <v>203128842.39000002</v>
          </cell>
          <cell r="K596">
            <v>203119432.04999998</v>
          </cell>
          <cell r="L596">
            <v>203242578.19000003</v>
          </cell>
          <cell r="M596">
            <v>203753924.42000002</v>
          </cell>
          <cell r="N596">
            <v>204355886.30000004</v>
          </cell>
          <cell r="O596">
            <v>204746774.33000001</v>
          </cell>
          <cell r="P596">
            <v>206952255.54999995</v>
          </cell>
          <cell r="Q596">
            <v>205669096.00000003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</row>
        <row r="597">
          <cell r="C597">
            <v>13453107.050000001</v>
          </cell>
          <cell r="D597">
            <v>13333011.914323173</v>
          </cell>
          <cell r="E597">
            <v>13272113.619914338</v>
          </cell>
          <cell r="F597">
            <v>13176754.719999999</v>
          </cell>
          <cell r="G597">
            <v>13197926.209999999</v>
          </cell>
          <cell r="H597">
            <v>13222105.15</v>
          </cell>
          <cell r="I597">
            <v>13287494.529999999</v>
          </cell>
          <cell r="J597">
            <v>13380630.57</v>
          </cell>
          <cell r="K597">
            <v>13321704.41</v>
          </cell>
          <cell r="L597">
            <v>13695913</v>
          </cell>
          <cell r="M597">
            <v>13477339.109999999</v>
          </cell>
          <cell r="N597">
            <v>13491458.93</v>
          </cell>
          <cell r="O597">
            <v>13514878.760000002</v>
          </cell>
          <cell r="P597">
            <v>13277258.609999999</v>
          </cell>
          <cell r="Q597">
            <v>13156588.73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</row>
        <row r="598">
          <cell r="C598">
            <v>100701130.18999997</v>
          </cell>
          <cell r="D598">
            <v>85005051.340422571</v>
          </cell>
          <cell r="E598">
            <v>84933803.851996407</v>
          </cell>
          <cell r="F598">
            <v>85166431.310000017</v>
          </cell>
          <cell r="G598">
            <v>85255457.850000024</v>
          </cell>
          <cell r="H598">
            <v>85491849.319999993</v>
          </cell>
          <cell r="I598">
            <v>85503575.480000004</v>
          </cell>
          <cell r="J598">
            <v>85486394.459999993</v>
          </cell>
          <cell r="K598">
            <v>85395425.419999987</v>
          </cell>
          <cell r="L598">
            <v>84999552.689999998</v>
          </cell>
          <cell r="M598">
            <v>84858357.829999998</v>
          </cell>
          <cell r="N598">
            <v>84497591.680000007</v>
          </cell>
          <cell r="O598">
            <v>84205794.180000007</v>
          </cell>
          <cell r="P598">
            <v>78615722.329999998</v>
          </cell>
          <cell r="Q598">
            <v>78228708.73999998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</row>
        <row r="599">
          <cell r="C599">
            <v>27053804.569999997</v>
          </cell>
          <cell r="D599">
            <v>25209933.363439213</v>
          </cell>
          <cell r="E599">
            <v>25329137.077274203</v>
          </cell>
          <cell r="F599">
            <v>25154892.069999997</v>
          </cell>
          <cell r="G599">
            <v>25216877.789999999</v>
          </cell>
          <cell r="H599">
            <v>25222568.880000003</v>
          </cell>
          <cell r="I599">
            <v>25231357.030000005</v>
          </cell>
          <cell r="J599">
            <v>25207320.32</v>
          </cell>
          <cell r="K599">
            <v>24989246.510000005</v>
          </cell>
          <cell r="L599">
            <v>24663429.450000003</v>
          </cell>
          <cell r="M599">
            <v>24288445.029999994</v>
          </cell>
          <cell r="N599">
            <v>23825739.020000003</v>
          </cell>
          <cell r="O599">
            <v>23321614.800000004</v>
          </cell>
          <cell r="P599">
            <v>16796964.109999999</v>
          </cell>
          <cell r="Q599">
            <v>16365397.140000001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</row>
        <row r="600">
          <cell r="C600">
            <v>274297341.27999997</v>
          </cell>
          <cell r="D600">
            <v>190146314.00478587</v>
          </cell>
          <cell r="E600">
            <v>190101116.82333526</v>
          </cell>
          <cell r="F600">
            <v>190184151.11000001</v>
          </cell>
          <cell r="G600">
            <v>189187517.35000002</v>
          </cell>
          <cell r="H600">
            <v>189123471.38</v>
          </cell>
          <cell r="I600">
            <v>188689306.31999999</v>
          </cell>
          <cell r="J600">
            <v>187883982.69999999</v>
          </cell>
          <cell r="K600">
            <v>187238630.62</v>
          </cell>
          <cell r="L600">
            <v>186433539.21000001</v>
          </cell>
          <cell r="M600">
            <v>185585668.47</v>
          </cell>
          <cell r="N600">
            <v>184813913.60000002</v>
          </cell>
          <cell r="O600">
            <v>183376211.03</v>
          </cell>
          <cell r="P600">
            <v>171076714.78</v>
          </cell>
          <cell r="Q600">
            <v>170486839.70999998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</row>
        <row r="601">
          <cell r="C601"/>
          <cell r="D601"/>
          <cell r="E601"/>
          <cell r="F601"/>
          <cell r="G601"/>
          <cell r="H601"/>
          <cell r="I601"/>
          <cell r="J601"/>
          <cell r="K601"/>
          <cell r="L601"/>
          <cell r="M601"/>
          <cell r="N601"/>
          <cell r="O601"/>
          <cell r="P601"/>
        </row>
        <row r="602">
          <cell r="C602">
            <v>0</v>
          </cell>
          <cell r="D602">
            <v>7985541.3600000003</v>
          </cell>
          <cell r="E602">
            <v>8129203.1600000001</v>
          </cell>
          <cell r="F602">
            <v>8207653.2599999998</v>
          </cell>
          <cell r="G602">
            <v>8187398.46</v>
          </cell>
          <cell r="H602">
            <v>8155827.9100000001</v>
          </cell>
          <cell r="I602">
            <v>8166854.6699999999</v>
          </cell>
          <cell r="J602">
            <v>8159599.5500000007</v>
          </cell>
          <cell r="K602">
            <v>8194951.6300000008</v>
          </cell>
          <cell r="L602">
            <v>8187726.5199999996</v>
          </cell>
          <cell r="M602">
            <v>8210665.709999999</v>
          </cell>
          <cell r="N602">
            <v>8205995.0800000001</v>
          </cell>
          <cell r="O602">
            <v>8384070.8499999996</v>
          </cell>
          <cell r="P602">
            <v>10156512.99</v>
          </cell>
          <cell r="Q602">
            <v>11669314.710000001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</row>
        <row r="603"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</row>
        <row r="604">
          <cell r="C604">
            <v>22328433.019999996</v>
          </cell>
          <cell r="D604">
            <v>21861832.996969435</v>
          </cell>
          <cell r="E604">
            <v>21521004.586476985</v>
          </cell>
          <cell r="F604">
            <v>21112692.039999999</v>
          </cell>
          <cell r="G604">
            <v>20998170.099999998</v>
          </cell>
          <cell r="H604">
            <v>20876575.619999997</v>
          </cell>
          <cell r="I604">
            <v>20742088.190000001</v>
          </cell>
          <cell r="J604">
            <v>20580059.940000001</v>
          </cell>
          <cell r="K604">
            <v>20408935.569999997</v>
          </cell>
          <cell r="L604">
            <v>20231584.149999999</v>
          </cell>
          <cell r="M604">
            <v>20094775.359999999</v>
          </cell>
          <cell r="N604">
            <v>19957689.369999997</v>
          </cell>
          <cell r="O604">
            <v>19828740.869999997</v>
          </cell>
          <cell r="P604">
            <v>18239919.449999999</v>
          </cell>
          <cell r="Q604">
            <v>18141903.91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</row>
        <row r="605">
          <cell r="C605">
            <v>46037386.119999997</v>
          </cell>
          <cell r="D605">
            <v>20584714.609505769</v>
          </cell>
          <cell r="E605">
            <v>19958205.275497016</v>
          </cell>
          <cell r="F605">
            <v>19590172.609999999</v>
          </cell>
          <cell r="G605">
            <v>19582877.640000001</v>
          </cell>
          <cell r="H605">
            <v>19530037.619999997</v>
          </cell>
          <cell r="I605">
            <v>19601005.539999999</v>
          </cell>
          <cell r="J605">
            <v>19862765.670000002</v>
          </cell>
          <cell r="K605">
            <v>20194818.140000001</v>
          </cell>
          <cell r="L605">
            <v>20465446.09</v>
          </cell>
          <cell r="M605">
            <v>20875740.420000002</v>
          </cell>
          <cell r="N605">
            <v>21352258.079999998</v>
          </cell>
          <cell r="O605">
            <v>21885167.93</v>
          </cell>
          <cell r="P605">
            <v>27802801.729999997</v>
          </cell>
          <cell r="Q605">
            <v>27484257.899999999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</row>
        <row r="606">
          <cell r="C606"/>
          <cell r="D606"/>
          <cell r="E606"/>
          <cell r="F606"/>
          <cell r="G606"/>
          <cell r="H606"/>
          <cell r="I606"/>
          <cell r="J606"/>
          <cell r="K606"/>
          <cell r="L606"/>
          <cell r="M606"/>
          <cell r="N606"/>
          <cell r="O606"/>
          <cell r="P606"/>
        </row>
        <row r="607">
          <cell r="C607">
            <v>646638166.86000001</v>
          </cell>
          <cell r="D607">
            <v>629453292.25828791</v>
          </cell>
          <cell r="E607">
            <v>624529408.05344975</v>
          </cell>
          <cell r="F607">
            <v>603544449.21999991</v>
          </cell>
          <cell r="G607">
            <v>602871842.34000015</v>
          </cell>
          <cell r="H607">
            <v>603103181.07000005</v>
          </cell>
          <cell r="I607">
            <v>601788953.61000001</v>
          </cell>
          <cell r="J607">
            <v>600943603.05999994</v>
          </cell>
          <cell r="K607">
            <v>599991030.07000005</v>
          </cell>
          <cell r="L607">
            <v>599054845.66999996</v>
          </cell>
          <cell r="M607">
            <v>599291360.80999994</v>
          </cell>
          <cell r="N607">
            <v>598289808.32000017</v>
          </cell>
          <cell r="O607">
            <v>596823812.78999996</v>
          </cell>
          <cell r="P607">
            <v>577876281.11000001</v>
          </cell>
          <cell r="Q607">
            <v>576020323.57999992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</row>
        <row r="608">
          <cell r="C608">
            <v>0</v>
          </cell>
          <cell r="D608">
            <v>-133409.59893289435</v>
          </cell>
          <cell r="E608">
            <v>-81529.435214914542</v>
          </cell>
          <cell r="F608">
            <v>-62963.830000000016</v>
          </cell>
          <cell r="G608">
            <v>-39497.179999999993</v>
          </cell>
          <cell r="H608">
            <v>455086.2</v>
          </cell>
          <cell r="I608">
            <v>514658.64000000007</v>
          </cell>
          <cell r="J608">
            <v>1140011.18</v>
          </cell>
          <cell r="K608">
            <v>1080196.4799999997</v>
          </cell>
          <cell r="L608">
            <v>206918.49999999997</v>
          </cell>
          <cell r="M608">
            <v>677658.6399999999</v>
          </cell>
          <cell r="N608">
            <v>1137372.07</v>
          </cell>
          <cell r="O608">
            <v>1638987.71</v>
          </cell>
          <cell r="P608">
            <v>582323592.36000001</v>
          </cell>
          <cell r="Q608">
            <v>581028219.75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</row>
        <row r="609">
          <cell r="C609">
            <v>11642191.51</v>
          </cell>
          <cell r="D609">
            <v>6524161.5371082369</v>
          </cell>
          <cell r="E609">
            <v>6563409.3907445511</v>
          </cell>
          <cell r="F609">
            <v>6843687.6799999997</v>
          </cell>
          <cell r="G609">
            <v>7320142.0199999996</v>
          </cell>
          <cell r="H609">
            <v>8136312.9299999997</v>
          </cell>
          <cell r="I609">
            <v>10521701.830000002</v>
          </cell>
          <cell r="J609">
            <v>12907456.010000002</v>
          </cell>
          <cell r="K609">
            <v>16116321.410000002</v>
          </cell>
          <cell r="L609">
            <v>20532711.000000004</v>
          </cell>
          <cell r="M609">
            <v>28120225.91</v>
          </cell>
          <cell r="N609">
            <v>37700813.159999996</v>
          </cell>
          <cell r="O609">
            <v>49098234.420000002</v>
          </cell>
          <cell r="P609">
            <v>225467098.14999998</v>
          </cell>
          <cell r="Q609">
            <v>250828704.61000001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</row>
        <row r="610">
          <cell r="C610">
            <v>-6436.89</v>
          </cell>
          <cell r="D610">
            <v>-6600.4809758907668</v>
          </cell>
          <cell r="E610">
            <v>-6791.3339285670381</v>
          </cell>
          <cell r="F610">
            <v>-6826.21</v>
          </cell>
          <cell r="G610">
            <v>-6777.3599999999988</v>
          </cell>
          <cell r="H610">
            <v>-5366.83</v>
          </cell>
          <cell r="I610">
            <v>622.41</v>
          </cell>
          <cell r="J610">
            <v>13793.100000000002</v>
          </cell>
          <cell r="K610">
            <v>33651.85</v>
          </cell>
          <cell r="L610">
            <v>64838.83</v>
          </cell>
          <cell r="M610">
            <v>106626.43</v>
          </cell>
          <cell r="N610">
            <v>153583.27000000002</v>
          </cell>
          <cell r="O610">
            <v>208071.06</v>
          </cell>
          <cell r="P610">
            <v>1047687.27</v>
          </cell>
          <cell r="Q610">
            <v>1148608.9200000002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</row>
        <row r="611">
          <cell r="C611">
            <v>315118.18</v>
          </cell>
          <cell r="D611">
            <v>46714.442501089659</v>
          </cell>
          <cell r="E611">
            <v>45801.595704720086</v>
          </cell>
          <cell r="F611">
            <v>41689.18</v>
          </cell>
          <cell r="G611">
            <v>33585.21</v>
          </cell>
          <cell r="H611">
            <v>28594.239999999998</v>
          </cell>
          <cell r="I611">
            <v>25303.96</v>
          </cell>
          <cell r="J611">
            <v>22830.57</v>
          </cell>
          <cell r="K611">
            <v>20625.760000000002</v>
          </cell>
          <cell r="L611">
            <v>18869.64</v>
          </cell>
          <cell r="M611">
            <v>17398.909999999996</v>
          </cell>
          <cell r="N611">
            <v>16235.73</v>
          </cell>
          <cell r="O611">
            <v>15156.689999999999</v>
          </cell>
          <cell r="P611">
            <v>2963.4</v>
          </cell>
          <cell r="Q611">
            <v>2028.6599999999999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</row>
        <row r="612"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</row>
        <row r="613">
          <cell r="C613"/>
          <cell r="D613"/>
          <cell r="E613"/>
          <cell r="F613"/>
          <cell r="G613"/>
          <cell r="H613"/>
          <cell r="I613"/>
          <cell r="J613"/>
          <cell r="K613"/>
          <cell r="L613"/>
          <cell r="M613"/>
          <cell r="N613"/>
          <cell r="O613"/>
          <cell r="P613"/>
        </row>
        <row r="614">
          <cell r="C614">
            <v>485.63</v>
          </cell>
          <cell r="D614">
            <v>321.75</v>
          </cell>
          <cell r="E614">
            <v>297.41000000000003</v>
          </cell>
          <cell r="F614">
            <v>299.35000000000002</v>
          </cell>
          <cell r="G614">
            <v>294.27999999999997</v>
          </cell>
          <cell r="H614">
            <v>307.91000000000003</v>
          </cell>
          <cell r="I614">
            <v>278.87</v>
          </cell>
          <cell r="J614">
            <v>300.35000000000002</v>
          </cell>
          <cell r="K614">
            <v>284.90999999999997</v>
          </cell>
          <cell r="L614">
            <v>7627.0899999999983</v>
          </cell>
          <cell r="M614">
            <v>11147.8</v>
          </cell>
          <cell r="N614">
            <v>10370.25</v>
          </cell>
          <cell r="O614">
            <v>9487.8700000000026</v>
          </cell>
          <cell r="P614">
            <v>16814.099999999999</v>
          </cell>
          <cell r="Q614">
            <v>18279.37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</row>
        <row r="615"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</row>
        <row r="616"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</row>
        <row r="617">
          <cell r="C617"/>
          <cell r="D617"/>
          <cell r="E617"/>
          <cell r="F617"/>
          <cell r="G617"/>
          <cell r="H617"/>
          <cell r="I617"/>
          <cell r="J617"/>
          <cell r="K617"/>
          <cell r="L617"/>
          <cell r="M617"/>
          <cell r="N617"/>
          <cell r="O617"/>
          <cell r="P617"/>
        </row>
        <row r="618">
          <cell r="C618">
            <v>11951358.43</v>
          </cell>
          <cell r="D618">
            <v>63516308.564537115</v>
          </cell>
          <cell r="E618">
            <v>63316828.908394933</v>
          </cell>
          <cell r="F618">
            <v>6815886.169999999</v>
          </cell>
          <cell r="G618">
            <v>7307746.9699999997</v>
          </cell>
          <cell r="H618">
            <v>8614934.4499999993</v>
          </cell>
          <cell r="I618">
            <v>11062565.710000003</v>
          </cell>
          <cell r="J618">
            <v>14084391.210000001</v>
          </cell>
          <cell r="K618">
            <v>17251080.410000004</v>
          </cell>
          <cell r="L618">
            <v>20830965.060000002</v>
          </cell>
          <cell r="M618">
            <v>28933057.690000001</v>
          </cell>
          <cell r="N618">
            <v>39018374.479999997</v>
          </cell>
          <cell r="O618">
            <v>50969937.75</v>
          </cell>
          <cell r="P618">
            <v>808858155.27999997</v>
          </cell>
          <cell r="Q618">
            <v>833025841.30999994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</row>
        <row r="619">
          <cell r="C619">
            <v>658589525.28999996</v>
          </cell>
          <cell r="D619">
            <v>692969600.82282507</v>
          </cell>
          <cell r="E619">
            <v>687846236.96184468</v>
          </cell>
          <cell r="F619">
            <v>610360335.38999987</v>
          </cell>
          <cell r="G619">
            <v>610179589.31000018</v>
          </cell>
          <cell r="H619">
            <v>611718115.5200001</v>
          </cell>
          <cell r="I619">
            <v>612851519.32000005</v>
          </cell>
          <cell r="J619">
            <v>615027994.26999998</v>
          </cell>
          <cell r="K619">
            <v>617242110.48000002</v>
          </cell>
          <cell r="L619">
            <v>619885810.73000002</v>
          </cell>
          <cell r="M619">
            <v>628224418.5</v>
          </cell>
          <cell r="N619">
            <v>637308182.80000019</v>
          </cell>
          <cell r="O619">
            <v>647793750.53999996</v>
          </cell>
          <cell r="P619">
            <v>1386734436.3899999</v>
          </cell>
          <cell r="Q619">
            <v>1409046164.8899999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</row>
        <row r="620">
          <cell r="C620"/>
          <cell r="D620"/>
          <cell r="E620"/>
          <cell r="F620"/>
          <cell r="G620"/>
          <cell r="H620"/>
          <cell r="I620"/>
          <cell r="J620"/>
          <cell r="K620"/>
          <cell r="L620"/>
          <cell r="M620"/>
          <cell r="N620"/>
          <cell r="O620"/>
          <cell r="P620"/>
        </row>
        <row r="621">
          <cell r="C621"/>
          <cell r="D621"/>
          <cell r="E621"/>
          <cell r="F621"/>
          <cell r="G621"/>
          <cell r="H621"/>
          <cell r="I621"/>
          <cell r="J621"/>
          <cell r="K621"/>
          <cell r="L621"/>
          <cell r="M621"/>
          <cell r="N621"/>
          <cell r="O621"/>
          <cell r="P621"/>
        </row>
        <row r="622">
          <cell r="C622">
            <v>658589525.28999996</v>
          </cell>
          <cell r="D622">
            <v>692969600.82282507</v>
          </cell>
          <cell r="E622">
            <v>687846236.96184468</v>
          </cell>
          <cell r="F622">
            <v>610360335.38999987</v>
          </cell>
          <cell r="G622">
            <v>610179589.31000018</v>
          </cell>
          <cell r="H622">
            <v>611718115.5200001</v>
          </cell>
          <cell r="I622">
            <v>612851519.32000005</v>
          </cell>
          <cell r="J622">
            <v>615027994.26999998</v>
          </cell>
          <cell r="K622">
            <v>617242110.48000002</v>
          </cell>
          <cell r="L622">
            <v>619885810.73000002</v>
          </cell>
          <cell r="M622">
            <v>628224418.5</v>
          </cell>
          <cell r="N622">
            <v>637308182.80000019</v>
          </cell>
          <cell r="O622">
            <v>647793750.53999996</v>
          </cell>
          <cell r="P622">
            <v>1386734436.3899999</v>
          </cell>
          <cell r="Q622">
            <v>1409046164.8899999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</row>
      </sheetData>
      <sheetData sheetId="21">
        <row r="2">
          <cell r="C2" t="str">
            <v>Dez2018</v>
          </cell>
        </row>
      </sheetData>
      <sheetData sheetId="22">
        <row r="19">
          <cell r="B19" t="str">
            <v xml:space="preserve">     !Distribuição</v>
          </cell>
        </row>
      </sheetData>
      <sheetData sheetId="23">
        <row r="1">
          <cell r="A1"/>
        </row>
      </sheetData>
      <sheetData sheetId="24">
        <row r="3">
          <cell r="A3" t="str">
            <v>Margem Financeira Outros</v>
          </cell>
          <cell r="C3">
            <v>510021.15529999998</v>
          </cell>
          <cell r="D3">
            <v>517101.06530000002</v>
          </cell>
          <cell r="E3">
            <v>467419.90009999997</v>
          </cell>
          <cell r="F3">
            <v>528781.90009999997</v>
          </cell>
          <cell r="G3">
            <v>509373.86010000005</v>
          </cell>
          <cell r="H3">
            <v>535368.83010000002</v>
          </cell>
          <cell r="I3">
            <v>557505.59010000003</v>
          </cell>
          <cell r="J3">
            <v>852992.37010000006</v>
          </cell>
          <cell r="K3">
            <v>523433.9901</v>
          </cell>
          <cell r="L3">
            <v>527137.94010000001</v>
          </cell>
          <cell r="M3">
            <v>533941.5700999999</v>
          </cell>
          <cell r="N3">
            <v>536505.23010000004</v>
          </cell>
          <cell r="O3">
            <v>520046.61009999999</v>
          </cell>
          <cell r="P3">
            <v>607152.33010000002</v>
          </cell>
          <cell r="Q3">
            <v>1E-4</v>
          </cell>
          <cell r="R3">
            <v>1E-4</v>
          </cell>
          <cell r="S3">
            <v>1E-4</v>
          </cell>
          <cell r="T3">
            <v>1E-4</v>
          </cell>
          <cell r="U3">
            <v>1E-4</v>
          </cell>
          <cell r="V3">
            <v>1E-4</v>
          </cell>
          <cell r="W3">
            <v>1E-4</v>
          </cell>
          <cell r="X3">
            <v>1E-4</v>
          </cell>
          <cell r="Y3">
            <v>1E-4</v>
          </cell>
          <cell r="Z3">
            <v>1E-4</v>
          </cell>
          <cell r="AA3">
            <v>1E-4</v>
          </cell>
          <cell r="AC3">
            <v>517101.06530000002</v>
          </cell>
          <cell r="AD3">
            <v>984520.96539999999</v>
          </cell>
          <cell r="AE3">
            <v>1513302.8654999998</v>
          </cell>
          <cell r="AF3">
            <v>2022676.7256</v>
          </cell>
          <cell r="AG3">
            <v>2558045.5556999999</v>
          </cell>
          <cell r="AH3">
            <v>3115551.1458000001</v>
          </cell>
          <cell r="AI3">
            <v>3968543.5159</v>
          </cell>
          <cell r="AJ3">
            <v>4491977.5060000001</v>
          </cell>
          <cell r="AK3">
            <v>5019115.4461000003</v>
          </cell>
          <cell r="AL3">
            <v>5553057.0162000004</v>
          </cell>
          <cell r="AM3">
            <v>6089562.2463000007</v>
          </cell>
          <cell r="AN3">
            <v>6609608.8564000009</v>
          </cell>
          <cell r="AO3">
            <v>607152.33010000002</v>
          </cell>
          <cell r="AP3">
            <v>607152.33019999997</v>
          </cell>
          <cell r="AQ3">
            <v>607152.33029999991</v>
          </cell>
          <cell r="AR3">
            <v>607152.33039999986</v>
          </cell>
          <cell r="AS3">
            <v>607152.33049999981</v>
          </cell>
          <cell r="AT3">
            <v>607152.33059999975</v>
          </cell>
          <cell r="AU3">
            <v>607152.3306999997</v>
          </cell>
          <cell r="AV3">
            <v>607152.33079999965</v>
          </cell>
          <cell r="AW3">
            <v>607152.33089999959</v>
          </cell>
          <cell r="AX3">
            <v>607152.33099999954</v>
          </cell>
          <cell r="AY3">
            <v>607152.33109999949</v>
          </cell>
          <cell r="AZ3">
            <v>607152.33119999943</v>
          </cell>
        </row>
        <row r="4"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</row>
        <row r="5">
          <cell r="C5">
            <v>733729.4432000001</v>
          </cell>
          <cell r="D5">
            <v>967762.83519999997</v>
          </cell>
          <cell r="E5">
            <v>568259.57010000001</v>
          </cell>
          <cell r="F5">
            <v>1120368.0800999999</v>
          </cell>
          <cell r="G5">
            <v>705567.46010000003</v>
          </cell>
          <cell r="H5">
            <v>1064514.3700999999</v>
          </cell>
          <cell r="I5">
            <v>1428957.9400999995</v>
          </cell>
          <cell r="J5">
            <v>1193900.7200999998</v>
          </cell>
          <cell r="K5">
            <v>1198073.3200999999</v>
          </cell>
          <cell r="L5">
            <v>1194095.9900999998</v>
          </cell>
          <cell r="M5">
            <v>865803.14009999973</v>
          </cell>
          <cell r="N5">
            <v>920939.99010000005</v>
          </cell>
          <cell r="O5">
            <v>759229.24009999994</v>
          </cell>
          <cell r="P5">
            <v>1095364.8600999999</v>
          </cell>
          <cell r="Q5">
            <v>1E-4</v>
          </cell>
          <cell r="R5">
            <v>1E-4</v>
          </cell>
          <cell r="S5">
            <v>1E-4</v>
          </cell>
          <cell r="T5">
            <v>1E-4</v>
          </cell>
          <cell r="U5">
            <v>1E-4</v>
          </cell>
          <cell r="V5">
            <v>1E-4</v>
          </cell>
          <cell r="W5">
            <v>1E-4</v>
          </cell>
          <cell r="X5">
            <v>1E-4</v>
          </cell>
          <cell r="Y5">
            <v>1E-4</v>
          </cell>
          <cell r="Z5">
            <v>1E-4</v>
          </cell>
          <cell r="AA5">
            <v>1E-4</v>
          </cell>
          <cell r="AC5">
            <v>967762.83519999997</v>
          </cell>
          <cell r="AD5">
            <v>1536022.4053</v>
          </cell>
          <cell r="AE5">
            <v>2656390.4853999997</v>
          </cell>
          <cell r="AF5">
            <v>3361957.9454999994</v>
          </cell>
          <cell r="AG5">
            <v>4426472.3155999994</v>
          </cell>
          <cell r="AH5">
            <v>5855430.2556999987</v>
          </cell>
          <cell r="AI5">
            <v>7049330.9757999983</v>
          </cell>
          <cell r="AJ5">
            <v>8247404.2958999984</v>
          </cell>
          <cell r="AK5">
            <v>9441500.2859999985</v>
          </cell>
          <cell r="AL5">
            <v>10307303.426099999</v>
          </cell>
          <cell r="AM5">
            <v>11228243.416199999</v>
          </cell>
          <cell r="AN5">
            <v>11987472.656299999</v>
          </cell>
          <cell r="AO5">
            <v>1095364.8600999999</v>
          </cell>
          <cell r="AP5">
            <v>1095364.8602</v>
          </cell>
          <cell r="AQ5">
            <v>1095364.8603000001</v>
          </cell>
          <cell r="AR5">
            <v>1095364.8604000001</v>
          </cell>
          <cell r="AS5">
            <v>1095364.8605000002</v>
          </cell>
          <cell r="AT5">
            <v>1095364.8606000002</v>
          </cell>
          <cell r="AU5">
            <v>1095364.8607000003</v>
          </cell>
          <cell r="AV5">
            <v>1095364.8608000004</v>
          </cell>
          <cell r="AW5">
            <v>1095364.8609000004</v>
          </cell>
          <cell r="AX5">
            <v>1095364.8610000005</v>
          </cell>
          <cell r="AY5">
            <v>1095364.8611000006</v>
          </cell>
          <cell r="AZ5">
            <v>1095364.8612000006</v>
          </cell>
        </row>
        <row r="6">
          <cell r="C6">
            <v>-27143525.599610165</v>
          </cell>
          <cell r="D6">
            <v>-21255797.184860725</v>
          </cell>
          <cell r="E6">
            <v>-21211230.939306408</v>
          </cell>
          <cell r="F6">
            <v>-21606043.671793137</v>
          </cell>
          <cell r="G6">
            <v>-21511597.130854543</v>
          </cell>
          <cell r="H6">
            <v>-21776077.18664296</v>
          </cell>
          <cell r="I6">
            <v>-21440953.526922155</v>
          </cell>
          <cell r="J6">
            <v>-21948915.981519021</v>
          </cell>
          <cell r="K6">
            <v>-21673034.82563496</v>
          </cell>
          <cell r="L6">
            <v>-21940695.863835551</v>
          </cell>
          <cell r="M6">
            <v>-21562006.300141204</v>
          </cell>
          <cell r="N6">
            <v>-21367063.489501793</v>
          </cell>
          <cell r="O6">
            <v>-22919710.445064936</v>
          </cell>
          <cell r="P6">
            <v>-22680246.653653868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C6">
            <v>-21255797.184860725</v>
          </cell>
          <cell r="AD6">
            <v>-42467028.124167129</v>
          </cell>
          <cell r="AE6">
            <v>-64073071.795960262</v>
          </cell>
          <cell r="AF6">
            <v>-85584668.926814809</v>
          </cell>
          <cell r="AG6">
            <v>-107360746.11345777</v>
          </cell>
          <cell r="AH6">
            <v>-128801699.64037992</v>
          </cell>
          <cell r="AI6">
            <v>-150750615.62189895</v>
          </cell>
          <cell r="AJ6">
            <v>-172423650.44753391</v>
          </cell>
          <cell r="AK6">
            <v>-194364346.31136945</v>
          </cell>
          <cell r="AL6">
            <v>-215926352.61151066</v>
          </cell>
          <cell r="AM6">
            <v>-237293416.10101247</v>
          </cell>
          <cell r="AN6">
            <v>-260213126.5460774</v>
          </cell>
          <cell r="AO6">
            <v>-22680246.653653868</v>
          </cell>
          <cell r="AP6">
            <v>-22680246.653653868</v>
          </cell>
          <cell r="AQ6">
            <v>-22680246.653653868</v>
          </cell>
          <cell r="AR6">
            <v>-22680246.653653868</v>
          </cell>
          <cell r="AS6">
            <v>-22680246.653653868</v>
          </cell>
          <cell r="AT6">
            <v>-22680246.653653868</v>
          </cell>
          <cell r="AU6">
            <v>-22680246.653653868</v>
          </cell>
          <cell r="AV6">
            <v>-22680246.653653868</v>
          </cell>
          <cell r="AW6">
            <v>-22680246.653653868</v>
          </cell>
          <cell r="AX6">
            <v>-22680246.653653868</v>
          </cell>
          <cell r="AY6">
            <v>-22680246.653653868</v>
          </cell>
          <cell r="AZ6">
            <v>-22680246.653653868</v>
          </cell>
        </row>
        <row r="7">
          <cell r="C7">
            <v>-15977565.242234699</v>
          </cell>
          <cell r="D7">
            <v>-14859324.363237796</v>
          </cell>
          <cell r="E7">
            <v>-14967390.491744224</v>
          </cell>
          <cell r="F7">
            <v>-15340684.370063446</v>
          </cell>
          <cell r="G7">
            <v>-15051931.86874472</v>
          </cell>
          <cell r="H7">
            <v>-14771451.229865393</v>
          </cell>
          <cell r="I7">
            <v>-15248600.415276658</v>
          </cell>
          <cell r="J7">
            <v>-14758353.011708137</v>
          </cell>
          <cell r="K7">
            <v>-14956734.006302824</v>
          </cell>
          <cell r="L7">
            <v>-14839226.042163773</v>
          </cell>
          <cell r="M7">
            <v>-14919628.103965901</v>
          </cell>
          <cell r="N7">
            <v>-14977494.622217052</v>
          </cell>
          <cell r="O7">
            <v>-14025840.37835886</v>
          </cell>
          <cell r="P7">
            <v>-16179500.19217374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C7">
            <v>-14859324.363237796</v>
          </cell>
          <cell r="AD7">
            <v>-29826714.854982018</v>
          </cell>
          <cell r="AE7">
            <v>-45167399.225045465</v>
          </cell>
          <cell r="AF7">
            <v>-60219331.093790188</v>
          </cell>
          <cell r="AG7">
            <v>-74990782.323655576</v>
          </cell>
          <cell r="AH7">
            <v>-90239382.738932237</v>
          </cell>
          <cell r="AI7">
            <v>-104997735.75064038</v>
          </cell>
          <cell r="AJ7">
            <v>-119954469.7569432</v>
          </cell>
          <cell r="AK7">
            <v>-134793695.79910696</v>
          </cell>
          <cell r="AL7">
            <v>-149713323.90307286</v>
          </cell>
          <cell r="AM7">
            <v>-164690818.52528992</v>
          </cell>
          <cell r="AN7">
            <v>-178716658.90364879</v>
          </cell>
          <cell r="AO7">
            <v>-16179500.19217374</v>
          </cell>
          <cell r="AP7">
            <v>-16179500.19217374</v>
          </cell>
          <cell r="AQ7">
            <v>-16179500.19217374</v>
          </cell>
          <cell r="AR7">
            <v>-16179500.19217374</v>
          </cell>
          <cell r="AS7">
            <v>-16179500.19217374</v>
          </cell>
          <cell r="AT7">
            <v>-16179500.19217374</v>
          </cell>
          <cell r="AU7">
            <v>-16179500.19217374</v>
          </cell>
          <cell r="AV7">
            <v>-16179500.19217374</v>
          </cell>
          <cell r="AW7">
            <v>-16179500.19217374</v>
          </cell>
          <cell r="AX7">
            <v>-16179500.19217374</v>
          </cell>
          <cell r="AY7">
            <v>-16179500.19217374</v>
          </cell>
          <cell r="AZ7">
            <v>-16179500.19217374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</row>
        <row r="52">
          <cell r="C52">
            <v>-4263334.6351663498</v>
          </cell>
          <cell r="D52">
            <v>-3802325.5414121062</v>
          </cell>
          <cell r="E52">
            <v>-3781355.4808121086</v>
          </cell>
          <cell r="F52">
            <v>-3731606.5693217353</v>
          </cell>
          <cell r="G52">
            <v>-3776542.6110260114</v>
          </cell>
          <cell r="H52">
            <v>-3815223.4205954764</v>
          </cell>
          <cell r="I52">
            <v>-3702435.3221886042</v>
          </cell>
          <cell r="J52">
            <v>-3714480.8407958853</v>
          </cell>
          <cell r="K52">
            <v>-3729364.575652021</v>
          </cell>
          <cell r="L52">
            <v>-3743722.9151301752</v>
          </cell>
          <cell r="M52">
            <v>-3695271.5318650086</v>
          </cell>
          <cell r="N52">
            <v>-3574431.5115577406</v>
          </cell>
          <cell r="O52">
            <v>-3874322.6434422601</v>
          </cell>
          <cell r="P52">
            <v>-3704866.2019763375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C52">
            <v>-3802325.5414121062</v>
          </cell>
          <cell r="AD52">
            <v>-7583681.0222242149</v>
          </cell>
          <cell r="AE52">
            <v>-11315287.591545951</v>
          </cell>
          <cell r="AF52">
            <v>-15091830.202571962</v>
          </cell>
          <cell r="AG52">
            <v>-18907053.62316744</v>
          </cell>
          <cell r="AH52">
            <v>-22609488.945356045</v>
          </cell>
          <cell r="AI52">
            <v>-26323969.786151931</v>
          </cell>
          <cell r="AJ52">
            <v>-30053334.361803953</v>
          </cell>
          <cell r="AK52">
            <v>-33797057.276934125</v>
          </cell>
          <cell r="AL52">
            <v>-37492328.808799133</v>
          </cell>
          <cell r="AM52">
            <v>-41066760.320356876</v>
          </cell>
          <cell r="AN52">
            <v>-44941082.963799134</v>
          </cell>
          <cell r="AO52">
            <v>-3704866.2019763375</v>
          </cell>
          <cell r="AP52">
            <v>-3704866.2019763375</v>
          </cell>
          <cell r="AQ52">
            <v>-3704866.2019763375</v>
          </cell>
          <cell r="AR52">
            <v>-3704866.2019763375</v>
          </cell>
          <cell r="AS52">
            <v>-3704866.2019763375</v>
          </cell>
          <cell r="AT52">
            <v>-3704866.2019763375</v>
          </cell>
          <cell r="AU52">
            <v>-3704866.2019763375</v>
          </cell>
          <cell r="AV52">
            <v>-3704866.2019763375</v>
          </cell>
          <cell r="AW52">
            <v>-3704866.2019763375</v>
          </cell>
          <cell r="AX52">
            <v>-3704866.2019763375</v>
          </cell>
          <cell r="AY52">
            <v>-3704866.2019763375</v>
          </cell>
          <cell r="AZ52">
            <v>-3704866.2019763375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</row>
        <row r="60">
          <cell r="C60">
            <v>1429391530.02</v>
          </cell>
          <cell r="D60">
            <v>1435333628.6600001</v>
          </cell>
          <cell r="E60">
            <v>1430044422.2800002</v>
          </cell>
          <cell r="F60">
            <v>1401921242.7499998</v>
          </cell>
          <cell r="G60">
            <v>1393531554.75</v>
          </cell>
          <cell r="H60">
            <v>1388446522.1499999</v>
          </cell>
          <cell r="I60">
            <v>1375883721.9200001</v>
          </cell>
          <cell r="J60">
            <v>1273589793.6900001</v>
          </cell>
          <cell r="K60">
            <v>1271168394.4399998</v>
          </cell>
          <cell r="L60">
            <v>1245629220.6800003</v>
          </cell>
          <cell r="M60">
            <v>1243108519.8800001</v>
          </cell>
          <cell r="N60">
            <v>1240504033.9400003</v>
          </cell>
          <cell r="O60">
            <v>1221112100.5900002</v>
          </cell>
          <cell r="P60">
            <v>1223142737.0799997</v>
          </cell>
          <cell r="Q60">
            <v>1230848782.5699997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C60">
            <v>1435333628.6600001</v>
          </cell>
          <cell r="AD60">
            <v>2865378050.9400005</v>
          </cell>
          <cell r="AE60">
            <v>4267299293.6900005</v>
          </cell>
          <cell r="AF60">
            <v>5660830848.4400005</v>
          </cell>
          <cell r="AG60">
            <v>7049277370.5900002</v>
          </cell>
          <cell r="AH60">
            <v>8425161092.5100002</v>
          </cell>
          <cell r="AI60">
            <v>9698750886.2000008</v>
          </cell>
          <cell r="AJ60">
            <v>10969919280.640001</v>
          </cell>
          <cell r="AK60">
            <v>12215548501.320002</v>
          </cell>
          <cell r="AL60">
            <v>13458657021.200001</v>
          </cell>
          <cell r="AM60">
            <v>14699161055.140001</v>
          </cell>
          <cell r="AN60">
            <v>15920273155.730001</v>
          </cell>
          <cell r="AO60">
            <v>1223142737.0799997</v>
          </cell>
          <cell r="AP60">
            <v>2453991519.6499996</v>
          </cell>
          <cell r="AQ60">
            <v>2453991519.6499996</v>
          </cell>
          <cell r="AR60">
            <v>2453991519.6499996</v>
          </cell>
          <cell r="AS60">
            <v>2453991519.6499996</v>
          </cell>
          <cell r="AT60">
            <v>2453991519.6499996</v>
          </cell>
          <cell r="AU60">
            <v>2453991519.6499996</v>
          </cell>
          <cell r="AV60">
            <v>2453991519.6499996</v>
          </cell>
          <cell r="AW60">
            <v>2453991519.6499996</v>
          </cell>
          <cell r="AX60">
            <v>2453991519.6499996</v>
          </cell>
          <cell r="AY60">
            <v>2453991519.6499996</v>
          </cell>
          <cell r="AZ60">
            <v>2453991519.6499996</v>
          </cell>
        </row>
        <row r="61">
          <cell r="C61">
            <v>6027794.5699999994</v>
          </cell>
          <cell r="D61">
            <v>8712795.4400000013</v>
          </cell>
          <cell r="E61">
            <v>11681797.25</v>
          </cell>
          <cell r="F61">
            <v>8860222.8200000003</v>
          </cell>
          <cell r="G61">
            <v>14657858.530000001</v>
          </cell>
          <cell r="H61">
            <v>13102194.09</v>
          </cell>
          <cell r="I61">
            <v>8632084.3800000008</v>
          </cell>
          <cell r="J61">
            <v>12776984.57</v>
          </cell>
          <cell r="K61">
            <v>10709456.899999999</v>
          </cell>
          <cell r="L61">
            <v>34164640.329999998</v>
          </cell>
          <cell r="M61">
            <v>12870138.179999998</v>
          </cell>
          <cell r="N61">
            <v>18409385.620000001</v>
          </cell>
          <cell r="O61">
            <v>12202209.58</v>
          </cell>
          <cell r="P61">
            <v>20977664.34</v>
          </cell>
          <cell r="Q61">
            <v>26405023.119999997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C61">
            <v>8712795.4400000013</v>
          </cell>
          <cell r="AD61">
            <v>20394592.690000001</v>
          </cell>
          <cell r="AE61">
            <v>29254815.510000002</v>
          </cell>
          <cell r="AF61">
            <v>43912674.040000007</v>
          </cell>
          <cell r="AG61">
            <v>57014868.13000001</v>
          </cell>
          <cell r="AH61">
            <v>65646952.510000013</v>
          </cell>
          <cell r="AI61">
            <v>78423937.080000013</v>
          </cell>
          <cell r="AJ61">
            <v>89133393.980000019</v>
          </cell>
          <cell r="AK61">
            <v>123298034.31000002</v>
          </cell>
          <cell r="AL61">
            <v>136168172.49000001</v>
          </cell>
          <cell r="AM61">
            <v>154577558.11000001</v>
          </cell>
          <cell r="AN61">
            <v>166779767.69000003</v>
          </cell>
          <cell r="AO61">
            <v>20977664.34</v>
          </cell>
          <cell r="AP61">
            <v>47382687.459999993</v>
          </cell>
          <cell r="AQ61">
            <v>47382687.459999993</v>
          </cell>
          <cell r="AR61">
            <v>47382687.459999993</v>
          </cell>
          <cell r="AS61">
            <v>47382687.459999993</v>
          </cell>
          <cell r="AT61">
            <v>47382687.459999993</v>
          </cell>
          <cell r="AU61">
            <v>47382687.459999993</v>
          </cell>
          <cell r="AV61">
            <v>47382687.459999993</v>
          </cell>
          <cell r="AW61">
            <v>47382687.459999993</v>
          </cell>
          <cell r="AX61">
            <v>47382687.459999993</v>
          </cell>
          <cell r="AY61">
            <v>47382687.459999993</v>
          </cell>
          <cell r="AZ61">
            <v>47382687.459999993</v>
          </cell>
        </row>
      </sheetData>
      <sheetData sheetId="25">
        <row r="2">
          <cell r="A2">
            <v>0</v>
          </cell>
        </row>
      </sheetData>
      <sheetData sheetId="26">
        <row r="2">
          <cell r="C2" t="str">
            <v>Dez2019</v>
          </cell>
        </row>
        <row r="3"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</row>
        <row r="4"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</row>
        <row r="5"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</row>
        <row r="6"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</row>
        <row r="7">
          <cell r="C7"/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O7"/>
          <cell r="AP7"/>
          <cell r="AQ7"/>
          <cell r="AR7"/>
          <cell r="AS7"/>
          <cell r="AT7"/>
          <cell r="AU7"/>
          <cell r="AV7"/>
          <cell r="AW7"/>
          <cell r="AX7"/>
          <cell r="AY7"/>
          <cell r="AZ7"/>
        </row>
        <row r="8"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C9"/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C12"/>
          <cell r="D12"/>
          <cell r="E12"/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</row>
        <row r="18"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</row>
        <row r="19">
          <cell r="C19"/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</row>
        <row r="20">
          <cell r="C20"/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</row>
        <row r="21">
          <cell r="C21"/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</row>
        <row r="22">
          <cell r="C22"/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</row>
        <row r="23"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C25"/>
          <cell r="D25"/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C26"/>
          <cell r="D26"/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C27"/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C30"/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</sheetData>
      <sheetData sheetId="27">
        <row r="2">
          <cell r="E2" t="str">
            <v>Dez2019</v>
          </cell>
        </row>
        <row r="3">
          <cell r="C3" t="str">
            <v>Produtos</v>
          </cell>
          <cell r="D3" t="str">
            <v xml:space="preserve">               V01 - Extinguir</v>
          </cell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</row>
        <row r="4">
          <cell r="C4" t="str">
            <v>Produtos</v>
          </cell>
          <cell r="D4" t="str">
            <v xml:space="preserve">               V02 - Reforçar</v>
          </cell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</row>
        <row r="5">
          <cell r="C5" t="str">
            <v>Produtos</v>
          </cell>
          <cell r="D5" t="str">
            <v xml:space="preserve">               V03 - Reduzir</v>
          </cell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</row>
        <row r="6">
          <cell r="C6" t="str">
            <v>Produtos</v>
          </cell>
          <cell r="D6" t="str">
            <v xml:space="preserve">          V04 - Seguir</v>
          </cell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</row>
        <row r="7">
          <cell r="C7" t="str">
            <v>Produtos</v>
          </cell>
          <cell r="D7" t="str">
            <v xml:space="preserve">          Duvid. N/ Pré-Contencioso VE</v>
          </cell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</row>
      </sheetData>
      <sheetData sheetId="28">
        <row r="2">
          <cell r="C2" t="str">
            <v>Dez2019</v>
          </cell>
        </row>
        <row r="3"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C3"/>
          <cell r="AD3"/>
          <cell r="AE3"/>
          <cell r="AF3"/>
          <cell r="AG3"/>
          <cell r="AH3"/>
          <cell r="AI3"/>
          <cell r="AJ3"/>
          <cell r="AK3"/>
          <cell r="AL3"/>
          <cell r="AM3"/>
          <cell r="AN3"/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</row>
        <row r="4"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</row>
        <row r="5"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</row>
        <row r="6"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C6"/>
          <cell r="AD6"/>
          <cell r="AE6"/>
          <cell r="AF6"/>
          <cell r="AG6"/>
          <cell r="AH6"/>
          <cell r="AI6"/>
          <cell r="AJ6"/>
          <cell r="AK6"/>
          <cell r="AL6"/>
          <cell r="AM6"/>
          <cell r="AN6"/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</row>
        <row r="7">
          <cell r="C7"/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C9"/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C12"/>
          <cell r="D12"/>
          <cell r="E12"/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R12"/>
          <cell r="AS12"/>
          <cell r="AT12"/>
          <cell r="AU12"/>
          <cell r="AV12"/>
          <cell r="AW12"/>
          <cell r="AX12"/>
          <cell r="AY12"/>
          <cell r="AZ12"/>
        </row>
        <row r="13"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</row>
        <row r="18"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C19"/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C20"/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</row>
        <row r="21">
          <cell r="C21"/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C22"/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</row>
        <row r="25">
          <cell r="C25"/>
          <cell r="D25"/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C26"/>
          <cell r="D26"/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C27"/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</row>
        <row r="29"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C30"/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</row>
        <row r="32">
          <cell r="C32"/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</row>
        <row r="33"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</row>
        <row r="34">
          <cell r="C34"/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C35"/>
          <cell r="D35"/>
          <cell r="E35"/>
          <cell r="F35"/>
          <cell r="G35"/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C36"/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C38"/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39">
          <cell r="C39"/>
          <cell r="D39"/>
          <cell r="E39"/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</row>
        <row r="40">
          <cell r="C40"/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</row>
        <row r="41">
          <cell r="C41"/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/>
          <cell r="AN41"/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</row>
        <row r="42">
          <cell r="C42"/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C42"/>
          <cell r="AD42"/>
          <cell r="AE42"/>
          <cell r="AF42"/>
          <cell r="AG42"/>
          <cell r="AH42"/>
          <cell r="AI42"/>
          <cell r="AJ42"/>
          <cell r="AK42"/>
          <cell r="AL42"/>
          <cell r="AM42"/>
          <cell r="AN42"/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</row>
        <row r="43">
          <cell r="C43"/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</row>
        <row r="44">
          <cell r="C44"/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</row>
        <row r="45">
          <cell r="C45"/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</row>
        <row r="46">
          <cell r="C46"/>
          <cell r="D46"/>
          <cell r="E46"/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C46"/>
          <cell r="AD46"/>
          <cell r="AE46"/>
          <cell r="AF46"/>
          <cell r="AG46"/>
          <cell r="AH46"/>
          <cell r="AI46"/>
          <cell r="AJ46"/>
          <cell r="AK46"/>
          <cell r="AL46"/>
          <cell r="AM46"/>
          <cell r="AN46"/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</row>
        <row r="47">
          <cell r="C47"/>
          <cell r="D47"/>
          <cell r="E47"/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</row>
        <row r="48">
          <cell r="C48"/>
          <cell r="D48"/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</row>
        <row r="49">
          <cell r="C49"/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</row>
        <row r="50">
          <cell r="C50"/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C50"/>
          <cell r="AD50"/>
          <cell r="AE50"/>
          <cell r="AF50"/>
          <cell r="AG50"/>
          <cell r="AH50"/>
          <cell r="AI50"/>
          <cell r="AJ50"/>
          <cell r="AK50"/>
          <cell r="AL50"/>
          <cell r="AM50"/>
          <cell r="AN50"/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</row>
        <row r="51">
          <cell r="C51"/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</row>
        <row r="52">
          <cell r="C52"/>
          <cell r="D52"/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</row>
        <row r="53"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</row>
        <row r="54">
          <cell r="C54"/>
          <cell r="D54"/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</row>
        <row r="55"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</row>
        <row r="56"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</row>
        <row r="57">
          <cell r="C57"/>
          <cell r="D57"/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  <cell r="Z57"/>
          <cell r="AA57"/>
          <cell r="AC57"/>
          <cell r="AD57"/>
          <cell r="AE57"/>
          <cell r="AF57"/>
          <cell r="AG57"/>
          <cell r="AH57"/>
          <cell r="AI57"/>
          <cell r="AJ57"/>
          <cell r="AK57"/>
          <cell r="AL57"/>
          <cell r="AM57"/>
          <cell r="AN57"/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C58"/>
          <cell r="D58"/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</row>
        <row r="59">
          <cell r="C59"/>
          <cell r="D59"/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</row>
        <row r="60">
          <cell r="C60"/>
          <cell r="D60"/>
          <cell r="E60"/>
          <cell r="F60"/>
          <cell r="G60"/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</row>
        <row r="61">
          <cell r="C61"/>
          <cell r="D61"/>
          <cell r="E61"/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</row>
        <row r="62">
          <cell r="C62"/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</row>
        <row r="63">
          <cell r="C63"/>
          <cell r="D63"/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</row>
        <row r="64">
          <cell r="C64"/>
          <cell r="D64"/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</row>
        <row r="65">
          <cell r="C65"/>
          <cell r="D65"/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</row>
        <row r="66">
          <cell r="C66"/>
          <cell r="D66"/>
          <cell r="E66"/>
          <cell r="F66"/>
          <cell r="G66"/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</row>
        <row r="67">
          <cell r="C67"/>
          <cell r="D67"/>
          <cell r="E67"/>
          <cell r="F67"/>
          <cell r="G67"/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</row>
        <row r="68">
          <cell r="C68"/>
          <cell r="D68"/>
          <cell r="E68"/>
          <cell r="F68"/>
          <cell r="G68"/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</row>
        <row r="69">
          <cell r="C69"/>
          <cell r="D69"/>
          <cell r="E69"/>
          <cell r="F69"/>
          <cell r="G69"/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</row>
        <row r="70">
          <cell r="C70"/>
          <cell r="D70"/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</row>
        <row r="71">
          <cell r="C71"/>
          <cell r="D71"/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</row>
        <row r="72">
          <cell r="C72"/>
          <cell r="D72"/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</row>
        <row r="73">
          <cell r="C73"/>
          <cell r="D73"/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</row>
        <row r="74">
          <cell r="C74"/>
          <cell r="D74"/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</row>
        <row r="75">
          <cell r="C75"/>
          <cell r="D75"/>
          <cell r="E75"/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</row>
        <row r="76">
          <cell r="C76"/>
          <cell r="D76"/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</row>
        <row r="77">
          <cell r="C77"/>
          <cell r="D77"/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</row>
        <row r="78">
          <cell r="C78"/>
          <cell r="D78"/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</row>
        <row r="79">
          <cell r="C79"/>
          <cell r="D79"/>
          <cell r="E79"/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</row>
        <row r="80">
          <cell r="C80"/>
          <cell r="D80"/>
          <cell r="E80"/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</row>
        <row r="81">
          <cell r="C81"/>
          <cell r="D81"/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</row>
        <row r="82">
          <cell r="C82"/>
          <cell r="D82"/>
          <cell r="E82"/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</row>
        <row r="83">
          <cell r="C83"/>
          <cell r="D83"/>
          <cell r="E83"/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</row>
        <row r="84">
          <cell r="C84"/>
          <cell r="D84"/>
          <cell r="E84"/>
          <cell r="F84"/>
          <cell r="G84"/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</row>
        <row r="85">
          <cell r="C85"/>
          <cell r="D85"/>
          <cell r="E85"/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</row>
        <row r="86">
          <cell r="C86"/>
          <cell r="D86"/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</row>
        <row r="87">
          <cell r="C87"/>
          <cell r="D87"/>
          <cell r="E87"/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</row>
        <row r="88">
          <cell r="C88"/>
          <cell r="D88"/>
          <cell r="E88"/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</row>
        <row r="89">
          <cell r="C89"/>
          <cell r="D89"/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</row>
        <row r="90">
          <cell r="C90"/>
          <cell r="D90"/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C90"/>
          <cell r="AD90"/>
          <cell r="AE90"/>
          <cell r="AF90"/>
          <cell r="AG90"/>
          <cell r="AH90"/>
          <cell r="AI90"/>
          <cell r="AJ90"/>
          <cell r="AK90"/>
          <cell r="AL90"/>
          <cell r="AM90"/>
          <cell r="AN90"/>
          <cell r="AO90"/>
          <cell r="AP90"/>
          <cell r="AQ90"/>
          <cell r="AR90"/>
          <cell r="AS90"/>
          <cell r="AT90"/>
          <cell r="AU90"/>
          <cell r="AV90"/>
          <cell r="AW90"/>
          <cell r="AX90"/>
          <cell r="AY90"/>
          <cell r="AZ90"/>
        </row>
        <row r="91">
          <cell r="C91"/>
          <cell r="D91"/>
          <cell r="E91"/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</row>
        <row r="92">
          <cell r="C92"/>
          <cell r="D92"/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</row>
        <row r="93">
          <cell r="C93"/>
          <cell r="D93"/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</row>
        <row r="94">
          <cell r="C94"/>
          <cell r="D94"/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</row>
        <row r="95">
          <cell r="C95"/>
          <cell r="D95"/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</row>
        <row r="96">
          <cell r="C96"/>
          <cell r="D96"/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</row>
        <row r="97">
          <cell r="C97"/>
          <cell r="D97"/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  <cell r="AO97"/>
          <cell r="AP97"/>
          <cell r="AQ97"/>
          <cell r="AR97"/>
          <cell r="AS97"/>
          <cell r="AT97"/>
          <cell r="AU97"/>
          <cell r="AV97"/>
          <cell r="AW97"/>
          <cell r="AX97"/>
          <cell r="AY97"/>
          <cell r="AZ97"/>
        </row>
        <row r="98">
          <cell r="C98"/>
          <cell r="D98"/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/>
          <cell r="AQ98"/>
          <cell r="AR98"/>
          <cell r="AS98"/>
          <cell r="AT98"/>
          <cell r="AU98"/>
          <cell r="AV98"/>
          <cell r="AW98"/>
          <cell r="AX98"/>
          <cell r="AY98"/>
          <cell r="AZ98"/>
        </row>
        <row r="99">
          <cell r="C99"/>
          <cell r="D99"/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</row>
        <row r="100">
          <cell r="C100"/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</row>
        <row r="101">
          <cell r="C101"/>
          <cell r="D101"/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</row>
        <row r="102">
          <cell r="C102"/>
          <cell r="D102"/>
          <cell r="E102"/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  <cell r="AZ102"/>
        </row>
        <row r="103">
          <cell r="C103"/>
          <cell r="D103"/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</row>
        <row r="104">
          <cell r="C104"/>
          <cell r="D104"/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</row>
        <row r="105">
          <cell r="C105"/>
          <cell r="D105"/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/>
          <cell r="AX105"/>
          <cell r="AY105"/>
          <cell r="AZ105"/>
        </row>
        <row r="106">
          <cell r="C106"/>
          <cell r="D106"/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</row>
        <row r="107">
          <cell r="C107"/>
          <cell r="D107"/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</row>
        <row r="108">
          <cell r="C108"/>
          <cell r="D108"/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C108"/>
          <cell r="AD108"/>
          <cell r="AE108"/>
          <cell r="AF108"/>
          <cell r="AG108"/>
          <cell r="AH108"/>
          <cell r="AI108"/>
          <cell r="AJ108"/>
          <cell r="AK108"/>
          <cell r="AL108"/>
          <cell r="AM108"/>
          <cell r="AN108"/>
          <cell r="AO108"/>
          <cell r="AP108"/>
          <cell r="AQ108"/>
          <cell r="AR108"/>
          <cell r="AS108"/>
          <cell r="AT108"/>
          <cell r="AU108"/>
          <cell r="AV108"/>
          <cell r="AW108"/>
          <cell r="AX108"/>
          <cell r="AY108"/>
          <cell r="AZ108"/>
        </row>
        <row r="109">
          <cell r="C109"/>
          <cell r="D109"/>
          <cell r="E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  <cell r="AP109"/>
          <cell r="AQ109"/>
          <cell r="AR109"/>
          <cell r="AS109"/>
          <cell r="AT109"/>
          <cell r="AU109"/>
          <cell r="AV109"/>
          <cell r="AW109"/>
          <cell r="AX109"/>
          <cell r="AY109"/>
          <cell r="AZ109"/>
        </row>
        <row r="110">
          <cell r="C110"/>
          <cell r="D110"/>
          <cell r="E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</row>
        <row r="111">
          <cell r="C111"/>
          <cell r="D111"/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</row>
        <row r="112">
          <cell r="C112"/>
          <cell r="D112"/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</row>
        <row r="113">
          <cell r="C113"/>
          <cell r="D113"/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  <cell r="AR113"/>
          <cell r="AS113"/>
          <cell r="AT113"/>
          <cell r="AU113"/>
          <cell r="AV113"/>
          <cell r="AW113"/>
          <cell r="AX113"/>
          <cell r="AY113"/>
          <cell r="AZ113"/>
        </row>
        <row r="114">
          <cell r="C114"/>
          <cell r="D114"/>
          <cell r="E114"/>
          <cell r="F114"/>
          <cell r="G114"/>
          <cell r="H114"/>
          <cell r="I114"/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N114"/>
          <cell r="AO114"/>
          <cell r="AP114"/>
          <cell r="AQ114"/>
          <cell r="AR114"/>
          <cell r="AS114"/>
          <cell r="AT114"/>
          <cell r="AU114"/>
          <cell r="AV114"/>
          <cell r="AW114"/>
          <cell r="AX114"/>
          <cell r="AY114"/>
          <cell r="AZ114"/>
        </row>
        <row r="115">
          <cell r="C115"/>
          <cell r="D115"/>
          <cell r="E115"/>
          <cell r="F115"/>
          <cell r="G115"/>
          <cell r="H115"/>
          <cell r="I115"/>
          <cell r="J115"/>
          <cell r="K115"/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</row>
        <row r="116">
          <cell r="C116"/>
          <cell r="D116"/>
          <cell r="E116"/>
          <cell r="F116"/>
          <cell r="G116"/>
          <cell r="H116"/>
          <cell r="I116"/>
          <cell r="J116"/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</row>
        <row r="117">
          <cell r="C117"/>
          <cell r="D117"/>
          <cell r="E117"/>
          <cell r="F117"/>
          <cell r="G117"/>
          <cell r="H117"/>
          <cell r="I117"/>
          <cell r="J117"/>
          <cell r="K117"/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C117"/>
          <cell r="AD117"/>
          <cell r="AE117"/>
          <cell r="AF117"/>
          <cell r="AG117"/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/>
          <cell r="AS117"/>
          <cell r="AT117"/>
          <cell r="AU117"/>
          <cell r="AV117"/>
          <cell r="AW117"/>
          <cell r="AX117"/>
          <cell r="AY117"/>
          <cell r="AZ117"/>
        </row>
        <row r="118">
          <cell r="C118"/>
          <cell r="D118"/>
          <cell r="E118"/>
          <cell r="F118"/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</row>
        <row r="119">
          <cell r="C119"/>
          <cell r="D119"/>
          <cell r="E119"/>
          <cell r="F119"/>
          <cell r="G119"/>
          <cell r="H119"/>
          <cell r="I119"/>
          <cell r="J119"/>
          <cell r="K119"/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/>
          <cell r="AM119"/>
          <cell r="AN119"/>
          <cell r="AO119"/>
          <cell r="AP119"/>
          <cell r="AQ119"/>
          <cell r="AR119"/>
          <cell r="AS119"/>
          <cell r="AT119"/>
          <cell r="AU119"/>
          <cell r="AV119"/>
          <cell r="AW119"/>
          <cell r="AX119"/>
          <cell r="AY119"/>
          <cell r="AZ119"/>
        </row>
        <row r="120">
          <cell r="C120"/>
          <cell r="D120"/>
          <cell r="E120"/>
          <cell r="F120"/>
          <cell r="G120"/>
          <cell r="H120"/>
          <cell r="I120"/>
          <cell r="J120"/>
          <cell r="K120"/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C120"/>
          <cell r="AD120"/>
          <cell r="AE120"/>
          <cell r="AF120"/>
          <cell r="AG120"/>
          <cell r="AH120"/>
          <cell r="AI120"/>
          <cell r="AJ120"/>
          <cell r="AK120"/>
          <cell r="AL120"/>
          <cell r="AM120"/>
          <cell r="AN120"/>
          <cell r="AO120"/>
          <cell r="AP120"/>
          <cell r="AQ120"/>
          <cell r="AR120"/>
          <cell r="AS120"/>
          <cell r="AT120"/>
          <cell r="AU120"/>
          <cell r="AV120"/>
          <cell r="AW120"/>
          <cell r="AX120"/>
          <cell r="AY120"/>
          <cell r="AZ120"/>
        </row>
        <row r="121">
          <cell r="C121"/>
          <cell r="D121"/>
          <cell r="E121"/>
          <cell r="F121"/>
          <cell r="G121"/>
          <cell r="H121"/>
          <cell r="I121"/>
          <cell r="J121"/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</row>
        <row r="122">
          <cell r="C122"/>
          <cell r="D122"/>
          <cell r="E122"/>
          <cell r="F122"/>
          <cell r="G122"/>
          <cell r="H122"/>
          <cell r="I122"/>
          <cell r="J122"/>
          <cell r="K122"/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  <cell r="AR122"/>
          <cell r="AS122"/>
          <cell r="AT122"/>
          <cell r="AU122"/>
          <cell r="AV122"/>
          <cell r="AW122"/>
          <cell r="AX122"/>
          <cell r="AY122"/>
          <cell r="AZ122"/>
        </row>
        <row r="123">
          <cell r="C123"/>
          <cell r="D123"/>
          <cell r="E123"/>
          <cell r="F123"/>
          <cell r="G123"/>
          <cell r="H123"/>
          <cell r="I123"/>
          <cell r="J123"/>
          <cell r="K123"/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</row>
        <row r="124">
          <cell r="C124"/>
          <cell r="D124"/>
          <cell r="E124"/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</row>
        <row r="125">
          <cell r="C125"/>
          <cell r="D125"/>
          <cell r="E125"/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</row>
        <row r="126">
          <cell r="C126"/>
          <cell r="D126"/>
          <cell r="E126"/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</row>
        <row r="127">
          <cell r="C127"/>
          <cell r="D127"/>
          <cell r="E127"/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</row>
        <row r="128">
          <cell r="C128"/>
          <cell r="D128"/>
          <cell r="E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</row>
        <row r="129">
          <cell r="C129"/>
          <cell r="D129"/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</row>
        <row r="130">
          <cell r="C130"/>
          <cell r="D130"/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</row>
        <row r="131">
          <cell r="C131"/>
          <cell r="D131"/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</row>
        <row r="132">
          <cell r="C132"/>
          <cell r="D132"/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</row>
        <row r="133">
          <cell r="C133"/>
          <cell r="D133"/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</row>
        <row r="134">
          <cell r="C134"/>
          <cell r="D134"/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</row>
        <row r="135">
          <cell r="C135"/>
          <cell r="D135"/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</row>
        <row r="136">
          <cell r="C136"/>
          <cell r="D136"/>
          <cell r="E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</row>
        <row r="137">
          <cell r="C137"/>
          <cell r="D137"/>
          <cell r="E137"/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</row>
        <row r="138">
          <cell r="C138"/>
          <cell r="D138"/>
          <cell r="E138"/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</row>
        <row r="139">
          <cell r="C139"/>
          <cell r="D139"/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</row>
        <row r="140">
          <cell r="C140"/>
          <cell r="D140"/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</row>
        <row r="141">
          <cell r="C141"/>
          <cell r="D141"/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</row>
        <row r="142"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</row>
        <row r="143"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</row>
        <row r="144"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</row>
        <row r="145">
          <cell r="C145"/>
          <cell r="D145"/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</row>
        <row r="146"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</row>
        <row r="147"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</row>
        <row r="148"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</row>
        <row r="149"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</row>
        <row r="150"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</row>
        <row r="151"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</row>
        <row r="152"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  <cell r="AP152"/>
          <cell r="AQ152"/>
          <cell r="AR152"/>
          <cell r="AS152"/>
          <cell r="AT152"/>
          <cell r="AU152"/>
          <cell r="AV152"/>
          <cell r="AW152"/>
          <cell r="AX152"/>
          <cell r="AY152"/>
          <cell r="AZ152"/>
        </row>
        <row r="153">
          <cell r="C153"/>
          <cell r="D153"/>
          <cell r="E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</row>
        <row r="154">
          <cell r="C154"/>
          <cell r="D154"/>
          <cell r="E154"/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</row>
        <row r="155">
          <cell r="C155"/>
          <cell r="D155"/>
          <cell r="E155"/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</row>
        <row r="156">
          <cell r="C156"/>
          <cell r="D156"/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</row>
        <row r="157">
          <cell r="C157"/>
          <cell r="D157"/>
          <cell r="E157"/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</row>
        <row r="158">
          <cell r="C158"/>
          <cell r="D158"/>
          <cell r="E158"/>
          <cell r="F158"/>
          <cell r="G158"/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</row>
        <row r="159">
          <cell r="C159"/>
          <cell r="D159"/>
          <cell r="E159"/>
          <cell r="F159"/>
          <cell r="G159"/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</row>
        <row r="160">
          <cell r="C160"/>
          <cell r="D160"/>
          <cell r="E160"/>
          <cell r="F160"/>
          <cell r="G160"/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</row>
        <row r="161">
          <cell r="C161"/>
          <cell r="D161"/>
          <cell r="E161"/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</row>
        <row r="162">
          <cell r="C162"/>
          <cell r="D162"/>
          <cell r="E162"/>
          <cell r="F162"/>
          <cell r="G162"/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</row>
        <row r="163">
          <cell r="C163"/>
          <cell r="D163"/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</row>
        <row r="164">
          <cell r="C164"/>
          <cell r="D164"/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</row>
        <row r="165">
          <cell r="C165"/>
          <cell r="D165"/>
          <cell r="E165"/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</row>
        <row r="166">
          <cell r="C166"/>
          <cell r="D166"/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</row>
        <row r="167">
          <cell r="C167"/>
          <cell r="D167"/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</row>
        <row r="168">
          <cell r="C168"/>
          <cell r="D168"/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</row>
        <row r="169">
          <cell r="C169"/>
          <cell r="D169"/>
          <cell r="E169"/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</row>
        <row r="170">
          <cell r="C170"/>
          <cell r="D170"/>
          <cell r="E170"/>
          <cell r="F170"/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</row>
        <row r="171">
          <cell r="C171"/>
          <cell r="D171"/>
          <cell r="E171"/>
          <cell r="F171"/>
          <cell r="G171"/>
          <cell r="H171"/>
          <cell r="I171"/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</row>
        <row r="172">
          <cell r="C172"/>
          <cell r="D172"/>
          <cell r="E172"/>
          <cell r="F172"/>
          <cell r="G172"/>
          <cell r="H172"/>
          <cell r="I172"/>
          <cell r="J172"/>
          <cell r="K172"/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</row>
        <row r="173">
          <cell r="C173"/>
          <cell r="D173"/>
          <cell r="E173"/>
          <cell r="F173"/>
          <cell r="G173"/>
          <cell r="H173"/>
          <cell r="I173"/>
          <cell r="J173"/>
          <cell r="K173"/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</row>
        <row r="174">
          <cell r="C174"/>
          <cell r="D174"/>
          <cell r="E174"/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</row>
        <row r="175">
          <cell r="C175"/>
          <cell r="D175"/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</row>
        <row r="176">
          <cell r="C176"/>
          <cell r="D176"/>
          <cell r="E176"/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</row>
        <row r="177">
          <cell r="C177"/>
          <cell r="D177"/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</row>
        <row r="178">
          <cell r="C178"/>
          <cell r="D178"/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</row>
        <row r="179">
          <cell r="C179"/>
          <cell r="D179"/>
          <cell r="E179"/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</row>
        <row r="180">
          <cell r="C180"/>
          <cell r="D180"/>
          <cell r="E180"/>
          <cell r="F180"/>
          <cell r="G180"/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</row>
        <row r="181">
          <cell r="C181"/>
          <cell r="D181"/>
          <cell r="E181"/>
          <cell r="F181"/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</row>
        <row r="182">
          <cell r="C182"/>
          <cell r="D182"/>
          <cell r="E182"/>
          <cell r="F182"/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</row>
        <row r="183">
          <cell r="C183"/>
          <cell r="D183"/>
          <cell r="E183"/>
          <cell r="F183"/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</row>
        <row r="184">
          <cell r="C184"/>
          <cell r="D184"/>
          <cell r="E184"/>
          <cell r="F184"/>
          <cell r="G184"/>
          <cell r="H184"/>
          <cell r="I184"/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</row>
        <row r="185">
          <cell r="C185"/>
          <cell r="D185"/>
          <cell r="E185"/>
          <cell r="F185"/>
          <cell r="G185"/>
          <cell r="H185"/>
          <cell r="I185"/>
          <cell r="J185"/>
          <cell r="K185"/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</row>
        <row r="186">
          <cell r="C186"/>
          <cell r="D186"/>
          <cell r="E186"/>
          <cell r="F186"/>
          <cell r="G186"/>
          <cell r="H186"/>
          <cell r="I186"/>
          <cell r="J186"/>
          <cell r="K186"/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</row>
        <row r="187">
          <cell r="C187"/>
          <cell r="D187"/>
          <cell r="E187"/>
          <cell r="F187"/>
          <cell r="G187"/>
          <cell r="H187"/>
          <cell r="I187"/>
          <cell r="J187"/>
          <cell r="K187"/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</row>
        <row r="188">
          <cell r="C188"/>
          <cell r="D188"/>
          <cell r="E188"/>
          <cell r="F188"/>
          <cell r="G188"/>
          <cell r="H188"/>
          <cell r="I188"/>
          <cell r="J188"/>
          <cell r="K188"/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</row>
        <row r="189">
          <cell r="C189"/>
          <cell r="D189"/>
          <cell r="E189"/>
          <cell r="F189"/>
          <cell r="G189"/>
          <cell r="H189"/>
          <cell r="I189"/>
          <cell r="J189"/>
          <cell r="K189"/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</row>
        <row r="190">
          <cell r="C190"/>
          <cell r="D190"/>
          <cell r="E190"/>
          <cell r="F190"/>
          <cell r="G190"/>
          <cell r="H190"/>
          <cell r="I190"/>
          <cell r="J190"/>
          <cell r="K190"/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</row>
        <row r="191">
          <cell r="C191"/>
          <cell r="D191"/>
          <cell r="E191"/>
          <cell r="F191"/>
          <cell r="G191"/>
          <cell r="H191"/>
          <cell r="I191"/>
          <cell r="J191"/>
          <cell r="K191"/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</row>
        <row r="192">
          <cell r="C192"/>
          <cell r="D192"/>
          <cell r="E192"/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</row>
        <row r="193">
          <cell r="C193"/>
          <cell r="D193"/>
          <cell r="E193"/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</row>
        <row r="194">
          <cell r="C194"/>
          <cell r="D194"/>
          <cell r="E194"/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</row>
        <row r="195">
          <cell r="C195"/>
          <cell r="D195"/>
          <cell r="E195"/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</row>
        <row r="196">
          <cell r="C196"/>
          <cell r="D196"/>
          <cell r="E196"/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</row>
        <row r="197">
          <cell r="C197"/>
          <cell r="D197"/>
          <cell r="E197"/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</row>
        <row r="198">
          <cell r="C198"/>
          <cell r="D198"/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</row>
        <row r="199">
          <cell r="C199"/>
          <cell r="D199"/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</row>
        <row r="200">
          <cell r="C200"/>
          <cell r="D200"/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</row>
        <row r="201">
          <cell r="C201"/>
          <cell r="D201"/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</row>
        <row r="202">
          <cell r="C202"/>
          <cell r="D202"/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</row>
        <row r="203">
          <cell r="C203"/>
          <cell r="D203"/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</row>
        <row r="204">
          <cell r="C204"/>
          <cell r="D204"/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</row>
        <row r="205">
          <cell r="C205"/>
          <cell r="D205"/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</row>
        <row r="206">
          <cell r="C206"/>
          <cell r="D206"/>
          <cell r="E206"/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</row>
        <row r="207">
          <cell r="C207"/>
          <cell r="D207"/>
          <cell r="E207"/>
          <cell r="F207"/>
          <cell r="G207"/>
          <cell r="H207"/>
          <cell r="I207"/>
          <cell r="J207"/>
          <cell r="K207"/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</row>
        <row r="208">
          <cell r="C208"/>
          <cell r="D208"/>
          <cell r="E208"/>
          <cell r="F208"/>
          <cell r="G208"/>
          <cell r="H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</row>
        <row r="209">
          <cell r="C209"/>
          <cell r="D209"/>
          <cell r="E209"/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</row>
        <row r="210">
          <cell r="C210"/>
          <cell r="D210"/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</row>
        <row r="211">
          <cell r="C211"/>
          <cell r="D211"/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</row>
        <row r="212">
          <cell r="C212"/>
          <cell r="D212"/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</row>
        <row r="213">
          <cell r="C213"/>
          <cell r="D213"/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</row>
        <row r="214">
          <cell r="C214"/>
          <cell r="D214"/>
          <cell r="E214"/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</row>
        <row r="215">
          <cell r="C215"/>
          <cell r="D215"/>
          <cell r="E215"/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</row>
        <row r="216">
          <cell r="C216"/>
          <cell r="D216"/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</row>
        <row r="217">
          <cell r="C217"/>
          <cell r="D217"/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</row>
        <row r="218">
          <cell r="C218"/>
          <cell r="D218"/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</row>
        <row r="219">
          <cell r="C219"/>
          <cell r="D219"/>
          <cell r="E219"/>
          <cell r="F219"/>
          <cell r="G219"/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</row>
        <row r="220">
          <cell r="C220"/>
          <cell r="D220"/>
          <cell r="E220"/>
          <cell r="F220"/>
          <cell r="G220"/>
          <cell r="H220"/>
          <cell r="I220"/>
          <cell r="J220"/>
          <cell r="K220"/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</row>
        <row r="221">
          <cell r="C221"/>
          <cell r="D221"/>
          <cell r="E221"/>
          <cell r="F221"/>
          <cell r="G221"/>
          <cell r="H221"/>
          <cell r="I221"/>
          <cell r="J221"/>
          <cell r="K221"/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</row>
        <row r="222">
          <cell r="C222"/>
          <cell r="D222"/>
          <cell r="E222"/>
          <cell r="F222"/>
          <cell r="G222"/>
          <cell r="H222"/>
          <cell r="I222"/>
          <cell r="J222"/>
          <cell r="K222"/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</row>
        <row r="223">
          <cell r="C223"/>
          <cell r="D223"/>
          <cell r="E223"/>
          <cell r="F223"/>
          <cell r="G223"/>
          <cell r="H223"/>
          <cell r="I223"/>
          <cell r="J223"/>
          <cell r="K223"/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</row>
        <row r="224">
          <cell r="C224"/>
          <cell r="D224"/>
          <cell r="E224"/>
          <cell r="F224"/>
          <cell r="G224"/>
          <cell r="H224"/>
          <cell r="I224"/>
          <cell r="J224"/>
          <cell r="K224"/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</row>
        <row r="225">
          <cell r="C225"/>
          <cell r="D225"/>
          <cell r="E225"/>
          <cell r="F225"/>
          <cell r="G225"/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</row>
        <row r="226">
          <cell r="C226"/>
          <cell r="D226"/>
          <cell r="E226"/>
          <cell r="F226"/>
          <cell r="G226"/>
          <cell r="H226"/>
          <cell r="I226"/>
          <cell r="J226"/>
          <cell r="K226"/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</row>
        <row r="227">
          <cell r="C227"/>
          <cell r="D227"/>
          <cell r="E227"/>
          <cell r="F227"/>
          <cell r="G227"/>
          <cell r="H227"/>
          <cell r="I227"/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</row>
        <row r="228">
          <cell r="C228"/>
          <cell r="D228"/>
          <cell r="E228"/>
          <cell r="F228"/>
          <cell r="G228"/>
          <cell r="H228"/>
          <cell r="I228"/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</row>
        <row r="229">
          <cell r="C229"/>
          <cell r="D229"/>
          <cell r="E229"/>
          <cell r="F229"/>
          <cell r="G229"/>
          <cell r="H229"/>
          <cell r="I229"/>
          <cell r="J229"/>
          <cell r="K229"/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</row>
        <row r="230">
          <cell r="C230"/>
          <cell r="D230"/>
          <cell r="E230"/>
          <cell r="F230"/>
          <cell r="G230"/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</row>
        <row r="231">
          <cell r="C231"/>
          <cell r="D231"/>
          <cell r="E231"/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</row>
        <row r="232">
          <cell r="C232"/>
          <cell r="D232"/>
          <cell r="E232"/>
          <cell r="F232"/>
          <cell r="G232"/>
          <cell r="H232"/>
          <cell r="I232"/>
          <cell r="J232"/>
          <cell r="K232"/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</row>
        <row r="233">
          <cell r="C233"/>
          <cell r="D233"/>
          <cell r="E233"/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</row>
        <row r="234">
          <cell r="C234"/>
          <cell r="D234"/>
          <cell r="E234"/>
          <cell r="F234"/>
          <cell r="G234"/>
          <cell r="H234"/>
          <cell r="I234"/>
          <cell r="J234"/>
          <cell r="K234"/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</row>
        <row r="235">
          <cell r="C235"/>
          <cell r="D235"/>
          <cell r="E235"/>
          <cell r="F235"/>
          <cell r="G235"/>
          <cell r="H235"/>
          <cell r="I235"/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</row>
        <row r="236">
          <cell r="C236"/>
          <cell r="D236"/>
          <cell r="E236"/>
          <cell r="F236"/>
          <cell r="G236"/>
          <cell r="H236"/>
          <cell r="I236"/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</row>
        <row r="237">
          <cell r="C237"/>
          <cell r="D237"/>
          <cell r="E237"/>
          <cell r="F237"/>
          <cell r="G237"/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</row>
        <row r="238">
          <cell r="C238"/>
          <cell r="D238"/>
          <cell r="E238"/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</row>
        <row r="239">
          <cell r="C239"/>
          <cell r="D239"/>
          <cell r="E239"/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</row>
        <row r="240">
          <cell r="C240"/>
          <cell r="D240"/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</row>
        <row r="241">
          <cell r="C241"/>
          <cell r="D241"/>
          <cell r="E241"/>
          <cell r="F241"/>
          <cell r="G241"/>
          <cell r="H241"/>
          <cell r="I241"/>
          <cell r="J241"/>
          <cell r="K241"/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</row>
        <row r="242">
          <cell r="C242"/>
          <cell r="D242"/>
          <cell r="E242"/>
          <cell r="F242"/>
          <cell r="G242"/>
          <cell r="H242"/>
          <cell r="I242"/>
          <cell r="J242"/>
          <cell r="K242"/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</row>
        <row r="243">
          <cell r="C243"/>
          <cell r="D243"/>
          <cell r="E243"/>
          <cell r="F243"/>
          <cell r="G243"/>
          <cell r="H243"/>
          <cell r="I243"/>
          <cell r="J243"/>
          <cell r="K243"/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</row>
        <row r="244">
          <cell r="C244"/>
          <cell r="D244"/>
          <cell r="E244"/>
          <cell r="F244"/>
          <cell r="G244"/>
          <cell r="H244"/>
          <cell r="I244"/>
          <cell r="J244"/>
          <cell r="K244"/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</row>
        <row r="245">
          <cell r="C245"/>
          <cell r="D245"/>
          <cell r="E245"/>
          <cell r="F245"/>
          <cell r="G245"/>
          <cell r="H245"/>
          <cell r="I245"/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</row>
        <row r="246">
          <cell r="C246"/>
          <cell r="D246"/>
          <cell r="E246"/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</row>
        <row r="247">
          <cell r="C247"/>
          <cell r="D247"/>
          <cell r="E247"/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</row>
        <row r="248">
          <cell r="C248"/>
          <cell r="D248"/>
          <cell r="E248"/>
          <cell r="F248"/>
          <cell r="G248"/>
          <cell r="H248"/>
          <cell r="I248"/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</row>
        <row r="249">
          <cell r="C249"/>
          <cell r="D249"/>
          <cell r="E249"/>
          <cell r="F249"/>
          <cell r="G249"/>
          <cell r="H249"/>
          <cell r="I249"/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</row>
        <row r="250">
          <cell r="C250"/>
          <cell r="D250"/>
          <cell r="E250"/>
          <cell r="F250"/>
          <cell r="G250"/>
          <cell r="H250"/>
          <cell r="I250"/>
          <cell r="J250"/>
          <cell r="K250"/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</row>
        <row r="251">
          <cell r="C251"/>
          <cell r="D251"/>
          <cell r="E251"/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</row>
        <row r="252">
          <cell r="C252"/>
          <cell r="D252"/>
          <cell r="E252"/>
          <cell r="F252"/>
          <cell r="G252"/>
          <cell r="H252"/>
          <cell r="I252"/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</row>
        <row r="253">
          <cell r="C253"/>
          <cell r="D253"/>
          <cell r="E253"/>
          <cell r="F253"/>
          <cell r="G253"/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</row>
        <row r="254">
          <cell r="C254"/>
          <cell r="D254"/>
          <cell r="E254"/>
          <cell r="F254"/>
          <cell r="G254"/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</row>
        <row r="255">
          <cell r="C255"/>
          <cell r="D255"/>
          <cell r="E255"/>
          <cell r="F255"/>
          <cell r="G255"/>
          <cell r="H255"/>
          <cell r="I255"/>
          <cell r="J255"/>
          <cell r="K255"/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</row>
        <row r="256">
          <cell r="C256"/>
          <cell r="D256"/>
          <cell r="E256"/>
          <cell r="F256"/>
          <cell r="G256"/>
          <cell r="H256"/>
          <cell r="I256"/>
          <cell r="J256"/>
          <cell r="K256"/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</row>
        <row r="257">
          <cell r="C257"/>
          <cell r="D257"/>
          <cell r="E257"/>
          <cell r="F257"/>
          <cell r="G257"/>
          <cell r="H257"/>
          <cell r="I257"/>
          <cell r="J257"/>
          <cell r="K257"/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</row>
        <row r="258">
          <cell r="C258"/>
          <cell r="D258"/>
          <cell r="E258"/>
          <cell r="F258"/>
          <cell r="G258"/>
          <cell r="H258"/>
          <cell r="I258"/>
          <cell r="J258"/>
          <cell r="K258"/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</row>
        <row r="259">
          <cell r="C259"/>
          <cell r="D259"/>
          <cell r="E259"/>
          <cell r="F259"/>
          <cell r="G259"/>
          <cell r="H259"/>
          <cell r="I259"/>
          <cell r="J259"/>
          <cell r="K259"/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</row>
        <row r="260">
          <cell r="C260"/>
          <cell r="D260"/>
          <cell r="E260"/>
          <cell r="F260"/>
          <cell r="G260"/>
          <cell r="H260"/>
          <cell r="I260"/>
          <cell r="J260"/>
          <cell r="K260"/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</row>
        <row r="261">
          <cell r="C261"/>
          <cell r="D261"/>
          <cell r="E261"/>
          <cell r="F261"/>
          <cell r="G261"/>
          <cell r="H261"/>
          <cell r="I261"/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</row>
        <row r="262">
          <cell r="C262"/>
          <cell r="D262"/>
          <cell r="E262"/>
          <cell r="F262"/>
          <cell r="G262"/>
          <cell r="H262"/>
          <cell r="I262"/>
          <cell r="J262"/>
          <cell r="K262"/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</row>
        <row r="263">
          <cell r="C263"/>
          <cell r="D263"/>
          <cell r="E263"/>
          <cell r="F263"/>
          <cell r="G263"/>
          <cell r="H263"/>
          <cell r="I263"/>
          <cell r="J263"/>
          <cell r="K263"/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</row>
        <row r="264">
          <cell r="C264"/>
          <cell r="D264"/>
          <cell r="E264"/>
          <cell r="F264"/>
          <cell r="G264"/>
          <cell r="H264"/>
          <cell r="I264"/>
          <cell r="J264"/>
          <cell r="K264"/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</row>
        <row r="265">
          <cell r="C265"/>
          <cell r="D265"/>
          <cell r="E265"/>
          <cell r="F265"/>
          <cell r="G265"/>
          <cell r="H265"/>
          <cell r="I265"/>
          <cell r="J265"/>
          <cell r="K265"/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</row>
        <row r="266">
          <cell r="C266"/>
          <cell r="D266"/>
          <cell r="E266"/>
          <cell r="F266"/>
          <cell r="G266"/>
          <cell r="H266"/>
          <cell r="I266"/>
          <cell r="J266"/>
          <cell r="K266"/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</row>
        <row r="267">
          <cell r="C267"/>
          <cell r="D267"/>
          <cell r="E267"/>
          <cell r="F267"/>
          <cell r="G267"/>
          <cell r="H267"/>
          <cell r="I267"/>
          <cell r="J267"/>
          <cell r="K267"/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</row>
        <row r="268">
          <cell r="C268"/>
          <cell r="D268"/>
          <cell r="E268"/>
          <cell r="F268"/>
          <cell r="G268"/>
          <cell r="H268"/>
          <cell r="I268"/>
          <cell r="J268"/>
          <cell r="K268"/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</row>
        <row r="269">
          <cell r="C269"/>
          <cell r="D269"/>
          <cell r="E269"/>
          <cell r="F269"/>
          <cell r="G269"/>
          <cell r="H269"/>
          <cell r="I269"/>
          <cell r="J269"/>
          <cell r="K269"/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</row>
        <row r="270">
          <cell r="C270"/>
          <cell r="D270"/>
          <cell r="E270"/>
          <cell r="F270"/>
          <cell r="G270"/>
          <cell r="H270"/>
          <cell r="I270"/>
          <cell r="J270"/>
          <cell r="K270"/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</row>
        <row r="271">
          <cell r="C271"/>
          <cell r="D271"/>
          <cell r="E271"/>
          <cell r="F271"/>
          <cell r="G271"/>
          <cell r="H271"/>
          <cell r="I271"/>
          <cell r="J271"/>
          <cell r="K271"/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</row>
        <row r="272">
          <cell r="C272"/>
          <cell r="D272"/>
          <cell r="E272"/>
          <cell r="F272"/>
          <cell r="G272"/>
          <cell r="H272"/>
          <cell r="I272"/>
          <cell r="J272"/>
          <cell r="K272"/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</row>
        <row r="273">
          <cell r="C273"/>
          <cell r="D273"/>
          <cell r="E273"/>
          <cell r="F273"/>
          <cell r="G273"/>
          <cell r="H273"/>
          <cell r="I273"/>
          <cell r="J273"/>
          <cell r="K273"/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</row>
        <row r="274">
          <cell r="C274"/>
          <cell r="D274"/>
          <cell r="E274"/>
          <cell r="F274"/>
          <cell r="G274"/>
          <cell r="H274"/>
          <cell r="I274"/>
          <cell r="J274"/>
          <cell r="K274"/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/>
          <cell r="AT274"/>
          <cell r="AU274"/>
          <cell r="AV274"/>
          <cell r="AW274"/>
          <cell r="AX274"/>
          <cell r="AY274"/>
          <cell r="AZ274"/>
        </row>
        <row r="275">
          <cell r="C275"/>
          <cell r="D275"/>
          <cell r="E275"/>
          <cell r="F275"/>
          <cell r="G275"/>
          <cell r="H275"/>
          <cell r="I275"/>
          <cell r="J275"/>
          <cell r="K275"/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  <cell r="AO275"/>
          <cell r="AP275"/>
          <cell r="AQ275"/>
          <cell r="AR275"/>
          <cell r="AS275"/>
          <cell r="AT275"/>
          <cell r="AU275"/>
          <cell r="AV275"/>
          <cell r="AW275"/>
          <cell r="AX275"/>
          <cell r="AY275"/>
          <cell r="AZ275"/>
        </row>
        <row r="276">
          <cell r="C276"/>
          <cell r="D276"/>
          <cell r="E276"/>
          <cell r="F276"/>
          <cell r="G276"/>
          <cell r="H276"/>
          <cell r="I276"/>
          <cell r="J276"/>
          <cell r="K276"/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</row>
        <row r="277">
          <cell r="C277"/>
          <cell r="D277"/>
          <cell r="E277"/>
          <cell r="F277"/>
          <cell r="G277"/>
          <cell r="H277"/>
          <cell r="I277"/>
          <cell r="J277"/>
          <cell r="K277"/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</row>
        <row r="278">
          <cell r="C278"/>
          <cell r="D278"/>
          <cell r="E278"/>
          <cell r="F278"/>
          <cell r="G278"/>
          <cell r="H278"/>
          <cell r="I278"/>
          <cell r="J278"/>
          <cell r="K278"/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</row>
        <row r="279">
          <cell r="C279"/>
          <cell r="D279"/>
          <cell r="E279"/>
          <cell r="F279"/>
          <cell r="G279"/>
          <cell r="H279"/>
          <cell r="I279"/>
          <cell r="J279"/>
          <cell r="K279"/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</row>
        <row r="280">
          <cell r="C280"/>
          <cell r="D280"/>
          <cell r="E280"/>
          <cell r="F280"/>
          <cell r="G280"/>
          <cell r="H280"/>
          <cell r="I280"/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</row>
        <row r="281">
          <cell r="C281"/>
          <cell r="D281"/>
          <cell r="E281"/>
          <cell r="F281"/>
          <cell r="G281"/>
          <cell r="H281"/>
          <cell r="I281"/>
          <cell r="J281"/>
          <cell r="K281"/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</row>
        <row r="282">
          <cell r="C282"/>
          <cell r="D282"/>
          <cell r="E282"/>
          <cell r="F282"/>
          <cell r="G282"/>
          <cell r="H282"/>
          <cell r="I282"/>
          <cell r="J282"/>
          <cell r="K282"/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</row>
        <row r="283">
          <cell r="C283"/>
          <cell r="D283"/>
          <cell r="E283"/>
          <cell r="F283"/>
          <cell r="G283"/>
          <cell r="H283"/>
          <cell r="I283"/>
          <cell r="J283"/>
          <cell r="K283"/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</row>
        <row r="284">
          <cell r="C284"/>
          <cell r="D284"/>
          <cell r="E284"/>
          <cell r="F284"/>
          <cell r="G284"/>
          <cell r="H284"/>
          <cell r="I284"/>
          <cell r="J284"/>
          <cell r="K284"/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</row>
        <row r="285">
          <cell r="C285"/>
          <cell r="D285"/>
          <cell r="E285"/>
          <cell r="F285"/>
          <cell r="G285"/>
          <cell r="H285"/>
          <cell r="I285"/>
          <cell r="J285"/>
          <cell r="K285"/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</row>
        <row r="286">
          <cell r="C286"/>
          <cell r="D286"/>
          <cell r="E286"/>
          <cell r="F286"/>
          <cell r="G286"/>
          <cell r="H286"/>
          <cell r="I286"/>
          <cell r="J286"/>
          <cell r="K286"/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</row>
        <row r="287">
          <cell r="C287"/>
          <cell r="D287"/>
          <cell r="E287"/>
          <cell r="F287"/>
          <cell r="G287"/>
          <cell r="H287"/>
          <cell r="I287"/>
          <cell r="J287"/>
          <cell r="K287"/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</row>
        <row r="288">
          <cell r="C288"/>
          <cell r="D288"/>
          <cell r="E288"/>
          <cell r="F288"/>
          <cell r="G288"/>
          <cell r="H288"/>
          <cell r="I288"/>
          <cell r="J288"/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</row>
        <row r="289">
          <cell r="C289"/>
          <cell r="D289"/>
          <cell r="E289"/>
          <cell r="F289"/>
          <cell r="G289"/>
          <cell r="H289"/>
          <cell r="I289"/>
          <cell r="J289"/>
          <cell r="K289"/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</row>
        <row r="290">
          <cell r="C290"/>
          <cell r="D290"/>
          <cell r="E290"/>
          <cell r="F290"/>
          <cell r="G290"/>
          <cell r="H290"/>
          <cell r="I290"/>
          <cell r="J290"/>
          <cell r="K290"/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</row>
        <row r="291">
          <cell r="C291"/>
          <cell r="D291"/>
          <cell r="E291"/>
          <cell r="F291"/>
          <cell r="G291"/>
          <cell r="H291"/>
          <cell r="I291"/>
          <cell r="J291"/>
          <cell r="K291"/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</row>
        <row r="292">
          <cell r="C292"/>
          <cell r="D292"/>
          <cell r="E292"/>
          <cell r="F292"/>
          <cell r="G292"/>
          <cell r="H292"/>
          <cell r="I292"/>
          <cell r="J292"/>
          <cell r="K292"/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</row>
        <row r="293">
          <cell r="C293"/>
          <cell r="D293"/>
          <cell r="E293"/>
          <cell r="F293"/>
          <cell r="G293"/>
          <cell r="H293"/>
          <cell r="I293"/>
          <cell r="J293"/>
          <cell r="K293"/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</row>
        <row r="294">
          <cell r="C294"/>
          <cell r="D294"/>
          <cell r="E294"/>
          <cell r="F294"/>
          <cell r="G294"/>
          <cell r="H294"/>
          <cell r="I294"/>
          <cell r="J294"/>
          <cell r="K294"/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</row>
        <row r="295">
          <cell r="C295"/>
          <cell r="D295"/>
          <cell r="E295"/>
          <cell r="F295"/>
          <cell r="G295"/>
          <cell r="H295"/>
          <cell r="I295"/>
          <cell r="J295"/>
          <cell r="K295"/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</row>
        <row r="296">
          <cell r="C296"/>
          <cell r="D296"/>
          <cell r="E296"/>
          <cell r="F296"/>
          <cell r="G296"/>
          <cell r="H296"/>
          <cell r="I296"/>
          <cell r="J296"/>
          <cell r="K296"/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</row>
        <row r="297">
          <cell r="C297"/>
          <cell r="D297"/>
          <cell r="E297"/>
          <cell r="F297"/>
          <cell r="G297"/>
          <cell r="H297"/>
          <cell r="I297"/>
          <cell r="J297"/>
          <cell r="K297"/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</row>
        <row r="298">
          <cell r="C298"/>
          <cell r="D298"/>
          <cell r="E298"/>
          <cell r="F298"/>
          <cell r="G298"/>
          <cell r="H298"/>
          <cell r="I298"/>
          <cell r="J298"/>
          <cell r="K298"/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</row>
        <row r="299">
          <cell r="C299"/>
          <cell r="D299"/>
          <cell r="E299"/>
          <cell r="F299"/>
          <cell r="G299"/>
          <cell r="H299"/>
          <cell r="I299"/>
          <cell r="J299"/>
          <cell r="K299"/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</row>
        <row r="300">
          <cell r="C300"/>
          <cell r="D300"/>
          <cell r="E300"/>
          <cell r="F300"/>
          <cell r="G300"/>
          <cell r="H300"/>
          <cell r="I300"/>
          <cell r="J300"/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</row>
        <row r="301">
          <cell r="C301"/>
          <cell r="D301"/>
          <cell r="E301"/>
          <cell r="F301"/>
          <cell r="G301"/>
          <cell r="H301"/>
          <cell r="I301"/>
          <cell r="J301"/>
          <cell r="K301"/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</row>
        <row r="302">
          <cell r="C302"/>
          <cell r="D302"/>
          <cell r="E302"/>
          <cell r="F302"/>
          <cell r="G302"/>
          <cell r="H302"/>
          <cell r="I302"/>
          <cell r="J302"/>
          <cell r="K302"/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</row>
        <row r="303">
          <cell r="C303"/>
          <cell r="D303"/>
          <cell r="E303"/>
          <cell r="F303"/>
          <cell r="G303"/>
          <cell r="H303"/>
          <cell r="I303"/>
          <cell r="J303"/>
          <cell r="K303"/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</row>
        <row r="304">
          <cell r="C304"/>
          <cell r="D304"/>
          <cell r="E304"/>
          <cell r="F304"/>
          <cell r="G304"/>
          <cell r="H304"/>
          <cell r="I304"/>
          <cell r="J304"/>
          <cell r="K304"/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</row>
        <row r="305">
          <cell r="C305"/>
          <cell r="D305"/>
          <cell r="E305"/>
          <cell r="F305"/>
          <cell r="G305"/>
          <cell r="H305"/>
          <cell r="I305"/>
          <cell r="J305"/>
          <cell r="K305"/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</row>
        <row r="306">
          <cell r="C306"/>
          <cell r="D306"/>
          <cell r="E306"/>
          <cell r="F306"/>
          <cell r="G306"/>
          <cell r="H306"/>
          <cell r="I306"/>
          <cell r="J306"/>
          <cell r="K306"/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</row>
        <row r="307">
          <cell r="C307"/>
          <cell r="D307"/>
          <cell r="E307"/>
          <cell r="F307"/>
          <cell r="G307"/>
          <cell r="H307"/>
          <cell r="I307"/>
          <cell r="J307"/>
          <cell r="K307"/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</row>
        <row r="308">
          <cell r="C308"/>
          <cell r="D308"/>
          <cell r="E308"/>
          <cell r="F308"/>
          <cell r="G308"/>
          <cell r="H308"/>
          <cell r="I308"/>
          <cell r="J308"/>
          <cell r="K308"/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</row>
        <row r="309">
          <cell r="C309"/>
          <cell r="D309"/>
          <cell r="E309"/>
          <cell r="F309"/>
          <cell r="G309"/>
          <cell r="H309"/>
          <cell r="I309"/>
          <cell r="J309"/>
          <cell r="K309"/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</row>
        <row r="310">
          <cell r="C310"/>
          <cell r="D310"/>
          <cell r="E310"/>
          <cell r="F310"/>
          <cell r="G310"/>
          <cell r="H310"/>
          <cell r="I310"/>
          <cell r="J310"/>
          <cell r="K310"/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</row>
        <row r="311">
          <cell r="C311"/>
          <cell r="D311"/>
          <cell r="E311"/>
          <cell r="F311"/>
          <cell r="G311"/>
          <cell r="H311"/>
          <cell r="I311"/>
          <cell r="J311"/>
          <cell r="K311"/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</row>
        <row r="312">
          <cell r="C312"/>
          <cell r="D312"/>
          <cell r="E312"/>
          <cell r="F312"/>
          <cell r="G312"/>
          <cell r="H312"/>
          <cell r="I312"/>
          <cell r="J312"/>
          <cell r="K312"/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</row>
        <row r="313">
          <cell r="C313"/>
          <cell r="D313"/>
          <cell r="E313"/>
          <cell r="F313"/>
          <cell r="G313"/>
          <cell r="H313"/>
          <cell r="I313"/>
          <cell r="J313"/>
          <cell r="K313"/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</row>
        <row r="314">
          <cell r="C314"/>
          <cell r="D314"/>
          <cell r="E314"/>
          <cell r="F314"/>
          <cell r="G314"/>
          <cell r="H314"/>
          <cell r="I314"/>
          <cell r="J314"/>
          <cell r="K314"/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</row>
        <row r="315">
          <cell r="C315"/>
          <cell r="D315"/>
          <cell r="E315"/>
          <cell r="F315"/>
          <cell r="G315"/>
          <cell r="H315"/>
          <cell r="I315"/>
          <cell r="J315"/>
          <cell r="K315"/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</row>
        <row r="316">
          <cell r="C316"/>
          <cell r="D316"/>
          <cell r="E316"/>
          <cell r="F316"/>
          <cell r="G316"/>
          <cell r="H316"/>
          <cell r="I316"/>
          <cell r="J316"/>
          <cell r="K316"/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</row>
        <row r="317">
          <cell r="C317"/>
          <cell r="D317"/>
          <cell r="E317"/>
          <cell r="F317"/>
          <cell r="G317"/>
          <cell r="H317"/>
          <cell r="I317"/>
          <cell r="J317"/>
          <cell r="K317"/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</row>
        <row r="318">
          <cell r="C318"/>
          <cell r="D318"/>
          <cell r="E318"/>
          <cell r="F318"/>
          <cell r="G318"/>
          <cell r="H318"/>
          <cell r="I318"/>
          <cell r="J318"/>
          <cell r="K318"/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</row>
        <row r="319">
          <cell r="C319"/>
          <cell r="D319"/>
          <cell r="E319"/>
          <cell r="F319"/>
          <cell r="G319"/>
          <cell r="H319"/>
          <cell r="I319"/>
          <cell r="J319"/>
          <cell r="K319"/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</row>
        <row r="320">
          <cell r="C320"/>
          <cell r="D320"/>
          <cell r="E320"/>
          <cell r="F320"/>
          <cell r="G320"/>
          <cell r="H320"/>
          <cell r="I320"/>
          <cell r="J320"/>
          <cell r="K320"/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</row>
        <row r="321">
          <cell r="C321"/>
          <cell r="D321"/>
          <cell r="E321"/>
          <cell r="F321"/>
          <cell r="G321"/>
          <cell r="H321"/>
          <cell r="I321"/>
          <cell r="J321"/>
          <cell r="K321"/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</row>
        <row r="322">
          <cell r="C322"/>
          <cell r="D322"/>
          <cell r="E322"/>
          <cell r="F322"/>
          <cell r="G322"/>
          <cell r="H322"/>
          <cell r="I322"/>
          <cell r="J322"/>
          <cell r="K322"/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</row>
        <row r="323">
          <cell r="C323"/>
          <cell r="D323"/>
          <cell r="E323"/>
          <cell r="F323"/>
          <cell r="G323"/>
          <cell r="H323"/>
          <cell r="I323"/>
          <cell r="J323"/>
          <cell r="K323"/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</row>
        <row r="324">
          <cell r="C324"/>
          <cell r="D324"/>
          <cell r="E324"/>
          <cell r="F324"/>
          <cell r="G324"/>
          <cell r="H324"/>
          <cell r="I324"/>
          <cell r="J324"/>
          <cell r="K324"/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</row>
        <row r="325">
          <cell r="C325"/>
          <cell r="D325"/>
          <cell r="E325"/>
          <cell r="F325"/>
          <cell r="G325"/>
          <cell r="H325"/>
          <cell r="I325"/>
          <cell r="J325"/>
          <cell r="K325"/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</row>
        <row r="326">
          <cell r="C326"/>
          <cell r="D326"/>
          <cell r="E326"/>
          <cell r="F326"/>
          <cell r="G326"/>
          <cell r="H326"/>
          <cell r="I326"/>
          <cell r="J326"/>
          <cell r="K326"/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</row>
        <row r="327">
          <cell r="C327"/>
          <cell r="D327"/>
          <cell r="E327"/>
          <cell r="F327"/>
          <cell r="G327"/>
          <cell r="H327"/>
          <cell r="I327"/>
          <cell r="J327"/>
          <cell r="K327"/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</row>
        <row r="328">
          <cell r="C328"/>
          <cell r="D328"/>
          <cell r="E328"/>
          <cell r="F328"/>
          <cell r="G328"/>
          <cell r="H328"/>
          <cell r="I328"/>
          <cell r="J328"/>
          <cell r="K328"/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</row>
        <row r="329">
          <cell r="C329"/>
          <cell r="D329"/>
          <cell r="E329"/>
          <cell r="F329"/>
          <cell r="G329"/>
          <cell r="H329"/>
          <cell r="I329"/>
          <cell r="J329"/>
          <cell r="K329"/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</row>
        <row r="330">
          <cell r="C330"/>
          <cell r="D330"/>
          <cell r="E330"/>
          <cell r="F330"/>
          <cell r="G330"/>
          <cell r="H330"/>
          <cell r="I330"/>
          <cell r="J330"/>
          <cell r="K330"/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</row>
        <row r="331">
          <cell r="C331"/>
          <cell r="D331"/>
          <cell r="E331"/>
          <cell r="F331"/>
          <cell r="G331"/>
          <cell r="H331"/>
          <cell r="I331"/>
          <cell r="J331"/>
          <cell r="K331"/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</row>
        <row r="332">
          <cell r="C332"/>
          <cell r="D332"/>
          <cell r="E332"/>
          <cell r="F332"/>
          <cell r="G332"/>
          <cell r="H332"/>
          <cell r="I332"/>
          <cell r="J332"/>
          <cell r="K332"/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</row>
        <row r="333">
          <cell r="C333"/>
          <cell r="D333"/>
          <cell r="E333"/>
          <cell r="F333"/>
          <cell r="G333"/>
          <cell r="H333"/>
          <cell r="I333"/>
          <cell r="J333"/>
          <cell r="K333"/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</row>
        <row r="334">
          <cell r="C334"/>
          <cell r="D334"/>
          <cell r="E334"/>
          <cell r="F334"/>
          <cell r="G334"/>
          <cell r="H334"/>
          <cell r="I334"/>
          <cell r="J334"/>
          <cell r="K334"/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</row>
        <row r="335">
          <cell r="C335"/>
          <cell r="D335"/>
          <cell r="E335"/>
          <cell r="F335"/>
          <cell r="G335"/>
          <cell r="H335"/>
          <cell r="I335"/>
          <cell r="J335"/>
          <cell r="K335"/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</row>
        <row r="336">
          <cell r="C336"/>
          <cell r="D336"/>
          <cell r="E336"/>
          <cell r="F336"/>
          <cell r="G336"/>
          <cell r="H336"/>
          <cell r="I336"/>
          <cell r="J336"/>
          <cell r="K336"/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</row>
        <row r="337">
          <cell r="C337"/>
          <cell r="D337"/>
          <cell r="E337"/>
          <cell r="F337"/>
          <cell r="G337"/>
          <cell r="H337"/>
          <cell r="I337"/>
          <cell r="J337"/>
          <cell r="K337"/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</row>
        <row r="338">
          <cell r="C338"/>
          <cell r="D338"/>
          <cell r="E338"/>
          <cell r="F338"/>
          <cell r="G338"/>
          <cell r="H338"/>
          <cell r="I338"/>
          <cell r="J338"/>
          <cell r="K338"/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</row>
        <row r="339">
          <cell r="C339"/>
          <cell r="D339"/>
          <cell r="E339"/>
          <cell r="F339"/>
          <cell r="G339"/>
          <cell r="H339"/>
          <cell r="I339"/>
          <cell r="J339"/>
          <cell r="K339"/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</row>
        <row r="340">
          <cell r="C340"/>
          <cell r="D340"/>
          <cell r="E340"/>
          <cell r="F340"/>
          <cell r="G340"/>
          <cell r="H340"/>
          <cell r="I340"/>
          <cell r="J340"/>
          <cell r="K340"/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</row>
        <row r="341">
          <cell r="C341"/>
          <cell r="D341"/>
          <cell r="E341"/>
          <cell r="F341"/>
          <cell r="G341"/>
          <cell r="H341"/>
          <cell r="I341"/>
          <cell r="J341"/>
          <cell r="K341"/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</row>
        <row r="342">
          <cell r="C342"/>
          <cell r="D342"/>
          <cell r="E342"/>
          <cell r="F342"/>
          <cell r="G342"/>
          <cell r="H342"/>
          <cell r="I342"/>
          <cell r="J342"/>
          <cell r="K342"/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</row>
        <row r="343">
          <cell r="C343"/>
          <cell r="D343"/>
          <cell r="E343"/>
          <cell r="F343"/>
          <cell r="G343"/>
          <cell r="H343"/>
          <cell r="I343"/>
          <cell r="J343"/>
          <cell r="K343"/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</row>
        <row r="344">
          <cell r="C344"/>
          <cell r="D344"/>
          <cell r="E344"/>
          <cell r="F344"/>
          <cell r="G344"/>
          <cell r="H344"/>
          <cell r="I344"/>
          <cell r="J344"/>
          <cell r="K344"/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</row>
        <row r="345">
          <cell r="C345"/>
          <cell r="D345"/>
          <cell r="E345"/>
          <cell r="F345"/>
          <cell r="G345"/>
          <cell r="H345"/>
          <cell r="I345"/>
          <cell r="J345"/>
          <cell r="K345"/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</row>
        <row r="346">
          <cell r="C346"/>
          <cell r="D346"/>
          <cell r="E346"/>
          <cell r="F346"/>
          <cell r="G346"/>
          <cell r="H346"/>
          <cell r="I346"/>
          <cell r="J346"/>
          <cell r="K346"/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</row>
        <row r="347">
          <cell r="C347"/>
          <cell r="D347"/>
          <cell r="E347"/>
          <cell r="F347"/>
          <cell r="G347"/>
          <cell r="H347"/>
          <cell r="I347"/>
          <cell r="J347"/>
          <cell r="K347"/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</row>
        <row r="348">
          <cell r="C348"/>
          <cell r="D348"/>
          <cell r="E348"/>
          <cell r="F348"/>
          <cell r="G348"/>
          <cell r="H348"/>
          <cell r="I348"/>
          <cell r="J348"/>
          <cell r="K348"/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</row>
        <row r="349">
          <cell r="C349"/>
          <cell r="D349"/>
          <cell r="E349"/>
          <cell r="F349"/>
          <cell r="G349"/>
          <cell r="H349"/>
          <cell r="I349"/>
          <cell r="J349"/>
          <cell r="K349"/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</row>
        <row r="350">
          <cell r="C350"/>
          <cell r="D350"/>
          <cell r="E350"/>
          <cell r="F350"/>
          <cell r="G350"/>
          <cell r="H350"/>
          <cell r="I350"/>
          <cell r="J350"/>
          <cell r="K350"/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</row>
        <row r="351">
          <cell r="C351"/>
          <cell r="D351"/>
          <cell r="E351"/>
          <cell r="F351"/>
          <cell r="G351"/>
          <cell r="H351"/>
          <cell r="I351"/>
          <cell r="J351"/>
          <cell r="K351"/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</row>
        <row r="352">
          <cell r="C352"/>
          <cell r="D352"/>
          <cell r="E352"/>
          <cell r="F352"/>
          <cell r="G352"/>
          <cell r="H352"/>
          <cell r="I352"/>
          <cell r="J352"/>
          <cell r="K352"/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</row>
        <row r="353">
          <cell r="C353"/>
          <cell r="D353"/>
          <cell r="E353"/>
          <cell r="F353"/>
          <cell r="G353"/>
          <cell r="H353"/>
          <cell r="I353"/>
          <cell r="J353"/>
          <cell r="K353"/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</row>
        <row r="354">
          <cell r="C354"/>
          <cell r="D354"/>
          <cell r="E354"/>
          <cell r="F354"/>
          <cell r="G354"/>
          <cell r="H354"/>
          <cell r="I354"/>
          <cell r="J354"/>
          <cell r="K354"/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</row>
        <row r="355">
          <cell r="C355"/>
          <cell r="D355"/>
          <cell r="E355"/>
          <cell r="F355"/>
          <cell r="G355"/>
          <cell r="H355"/>
          <cell r="I355"/>
          <cell r="J355"/>
          <cell r="K355"/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</row>
        <row r="356">
          <cell r="C356"/>
          <cell r="D356"/>
          <cell r="E356"/>
          <cell r="F356"/>
          <cell r="G356"/>
          <cell r="H356"/>
          <cell r="I356"/>
          <cell r="J356"/>
          <cell r="K356"/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</row>
        <row r="357">
          <cell r="C357"/>
          <cell r="D357"/>
          <cell r="E357"/>
          <cell r="F357"/>
          <cell r="G357"/>
          <cell r="H357"/>
          <cell r="I357"/>
          <cell r="J357"/>
          <cell r="K357"/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</row>
        <row r="358">
          <cell r="C358"/>
          <cell r="D358"/>
          <cell r="E358"/>
          <cell r="F358"/>
          <cell r="G358"/>
          <cell r="H358"/>
          <cell r="I358"/>
          <cell r="J358"/>
          <cell r="K358"/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</row>
        <row r="359">
          <cell r="C359"/>
          <cell r="D359"/>
          <cell r="E359"/>
          <cell r="F359"/>
          <cell r="G359"/>
          <cell r="H359"/>
          <cell r="I359"/>
          <cell r="J359"/>
          <cell r="K359"/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</row>
        <row r="360">
          <cell r="C360"/>
          <cell r="D360"/>
          <cell r="E360"/>
          <cell r="F360"/>
          <cell r="G360"/>
          <cell r="H360"/>
          <cell r="I360"/>
          <cell r="J360"/>
          <cell r="K360"/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</row>
        <row r="361">
          <cell r="C361"/>
          <cell r="D361"/>
          <cell r="E361"/>
          <cell r="F361"/>
          <cell r="G361"/>
          <cell r="H361"/>
          <cell r="I361"/>
          <cell r="J361"/>
          <cell r="K361"/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</row>
        <row r="362"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</row>
        <row r="363"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</row>
        <row r="364"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</row>
        <row r="365">
          <cell r="C365"/>
          <cell r="D365"/>
          <cell r="E365"/>
          <cell r="F365"/>
          <cell r="G365"/>
          <cell r="H365"/>
          <cell r="I365"/>
          <cell r="J365"/>
          <cell r="K365"/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</row>
        <row r="366">
          <cell r="C366"/>
          <cell r="D366"/>
          <cell r="E366"/>
          <cell r="F366"/>
          <cell r="G366"/>
          <cell r="H366"/>
          <cell r="I366"/>
          <cell r="J366"/>
          <cell r="K366"/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</row>
        <row r="367">
          <cell r="C367"/>
          <cell r="D367"/>
          <cell r="E367"/>
          <cell r="F367"/>
          <cell r="G367"/>
          <cell r="H367"/>
          <cell r="I367"/>
          <cell r="J367"/>
          <cell r="K367"/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</row>
        <row r="368">
          <cell r="C368"/>
          <cell r="D368"/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</row>
        <row r="369">
          <cell r="C369"/>
          <cell r="D369"/>
          <cell r="E369"/>
          <cell r="F369"/>
          <cell r="G369"/>
          <cell r="H369"/>
          <cell r="I369"/>
          <cell r="J369"/>
          <cell r="K369"/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</row>
        <row r="370">
          <cell r="C370"/>
          <cell r="D370"/>
          <cell r="E370"/>
          <cell r="F370"/>
          <cell r="G370"/>
          <cell r="H370"/>
          <cell r="I370"/>
          <cell r="J370"/>
          <cell r="K370"/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</row>
        <row r="371">
          <cell r="C371"/>
          <cell r="D371"/>
          <cell r="E371"/>
          <cell r="F371"/>
          <cell r="G371"/>
          <cell r="H371"/>
          <cell r="I371"/>
          <cell r="J371"/>
          <cell r="K371"/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</row>
        <row r="372">
          <cell r="C372"/>
          <cell r="D372"/>
          <cell r="E372"/>
          <cell r="F372"/>
          <cell r="G372"/>
          <cell r="H372"/>
          <cell r="I372"/>
          <cell r="J372"/>
          <cell r="K372"/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</row>
        <row r="373">
          <cell r="C373"/>
          <cell r="D373"/>
          <cell r="E373"/>
          <cell r="F373"/>
          <cell r="G373"/>
          <cell r="H373"/>
          <cell r="I373"/>
          <cell r="J373"/>
          <cell r="K373"/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</row>
        <row r="374">
          <cell r="C374"/>
          <cell r="D374"/>
          <cell r="E374"/>
          <cell r="F374"/>
          <cell r="G374"/>
          <cell r="H374"/>
          <cell r="I374"/>
          <cell r="J374"/>
          <cell r="K374"/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</row>
        <row r="375">
          <cell r="C375"/>
          <cell r="D375"/>
          <cell r="E375"/>
          <cell r="F375"/>
          <cell r="G375"/>
          <cell r="H375"/>
          <cell r="I375"/>
          <cell r="J375"/>
          <cell r="K375"/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</row>
        <row r="376">
          <cell r="C376"/>
          <cell r="D376"/>
          <cell r="E376"/>
          <cell r="F376"/>
          <cell r="G376"/>
          <cell r="H376"/>
          <cell r="I376"/>
          <cell r="J376"/>
          <cell r="K376"/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</row>
        <row r="377">
          <cell r="C377"/>
          <cell r="D377"/>
          <cell r="E377"/>
          <cell r="F377"/>
          <cell r="G377"/>
          <cell r="H377"/>
          <cell r="I377"/>
          <cell r="J377"/>
          <cell r="K377"/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</row>
        <row r="378">
          <cell r="C378"/>
          <cell r="D378"/>
          <cell r="E378"/>
          <cell r="F378"/>
          <cell r="G378"/>
          <cell r="H378"/>
          <cell r="I378"/>
          <cell r="J378"/>
          <cell r="K378"/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</row>
        <row r="379">
          <cell r="C379"/>
          <cell r="D379"/>
          <cell r="E379"/>
          <cell r="F379"/>
          <cell r="G379"/>
          <cell r="H379"/>
          <cell r="I379"/>
          <cell r="J379"/>
          <cell r="K379"/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</row>
        <row r="380">
          <cell r="C380"/>
          <cell r="D380"/>
          <cell r="E380"/>
          <cell r="F380"/>
          <cell r="G380"/>
          <cell r="H380"/>
          <cell r="I380"/>
          <cell r="J380"/>
          <cell r="K380"/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</row>
        <row r="381">
          <cell r="C381"/>
          <cell r="D381"/>
          <cell r="E381"/>
          <cell r="F381"/>
          <cell r="G381"/>
          <cell r="H381"/>
          <cell r="I381"/>
          <cell r="J381"/>
          <cell r="K381"/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</row>
        <row r="382">
          <cell r="C382"/>
          <cell r="D382"/>
          <cell r="E382"/>
          <cell r="F382"/>
          <cell r="G382"/>
          <cell r="H382"/>
          <cell r="I382"/>
          <cell r="J382"/>
          <cell r="K382"/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</row>
        <row r="383">
          <cell r="C383"/>
          <cell r="D383"/>
          <cell r="E383"/>
          <cell r="F383"/>
          <cell r="G383"/>
          <cell r="H383"/>
          <cell r="I383"/>
          <cell r="J383"/>
          <cell r="K383"/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</row>
        <row r="384">
          <cell r="C384"/>
          <cell r="D384"/>
          <cell r="E384"/>
          <cell r="F384"/>
          <cell r="G384"/>
          <cell r="H384"/>
          <cell r="I384"/>
          <cell r="J384"/>
          <cell r="K384"/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</row>
        <row r="385">
          <cell r="C385"/>
          <cell r="D385"/>
          <cell r="E385"/>
          <cell r="F385"/>
          <cell r="G385"/>
          <cell r="H385"/>
          <cell r="I385"/>
          <cell r="J385"/>
          <cell r="K385"/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</row>
        <row r="386">
          <cell r="C386"/>
          <cell r="D386"/>
          <cell r="E386"/>
          <cell r="F386"/>
          <cell r="G386"/>
          <cell r="H386"/>
          <cell r="I386"/>
          <cell r="J386"/>
          <cell r="K386"/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</row>
        <row r="387">
          <cell r="C387"/>
          <cell r="D387"/>
          <cell r="E387"/>
          <cell r="F387"/>
          <cell r="G387"/>
          <cell r="H387"/>
          <cell r="I387"/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</row>
        <row r="388">
          <cell r="C388"/>
          <cell r="D388"/>
          <cell r="E388"/>
          <cell r="F388"/>
          <cell r="G388"/>
          <cell r="H388"/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</row>
        <row r="389">
          <cell r="C389"/>
          <cell r="D389"/>
          <cell r="E389"/>
          <cell r="F389"/>
          <cell r="G389"/>
          <cell r="H389"/>
          <cell r="I389"/>
          <cell r="J389"/>
          <cell r="K389"/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</row>
        <row r="390">
          <cell r="C390"/>
          <cell r="D390"/>
          <cell r="E390"/>
          <cell r="F390"/>
          <cell r="G390"/>
          <cell r="H390"/>
          <cell r="I390"/>
          <cell r="J390"/>
          <cell r="K390"/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</row>
        <row r="391">
          <cell r="C391"/>
          <cell r="D391"/>
          <cell r="E391"/>
          <cell r="F391"/>
          <cell r="G391"/>
          <cell r="H391"/>
          <cell r="I391"/>
          <cell r="J391"/>
          <cell r="K391"/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</row>
        <row r="392">
          <cell r="C392"/>
          <cell r="D392"/>
          <cell r="E392"/>
          <cell r="F392"/>
          <cell r="G392"/>
          <cell r="H392"/>
          <cell r="I392"/>
          <cell r="J392"/>
          <cell r="K392"/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</row>
        <row r="393">
          <cell r="C393"/>
          <cell r="D393"/>
          <cell r="E393"/>
          <cell r="F393"/>
          <cell r="G393"/>
          <cell r="H393"/>
          <cell r="I393"/>
          <cell r="J393"/>
          <cell r="K393"/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</row>
        <row r="394">
          <cell r="C394"/>
          <cell r="D394"/>
          <cell r="E394"/>
          <cell r="F394"/>
          <cell r="G394"/>
          <cell r="H394"/>
          <cell r="I394"/>
          <cell r="J394"/>
          <cell r="K394"/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</row>
        <row r="395">
          <cell r="C395"/>
          <cell r="D395"/>
          <cell r="E395"/>
          <cell r="F395"/>
          <cell r="G395"/>
          <cell r="H395"/>
          <cell r="I395"/>
          <cell r="J395"/>
          <cell r="K395"/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</row>
        <row r="396">
          <cell r="C396"/>
          <cell r="D396"/>
          <cell r="E396"/>
          <cell r="F396"/>
          <cell r="G396"/>
          <cell r="H396"/>
          <cell r="I396"/>
          <cell r="J396"/>
          <cell r="K396"/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</row>
        <row r="397">
          <cell r="C397"/>
          <cell r="D397"/>
          <cell r="E397"/>
          <cell r="F397"/>
          <cell r="G397"/>
          <cell r="H397"/>
          <cell r="I397"/>
          <cell r="J397"/>
          <cell r="K397"/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</row>
        <row r="398">
          <cell r="C398"/>
          <cell r="D398"/>
          <cell r="E398"/>
          <cell r="F398"/>
          <cell r="G398"/>
          <cell r="H398"/>
          <cell r="I398"/>
          <cell r="J398"/>
          <cell r="K398"/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</row>
        <row r="399">
          <cell r="C399"/>
          <cell r="D399"/>
          <cell r="E399"/>
          <cell r="F399"/>
          <cell r="G399"/>
          <cell r="H399"/>
          <cell r="I399"/>
          <cell r="J399"/>
          <cell r="K399"/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</row>
        <row r="400">
          <cell r="C400"/>
          <cell r="D400"/>
          <cell r="E400"/>
          <cell r="F400"/>
          <cell r="G400"/>
          <cell r="H400"/>
          <cell r="I400"/>
          <cell r="J400"/>
          <cell r="K400"/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</row>
        <row r="401">
          <cell r="C401"/>
          <cell r="D401"/>
          <cell r="E401"/>
          <cell r="F401"/>
          <cell r="G401"/>
          <cell r="H401"/>
          <cell r="I401"/>
          <cell r="J401"/>
          <cell r="K401"/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</row>
        <row r="402">
          <cell r="C402"/>
          <cell r="D402"/>
          <cell r="E402"/>
          <cell r="F402"/>
          <cell r="G402"/>
          <cell r="H402"/>
          <cell r="I402"/>
          <cell r="J402"/>
          <cell r="K402"/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</row>
        <row r="403">
          <cell r="C403"/>
          <cell r="D403"/>
          <cell r="E403"/>
          <cell r="F403"/>
          <cell r="G403"/>
          <cell r="H403"/>
          <cell r="I403"/>
          <cell r="J403"/>
          <cell r="K403"/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</row>
        <row r="404">
          <cell r="C404"/>
          <cell r="D404"/>
          <cell r="E404"/>
          <cell r="F404"/>
          <cell r="G404"/>
          <cell r="H404"/>
          <cell r="I404"/>
          <cell r="J404"/>
          <cell r="K404"/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</row>
        <row r="405">
          <cell r="C405"/>
          <cell r="D405"/>
          <cell r="E405"/>
          <cell r="F405"/>
          <cell r="G405"/>
          <cell r="H405"/>
          <cell r="I405"/>
          <cell r="J405"/>
          <cell r="K405"/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</row>
        <row r="406">
          <cell r="C406"/>
          <cell r="D406"/>
          <cell r="E406"/>
          <cell r="F406"/>
          <cell r="G406"/>
          <cell r="H406"/>
          <cell r="I406"/>
          <cell r="J406"/>
          <cell r="K406"/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</row>
        <row r="407">
          <cell r="C407"/>
          <cell r="D407"/>
          <cell r="E407"/>
          <cell r="F407"/>
          <cell r="G407"/>
          <cell r="H407"/>
          <cell r="I407"/>
          <cell r="J407"/>
          <cell r="K407"/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</row>
        <row r="408">
          <cell r="C408"/>
          <cell r="D408"/>
          <cell r="E408"/>
          <cell r="F408"/>
          <cell r="G408"/>
          <cell r="H408"/>
          <cell r="I408"/>
          <cell r="J408"/>
          <cell r="K408"/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</row>
        <row r="409">
          <cell r="C409"/>
          <cell r="D409"/>
          <cell r="E409"/>
          <cell r="F409"/>
          <cell r="G409"/>
          <cell r="H409"/>
          <cell r="I409"/>
          <cell r="J409"/>
          <cell r="K409"/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</row>
        <row r="410">
          <cell r="C410"/>
          <cell r="D410"/>
          <cell r="E410"/>
          <cell r="F410"/>
          <cell r="G410"/>
          <cell r="H410"/>
          <cell r="I410"/>
          <cell r="J410"/>
          <cell r="K410"/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</row>
        <row r="411">
          <cell r="C411"/>
          <cell r="D411"/>
          <cell r="E411"/>
          <cell r="F411"/>
          <cell r="G411"/>
          <cell r="H411"/>
          <cell r="I411"/>
          <cell r="J411"/>
          <cell r="K411"/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</row>
        <row r="412">
          <cell r="C412"/>
          <cell r="D412"/>
          <cell r="E412"/>
          <cell r="F412"/>
          <cell r="G412"/>
          <cell r="H412"/>
          <cell r="I412"/>
          <cell r="J412"/>
          <cell r="K412"/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</row>
        <row r="413">
          <cell r="C413"/>
          <cell r="D413"/>
          <cell r="E413"/>
          <cell r="F413"/>
          <cell r="G413"/>
          <cell r="H413"/>
          <cell r="I413"/>
          <cell r="J413"/>
          <cell r="K413"/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</row>
        <row r="414">
          <cell r="C414"/>
          <cell r="D414"/>
          <cell r="E414"/>
          <cell r="F414"/>
          <cell r="G414"/>
          <cell r="H414"/>
          <cell r="I414"/>
          <cell r="J414"/>
          <cell r="K414"/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</row>
        <row r="415">
          <cell r="C415"/>
          <cell r="D415"/>
          <cell r="E415"/>
          <cell r="F415"/>
          <cell r="G415"/>
          <cell r="H415"/>
          <cell r="I415"/>
          <cell r="J415"/>
          <cell r="K415"/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</row>
        <row r="416">
          <cell r="C416"/>
          <cell r="D416"/>
          <cell r="E416"/>
          <cell r="F416"/>
          <cell r="G416"/>
          <cell r="H416"/>
          <cell r="I416"/>
          <cell r="J416"/>
          <cell r="K416"/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</row>
        <row r="417">
          <cell r="C417"/>
          <cell r="D417"/>
          <cell r="E417"/>
          <cell r="F417"/>
          <cell r="G417"/>
          <cell r="H417"/>
          <cell r="I417"/>
          <cell r="J417"/>
          <cell r="K417"/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</row>
        <row r="418">
          <cell r="C418"/>
          <cell r="D418"/>
          <cell r="E418"/>
          <cell r="F418"/>
          <cell r="G418"/>
          <cell r="H418"/>
          <cell r="I418"/>
          <cell r="J418"/>
          <cell r="K418"/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</row>
        <row r="419">
          <cell r="C419"/>
          <cell r="D419"/>
          <cell r="E419"/>
          <cell r="F419"/>
          <cell r="G419"/>
          <cell r="H419"/>
          <cell r="I419"/>
          <cell r="J419"/>
          <cell r="K419"/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</row>
        <row r="420">
          <cell r="C420"/>
          <cell r="D420"/>
          <cell r="E420"/>
          <cell r="F420"/>
          <cell r="G420"/>
          <cell r="H420"/>
          <cell r="I420"/>
          <cell r="J420"/>
          <cell r="K420"/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</row>
        <row r="421">
          <cell r="C421"/>
          <cell r="D421"/>
          <cell r="E421"/>
          <cell r="F421"/>
          <cell r="G421"/>
          <cell r="H421"/>
          <cell r="I421"/>
          <cell r="J421"/>
          <cell r="K421"/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</row>
        <row r="422">
          <cell r="C422"/>
          <cell r="D422"/>
          <cell r="E422"/>
          <cell r="F422"/>
          <cell r="G422"/>
          <cell r="H422"/>
          <cell r="I422"/>
          <cell r="J422"/>
          <cell r="K422"/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</row>
        <row r="423">
          <cell r="C423"/>
          <cell r="D423"/>
          <cell r="E423"/>
          <cell r="F423"/>
          <cell r="G423"/>
          <cell r="H423"/>
          <cell r="I423"/>
          <cell r="J423"/>
          <cell r="K423"/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</row>
        <row r="424">
          <cell r="C424"/>
          <cell r="D424"/>
          <cell r="E424"/>
          <cell r="F424"/>
          <cell r="G424"/>
          <cell r="H424"/>
          <cell r="I424"/>
          <cell r="J424"/>
          <cell r="K424"/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</row>
        <row r="425">
          <cell r="C425"/>
          <cell r="D425"/>
          <cell r="E425"/>
          <cell r="F425"/>
          <cell r="G425"/>
          <cell r="H425"/>
          <cell r="I425"/>
          <cell r="J425"/>
          <cell r="K425"/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</row>
        <row r="426">
          <cell r="C426"/>
          <cell r="D426"/>
          <cell r="E426"/>
          <cell r="F426"/>
          <cell r="G426"/>
          <cell r="H426"/>
          <cell r="I426"/>
          <cell r="J426"/>
          <cell r="K426"/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</row>
        <row r="427">
          <cell r="C427"/>
          <cell r="D427"/>
          <cell r="E427"/>
          <cell r="F427"/>
          <cell r="G427"/>
          <cell r="H427"/>
          <cell r="I427"/>
          <cell r="J427"/>
          <cell r="K427"/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</row>
        <row r="428">
          <cell r="C428"/>
          <cell r="D428"/>
          <cell r="E428"/>
          <cell r="F428"/>
          <cell r="G428"/>
          <cell r="H428"/>
          <cell r="I428"/>
          <cell r="J428"/>
          <cell r="K428"/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</row>
        <row r="429">
          <cell r="C429"/>
          <cell r="D429"/>
          <cell r="E429"/>
          <cell r="F429"/>
          <cell r="G429"/>
          <cell r="H429"/>
          <cell r="I429"/>
          <cell r="J429"/>
          <cell r="K429"/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</row>
        <row r="430">
          <cell r="C430"/>
          <cell r="D430"/>
          <cell r="E430"/>
          <cell r="F430"/>
          <cell r="G430"/>
          <cell r="H430"/>
          <cell r="I430"/>
          <cell r="J430"/>
          <cell r="K430"/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</row>
        <row r="431">
          <cell r="C431"/>
          <cell r="D431"/>
          <cell r="E431"/>
          <cell r="F431"/>
          <cell r="G431"/>
          <cell r="H431"/>
          <cell r="I431"/>
          <cell r="J431"/>
          <cell r="K431"/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</row>
        <row r="432">
          <cell r="C432"/>
          <cell r="D432"/>
          <cell r="E432"/>
          <cell r="F432"/>
          <cell r="G432"/>
          <cell r="H432"/>
          <cell r="I432"/>
          <cell r="J432"/>
          <cell r="K432"/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</row>
        <row r="433">
          <cell r="C433"/>
          <cell r="D433"/>
          <cell r="E433"/>
          <cell r="F433"/>
          <cell r="G433"/>
          <cell r="H433"/>
          <cell r="I433"/>
          <cell r="J433"/>
          <cell r="K433"/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</row>
        <row r="434">
          <cell r="C434"/>
          <cell r="D434"/>
          <cell r="E434"/>
          <cell r="F434"/>
          <cell r="G434"/>
          <cell r="H434"/>
          <cell r="I434"/>
          <cell r="J434"/>
          <cell r="K434"/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</row>
        <row r="435">
          <cell r="C435"/>
          <cell r="D435"/>
          <cell r="E435"/>
          <cell r="F435"/>
          <cell r="G435"/>
          <cell r="H435"/>
          <cell r="I435"/>
          <cell r="J435"/>
          <cell r="K435"/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</row>
        <row r="436">
          <cell r="C436"/>
          <cell r="D436"/>
          <cell r="E436"/>
          <cell r="F436"/>
          <cell r="G436"/>
          <cell r="H436"/>
          <cell r="I436"/>
          <cell r="J436"/>
          <cell r="K436"/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C437"/>
          <cell r="D437"/>
          <cell r="E437"/>
          <cell r="F437"/>
          <cell r="G437"/>
          <cell r="H437"/>
          <cell r="I437"/>
          <cell r="J437"/>
          <cell r="K437"/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</row>
        <row r="438">
          <cell r="C438"/>
          <cell r="D438"/>
          <cell r="E438"/>
          <cell r="F438"/>
          <cell r="G438"/>
          <cell r="H438"/>
          <cell r="I438"/>
          <cell r="J438"/>
          <cell r="K438"/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</row>
        <row r="439">
          <cell r="C439"/>
          <cell r="D439"/>
          <cell r="E439"/>
          <cell r="F439"/>
          <cell r="G439"/>
          <cell r="H439"/>
          <cell r="I439"/>
          <cell r="J439"/>
          <cell r="K439"/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</row>
        <row r="440">
          <cell r="C440"/>
          <cell r="D440"/>
          <cell r="E440"/>
          <cell r="F440"/>
          <cell r="G440"/>
          <cell r="H440"/>
          <cell r="I440"/>
          <cell r="J440"/>
          <cell r="K440"/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</row>
        <row r="441">
          <cell r="C441"/>
          <cell r="D441"/>
          <cell r="E441"/>
          <cell r="F441"/>
          <cell r="G441"/>
          <cell r="H441"/>
          <cell r="I441"/>
          <cell r="J441"/>
          <cell r="K441"/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</row>
        <row r="442">
          <cell r="C442"/>
          <cell r="D442"/>
          <cell r="E442"/>
          <cell r="F442"/>
          <cell r="G442"/>
          <cell r="H442"/>
          <cell r="I442"/>
          <cell r="J442"/>
          <cell r="K442"/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</row>
        <row r="443">
          <cell r="C443"/>
          <cell r="D443"/>
          <cell r="E443"/>
          <cell r="F443"/>
          <cell r="G443"/>
          <cell r="H443"/>
          <cell r="I443"/>
          <cell r="J443"/>
          <cell r="K443"/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</row>
        <row r="444">
          <cell r="C444"/>
          <cell r="D444"/>
          <cell r="E444"/>
          <cell r="F444"/>
          <cell r="G444"/>
          <cell r="H444"/>
          <cell r="I444"/>
          <cell r="J444"/>
          <cell r="K444"/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</row>
        <row r="445">
          <cell r="C445"/>
          <cell r="D445"/>
          <cell r="E445"/>
          <cell r="F445"/>
          <cell r="G445"/>
          <cell r="H445"/>
          <cell r="I445"/>
          <cell r="J445"/>
          <cell r="K445"/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</row>
        <row r="446">
          <cell r="C446"/>
          <cell r="D446"/>
          <cell r="E446"/>
          <cell r="F446"/>
          <cell r="G446"/>
          <cell r="H446"/>
          <cell r="I446"/>
          <cell r="J446"/>
          <cell r="K446"/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</row>
        <row r="447">
          <cell r="C447"/>
          <cell r="D447"/>
          <cell r="E447"/>
          <cell r="F447"/>
          <cell r="G447"/>
          <cell r="H447"/>
          <cell r="I447"/>
          <cell r="J447"/>
          <cell r="K447"/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</row>
        <row r="448">
          <cell r="C448"/>
          <cell r="D448"/>
          <cell r="E448"/>
          <cell r="F448"/>
          <cell r="G448"/>
          <cell r="H448"/>
          <cell r="I448"/>
          <cell r="J448"/>
          <cell r="K448"/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</row>
        <row r="449">
          <cell r="C449"/>
          <cell r="D449"/>
          <cell r="E449"/>
          <cell r="F449"/>
          <cell r="G449"/>
          <cell r="H449"/>
          <cell r="I449"/>
          <cell r="J449"/>
          <cell r="K449"/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</row>
        <row r="450">
          <cell r="C450"/>
          <cell r="D450"/>
          <cell r="E450"/>
          <cell r="F450"/>
          <cell r="G450"/>
          <cell r="H450"/>
          <cell r="I450"/>
          <cell r="J450"/>
          <cell r="K450"/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</row>
        <row r="451">
          <cell r="C451"/>
          <cell r="D451"/>
          <cell r="E451"/>
          <cell r="F451"/>
          <cell r="G451"/>
          <cell r="H451"/>
          <cell r="I451"/>
          <cell r="J451"/>
          <cell r="K451"/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</row>
        <row r="452">
          <cell r="C452"/>
          <cell r="D452"/>
          <cell r="E452"/>
          <cell r="F452"/>
          <cell r="G452"/>
          <cell r="H452"/>
          <cell r="I452"/>
          <cell r="J452"/>
          <cell r="K452"/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</row>
        <row r="453">
          <cell r="C453"/>
          <cell r="D453"/>
          <cell r="E453"/>
          <cell r="F453"/>
          <cell r="G453"/>
          <cell r="H453"/>
          <cell r="I453"/>
          <cell r="J453"/>
          <cell r="K453"/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</row>
        <row r="454">
          <cell r="C454"/>
          <cell r="D454"/>
          <cell r="E454"/>
          <cell r="F454"/>
          <cell r="G454"/>
          <cell r="H454"/>
          <cell r="I454"/>
          <cell r="J454"/>
          <cell r="K454"/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</row>
        <row r="455">
          <cell r="C455"/>
          <cell r="D455"/>
          <cell r="E455"/>
          <cell r="F455"/>
          <cell r="G455"/>
          <cell r="H455"/>
          <cell r="I455"/>
          <cell r="J455"/>
          <cell r="K455"/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</row>
        <row r="456">
          <cell r="C456"/>
          <cell r="D456"/>
          <cell r="E456"/>
          <cell r="F456"/>
          <cell r="G456"/>
          <cell r="H456"/>
          <cell r="I456"/>
          <cell r="J456"/>
          <cell r="K456"/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</row>
        <row r="457">
          <cell r="C457"/>
          <cell r="D457"/>
          <cell r="E457"/>
          <cell r="F457"/>
          <cell r="G457"/>
          <cell r="H457"/>
          <cell r="I457"/>
          <cell r="J457"/>
          <cell r="K457"/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</row>
        <row r="458">
          <cell r="C458"/>
          <cell r="D458"/>
          <cell r="E458"/>
          <cell r="F458"/>
          <cell r="G458"/>
          <cell r="H458"/>
          <cell r="I458"/>
          <cell r="J458"/>
          <cell r="K458"/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</row>
        <row r="459">
          <cell r="C459"/>
          <cell r="D459"/>
          <cell r="E459"/>
          <cell r="F459"/>
          <cell r="G459"/>
          <cell r="H459"/>
          <cell r="I459"/>
          <cell r="J459"/>
          <cell r="K459"/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</row>
        <row r="460">
          <cell r="C460"/>
          <cell r="D460"/>
          <cell r="E460"/>
          <cell r="F460"/>
          <cell r="G460"/>
          <cell r="H460"/>
          <cell r="I460"/>
          <cell r="J460"/>
          <cell r="K460"/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</row>
        <row r="461">
          <cell r="C461"/>
          <cell r="D461"/>
          <cell r="E461"/>
          <cell r="F461"/>
          <cell r="G461"/>
          <cell r="H461"/>
          <cell r="I461"/>
          <cell r="J461"/>
          <cell r="K461"/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</row>
        <row r="462">
          <cell r="C462"/>
          <cell r="D462"/>
          <cell r="E462"/>
          <cell r="F462"/>
          <cell r="G462"/>
          <cell r="H462"/>
          <cell r="I462"/>
          <cell r="J462"/>
          <cell r="K462"/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</row>
        <row r="463">
          <cell r="C463"/>
          <cell r="D463"/>
          <cell r="E463"/>
          <cell r="F463"/>
          <cell r="G463"/>
          <cell r="H463"/>
          <cell r="I463"/>
          <cell r="J463"/>
          <cell r="K463"/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</row>
        <row r="464">
          <cell r="C464"/>
          <cell r="D464"/>
          <cell r="E464"/>
          <cell r="F464"/>
          <cell r="G464"/>
          <cell r="H464"/>
          <cell r="I464"/>
          <cell r="J464"/>
          <cell r="K464"/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</row>
        <row r="465">
          <cell r="C465"/>
          <cell r="D465"/>
          <cell r="E465"/>
          <cell r="F465"/>
          <cell r="G465"/>
          <cell r="H465"/>
          <cell r="I465"/>
          <cell r="J465"/>
          <cell r="K465"/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</row>
        <row r="466">
          <cell r="C466"/>
          <cell r="D466"/>
          <cell r="E466"/>
          <cell r="F466"/>
          <cell r="G466"/>
          <cell r="H466"/>
          <cell r="I466"/>
          <cell r="J466"/>
          <cell r="K466"/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</row>
        <row r="467">
          <cell r="C467"/>
          <cell r="D467"/>
          <cell r="E467"/>
          <cell r="F467"/>
          <cell r="G467"/>
          <cell r="H467"/>
          <cell r="I467"/>
          <cell r="J467"/>
          <cell r="K467"/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</row>
        <row r="468">
          <cell r="C468"/>
          <cell r="D468"/>
          <cell r="E468"/>
          <cell r="F468"/>
          <cell r="G468"/>
          <cell r="H468"/>
          <cell r="I468"/>
          <cell r="J468"/>
          <cell r="K468"/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</row>
        <row r="469">
          <cell r="C469"/>
          <cell r="D469"/>
          <cell r="E469"/>
          <cell r="F469"/>
          <cell r="G469"/>
          <cell r="H469"/>
          <cell r="I469"/>
          <cell r="J469"/>
          <cell r="K469"/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</row>
        <row r="470">
          <cell r="C470"/>
          <cell r="D470"/>
          <cell r="E470"/>
          <cell r="F470"/>
          <cell r="G470"/>
          <cell r="H470"/>
          <cell r="I470"/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</row>
        <row r="471">
          <cell r="C471"/>
          <cell r="D471"/>
          <cell r="E471"/>
          <cell r="F471"/>
          <cell r="G471"/>
          <cell r="H471"/>
          <cell r="I471"/>
          <cell r="J471"/>
          <cell r="K471"/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</row>
        <row r="472">
          <cell r="C472"/>
          <cell r="D472"/>
          <cell r="E472"/>
          <cell r="F472"/>
          <cell r="G472"/>
          <cell r="H472"/>
          <cell r="I472"/>
          <cell r="J472"/>
          <cell r="K472"/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</row>
        <row r="473">
          <cell r="C473"/>
          <cell r="D473"/>
          <cell r="E473"/>
          <cell r="F473"/>
          <cell r="G473"/>
          <cell r="H473"/>
          <cell r="I473"/>
          <cell r="J473"/>
          <cell r="K473"/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</row>
        <row r="474">
          <cell r="C474"/>
          <cell r="D474"/>
          <cell r="E474"/>
          <cell r="F474"/>
          <cell r="G474"/>
          <cell r="H474"/>
          <cell r="I474"/>
          <cell r="J474"/>
          <cell r="K474"/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</row>
        <row r="475">
          <cell r="C475"/>
          <cell r="D475"/>
          <cell r="E475"/>
          <cell r="F475"/>
          <cell r="G475"/>
          <cell r="H475"/>
          <cell r="I475"/>
          <cell r="J475"/>
          <cell r="K475"/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</row>
        <row r="476">
          <cell r="C476"/>
          <cell r="D476"/>
          <cell r="E476"/>
          <cell r="F476"/>
          <cell r="G476"/>
          <cell r="H476"/>
          <cell r="I476"/>
          <cell r="J476"/>
          <cell r="K476"/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</row>
        <row r="477">
          <cell r="C477"/>
          <cell r="D477"/>
          <cell r="E477"/>
          <cell r="F477"/>
          <cell r="G477"/>
          <cell r="H477"/>
          <cell r="I477"/>
          <cell r="J477"/>
          <cell r="K477"/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</row>
        <row r="478">
          <cell r="C478"/>
          <cell r="D478"/>
          <cell r="E478"/>
          <cell r="F478"/>
          <cell r="G478"/>
          <cell r="H478"/>
          <cell r="I478"/>
          <cell r="J478"/>
          <cell r="K478"/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</row>
        <row r="479">
          <cell r="C479"/>
          <cell r="D479"/>
          <cell r="E479"/>
          <cell r="F479"/>
          <cell r="G479"/>
          <cell r="H479"/>
          <cell r="I479"/>
          <cell r="J479"/>
          <cell r="K479"/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</row>
        <row r="480">
          <cell r="C480"/>
          <cell r="D480"/>
          <cell r="E480"/>
          <cell r="F480"/>
          <cell r="G480"/>
          <cell r="H480"/>
          <cell r="I480"/>
          <cell r="J480"/>
          <cell r="K480"/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</row>
        <row r="481">
          <cell r="C481"/>
          <cell r="D481"/>
          <cell r="E481"/>
          <cell r="F481"/>
          <cell r="G481"/>
          <cell r="H481"/>
          <cell r="I481"/>
          <cell r="J481"/>
          <cell r="K481"/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</row>
        <row r="482">
          <cell r="C482"/>
          <cell r="D482"/>
          <cell r="E482"/>
          <cell r="F482"/>
          <cell r="G482"/>
          <cell r="H482"/>
          <cell r="I482"/>
          <cell r="J482"/>
          <cell r="K482"/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</row>
        <row r="483">
          <cell r="C483"/>
          <cell r="D483"/>
          <cell r="E483"/>
          <cell r="F483"/>
          <cell r="G483"/>
          <cell r="H483"/>
          <cell r="I483"/>
          <cell r="J483"/>
          <cell r="K483"/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</row>
        <row r="484">
          <cell r="C484"/>
          <cell r="D484"/>
          <cell r="E484"/>
          <cell r="F484"/>
          <cell r="G484"/>
          <cell r="H484"/>
          <cell r="I484"/>
          <cell r="J484"/>
          <cell r="K484"/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</row>
        <row r="485">
          <cell r="C485"/>
          <cell r="D485"/>
          <cell r="E485"/>
          <cell r="F485"/>
          <cell r="G485"/>
          <cell r="H485"/>
          <cell r="I485"/>
          <cell r="J485"/>
          <cell r="K485"/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</row>
        <row r="486">
          <cell r="C486"/>
          <cell r="D486"/>
          <cell r="E486"/>
          <cell r="F486"/>
          <cell r="G486"/>
          <cell r="H486"/>
          <cell r="I486"/>
          <cell r="J486"/>
          <cell r="K486"/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</row>
        <row r="487">
          <cell r="C487"/>
          <cell r="D487"/>
          <cell r="E487"/>
          <cell r="F487"/>
          <cell r="G487"/>
          <cell r="H487"/>
          <cell r="I487"/>
          <cell r="J487"/>
          <cell r="K487"/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</row>
        <row r="488">
          <cell r="C488"/>
          <cell r="D488"/>
          <cell r="E488"/>
          <cell r="F488"/>
          <cell r="G488"/>
          <cell r="H488"/>
          <cell r="I488"/>
          <cell r="J488"/>
          <cell r="K488"/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</row>
        <row r="489">
          <cell r="C489"/>
          <cell r="D489"/>
          <cell r="E489"/>
          <cell r="F489"/>
          <cell r="G489"/>
          <cell r="H489"/>
          <cell r="I489"/>
          <cell r="J489"/>
          <cell r="K489"/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</row>
        <row r="490">
          <cell r="C490"/>
          <cell r="D490"/>
          <cell r="E490"/>
          <cell r="F490"/>
          <cell r="G490"/>
          <cell r="H490"/>
          <cell r="I490"/>
          <cell r="J490"/>
          <cell r="K490"/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</row>
        <row r="491">
          <cell r="C491"/>
          <cell r="D491"/>
          <cell r="E491"/>
          <cell r="F491"/>
          <cell r="G491"/>
          <cell r="H491"/>
          <cell r="I491"/>
          <cell r="J491"/>
          <cell r="K491"/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</row>
        <row r="492">
          <cell r="C492"/>
          <cell r="D492"/>
          <cell r="E492"/>
          <cell r="F492"/>
          <cell r="G492"/>
          <cell r="H492"/>
          <cell r="I492"/>
          <cell r="J492"/>
          <cell r="K492"/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</row>
        <row r="493">
          <cell r="C493"/>
          <cell r="D493"/>
          <cell r="E493"/>
          <cell r="F493"/>
          <cell r="G493"/>
          <cell r="H493"/>
          <cell r="I493"/>
          <cell r="J493"/>
          <cell r="K493"/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</row>
        <row r="494">
          <cell r="C494"/>
          <cell r="D494"/>
          <cell r="E494"/>
          <cell r="F494"/>
          <cell r="G494"/>
          <cell r="H494"/>
          <cell r="I494"/>
          <cell r="J494"/>
          <cell r="K494"/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</row>
        <row r="495">
          <cell r="C495"/>
          <cell r="D495"/>
          <cell r="E495"/>
          <cell r="F495"/>
          <cell r="G495"/>
          <cell r="H495"/>
          <cell r="I495"/>
          <cell r="J495"/>
          <cell r="K495"/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</row>
        <row r="496">
          <cell r="C496"/>
          <cell r="D496"/>
          <cell r="E496"/>
          <cell r="F496"/>
          <cell r="G496"/>
          <cell r="H496"/>
          <cell r="I496"/>
          <cell r="J496"/>
          <cell r="K496"/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</row>
        <row r="497">
          <cell r="C497"/>
          <cell r="D497"/>
          <cell r="E497"/>
          <cell r="F497"/>
          <cell r="G497"/>
          <cell r="H497"/>
          <cell r="I497"/>
          <cell r="J497"/>
          <cell r="K497"/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</row>
        <row r="498">
          <cell r="C498"/>
          <cell r="D498"/>
          <cell r="E498"/>
          <cell r="F498"/>
          <cell r="G498"/>
          <cell r="H498"/>
          <cell r="I498"/>
          <cell r="J498"/>
          <cell r="K498"/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</row>
        <row r="499">
          <cell r="C499"/>
          <cell r="D499"/>
          <cell r="E499"/>
          <cell r="F499"/>
          <cell r="G499"/>
          <cell r="H499"/>
          <cell r="I499"/>
          <cell r="J499"/>
          <cell r="K499"/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</row>
        <row r="500">
          <cell r="C500"/>
          <cell r="D500"/>
          <cell r="E500"/>
          <cell r="F500"/>
          <cell r="G500"/>
          <cell r="H500"/>
          <cell r="I500"/>
          <cell r="J500"/>
          <cell r="K500"/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</row>
        <row r="501">
          <cell r="C501"/>
          <cell r="D501"/>
          <cell r="E501"/>
          <cell r="F501"/>
          <cell r="G501"/>
          <cell r="H501"/>
          <cell r="I501"/>
          <cell r="J501"/>
          <cell r="K501"/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</row>
        <row r="502">
          <cell r="C502"/>
          <cell r="D502"/>
          <cell r="E502"/>
          <cell r="F502"/>
          <cell r="G502"/>
          <cell r="H502"/>
          <cell r="I502"/>
          <cell r="J502"/>
          <cell r="K502"/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</row>
        <row r="503">
          <cell r="C503"/>
          <cell r="D503"/>
          <cell r="E503"/>
          <cell r="F503"/>
          <cell r="G503"/>
          <cell r="H503"/>
          <cell r="I503"/>
          <cell r="J503"/>
          <cell r="K503"/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</row>
        <row r="504">
          <cell r="C504"/>
          <cell r="D504"/>
          <cell r="E504"/>
          <cell r="F504"/>
          <cell r="G504"/>
          <cell r="H504"/>
          <cell r="I504"/>
          <cell r="J504"/>
          <cell r="K504"/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</row>
        <row r="505">
          <cell r="C505"/>
          <cell r="D505"/>
          <cell r="E505"/>
          <cell r="F505"/>
          <cell r="G505"/>
          <cell r="H505"/>
          <cell r="I505"/>
          <cell r="J505"/>
          <cell r="K505"/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</row>
        <row r="506">
          <cell r="C506"/>
          <cell r="D506"/>
          <cell r="E506"/>
          <cell r="F506"/>
          <cell r="G506"/>
          <cell r="H506"/>
          <cell r="I506"/>
          <cell r="J506"/>
          <cell r="K506"/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</row>
        <row r="507">
          <cell r="C507"/>
          <cell r="D507"/>
          <cell r="E507"/>
          <cell r="F507"/>
          <cell r="G507"/>
          <cell r="H507"/>
          <cell r="I507"/>
          <cell r="J507"/>
          <cell r="K507"/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</row>
        <row r="508">
          <cell r="C508"/>
          <cell r="D508"/>
          <cell r="E508"/>
          <cell r="F508"/>
          <cell r="G508"/>
          <cell r="H508"/>
          <cell r="I508"/>
          <cell r="J508"/>
          <cell r="K508"/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</row>
        <row r="509">
          <cell r="C509"/>
          <cell r="D509"/>
          <cell r="E509"/>
          <cell r="F509"/>
          <cell r="G509"/>
          <cell r="H509"/>
          <cell r="I509"/>
          <cell r="J509"/>
          <cell r="K509"/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</row>
        <row r="510">
          <cell r="C510"/>
          <cell r="D510"/>
          <cell r="E510"/>
          <cell r="F510"/>
          <cell r="G510"/>
          <cell r="H510"/>
          <cell r="I510"/>
          <cell r="J510"/>
          <cell r="K510"/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</row>
        <row r="511">
          <cell r="C511"/>
          <cell r="D511"/>
          <cell r="E511"/>
          <cell r="F511"/>
          <cell r="G511"/>
          <cell r="H511"/>
          <cell r="I511"/>
          <cell r="J511"/>
          <cell r="K511"/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</row>
        <row r="512">
          <cell r="C512"/>
          <cell r="D512"/>
          <cell r="E512"/>
          <cell r="F512"/>
          <cell r="G512"/>
          <cell r="H512"/>
          <cell r="I512"/>
          <cell r="J512"/>
          <cell r="K512"/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</row>
        <row r="513">
          <cell r="C513"/>
          <cell r="D513"/>
          <cell r="E513"/>
          <cell r="F513"/>
          <cell r="G513"/>
          <cell r="H513"/>
          <cell r="I513"/>
          <cell r="J513"/>
          <cell r="K513"/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</row>
        <row r="514">
          <cell r="C514"/>
          <cell r="D514"/>
          <cell r="E514"/>
          <cell r="F514"/>
          <cell r="G514"/>
          <cell r="H514"/>
          <cell r="I514"/>
          <cell r="J514"/>
          <cell r="K514"/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</row>
        <row r="515">
          <cell r="C515"/>
          <cell r="D515"/>
          <cell r="E515"/>
          <cell r="F515"/>
          <cell r="G515"/>
          <cell r="H515"/>
          <cell r="I515"/>
          <cell r="J515"/>
          <cell r="K515"/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</row>
        <row r="516">
          <cell r="C516"/>
          <cell r="D516"/>
          <cell r="E516"/>
          <cell r="F516"/>
          <cell r="G516"/>
          <cell r="H516"/>
          <cell r="I516"/>
          <cell r="J516"/>
          <cell r="K516"/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</row>
        <row r="517">
          <cell r="C517"/>
          <cell r="D517"/>
          <cell r="E517"/>
          <cell r="F517"/>
          <cell r="G517"/>
          <cell r="H517"/>
          <cell r="I517"/>
          <cell r="J517"/>
          <cell r="K517"/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</row>
        <row r="518">
          <cell r="C518"/>
          <cell r="D518"/>
          <cell r="E518"/>
          <cell r="F518"/>
          <cell r="G518"/>
          <cell r="H518"/>
          <cell r="I518"/>
          <cell r="J518"/>
          <cell r="K518"/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</row>
        <row r="519">
          <cell r="C519"/>
          <cell r="D519"/>
          <cell r="E519"/>
          <cell r="F519"/>
          <cell r="G519"/>
          <cell r="H519"/>
          <cell r="I519"/>
          <cell r="J519"/>
          <cell r="K519"/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</row>
        <row r="520">
          <cell r="C520"/>
          <cell r="D520"/>
          <cell r="E520"/>
          <cell r="F520"/>
          <cell r="G520"/>
          <cell r="H520"/>
          <cell r="I520"/>
          <cell r="J520"/>
          <cell r="K520"/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</row>
        <row r="521">
          <cell r="C521"/>
          <cell r="D521"/>
          <cell r="E521"/>
          <cell r="F521"/>
          <cell r="G521"/>
          <cell r="H521"/>
          <cell r="I521"/>
          <cell r="J521"/>
          <cell r="K521"/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</row>
        <row r="522">
          <cell r="C522"/>
          <cell r="D522"/>
          <cell r="E522"/>
          <cell r="F522"/>
          <cell r="G522"/>
          <cell r="H522"/>
          <cell r="I522"/>
          <cell r="J522"/>
          <cell r="K522"/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</row>
        <row r="523">
          <cell r="C523"/>
          <cell r="D523"/>
          <cell r="E523"/>
          <cell r="F523"/>
          <cell r="G523"/>
          <cell r="H523"/>
          <cell r="I523"/>
          <cell r="J523"/>
          <cell r="K523"/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</row>
        <row r="524">
          <cell r="C524"/>
          <cell r="D524"/>
          <cell r="E524"/>
          <cell r="F524"/>
          <cell r="G524"/>
          <cell r="H524"/>
          <cell r="I524"/>
          <cell r="J524"/>
          <cell r="K524"/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</row>
        <row r="525">
          <cell r="C525"/>
          <cell r="D525"/>
          <cell r="E525"/>
          <cell r="F525"/>
          <cell r="G525"/>
          <cell r="H525"/>
          <cell r="I525"/>
          <cell r="J525"/>
          <cell r="K525"/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</row>
        <row r="526">
          <cell r="C526"/>
          <cell r="D526"/>
          <cell r="E526"/>
          <cell r="F526"/>
          <cell r="G526"/>
          <cell r="H526"/>
          <cell r="I526"/>
          <cell r="J526"/>
          <cell r="K526"/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</row>
        <row r="527">
          <cell r="C527"/>
          <cell r="D527"/>
          <cell r="E527"/>
          <cell r="F527"/>
          <cell r="G527"/>
          <cell r="H527"/>
          <cell r="I527"/>
          <cell r="J527"/>
          <cell r="K527"/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</row>
        <row r="528">
          <cell r="C528"/>
          <cell r="D528"/>
          <cell r="E528"/>
          <cell r="F528"/>
          <cell r="G528"/>
          <cell r="H528"/>
          <cell r="I528"/>
          <cell r="J528"/>
          <cell r="K528"/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</row>
        <row r="529">
          <cell r="C529"/>
          <cell r="D529"/>
          <cell r="E529"/>
          <cell r="F529"/>
          <cell r="G529"/>
          <cell r="H529"/>
          <cell r="I529"/>
          <cell r="J529"/>
          <cell r="K529"/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</row>
        <row r="530">
          <cell r="C530"/>
          <cell r="D530"/>
          <cell r="E530"/>
          <cell r="F530"/>
          <cell r="G530"/>
          <cell r="H530"/>
          <cell r="I530"/>
          <cell r="J530"/>
          <cell r="K530"/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</row>
        <row r="531">
          <cell r="C531"/>
          <cell r="D531"/>
          <cell r="E531"/>
          <cell r="F531"/>
          <cell r="G531"/>
          <cell r="H531"/>
          <cell r="I531"/>
          <cell r="J531"/>
          <cell r="K531"/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</row>
        <row r="532">
          <cell r="C532"/>
          <cell r="D532"/>
          <cell r="E532"/>
          <cell r="F532"/>
          <cell r="G532"/>
          <cell r="H532"/>
          <cell r="I532"/>
          <cell r="J532"/>
          <cell r="K532"/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</row>
        <row r="533">
          <cell r="C533"/>
          <cell r="D533"/>
          <cell r="E533"/>
          <cell r="F533"/>
          <cell r="G533"/>
          <cell r="H533"/>
          <cell r="I533"/>
          <cell r="J533"/>
          <cell r="K533"/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</row>
        <row r="534">
          <cell r="C534"/>
          <cell r="D534"/>
          <cell r="E534"/>
          <cell r="F534"/>
          <cell r="G534"/>
          <cell r="H534"/>
          <cell r="I534"/>
          <cell r="J534"/>
          <cell r="K534"/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</row>
        <row r="535">
          <cell r="C535"/>
          <cell r="D535"/>
          <cell r="E535"/>
          <cell r="F535"/>
          <cell r="G535"/>
          <cell r="H535"/>
          <cell r="I535"/>
          <cell r="J535"/>
          <cell r="K535"/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</row>
        <row r="536">
          <cell r="C536"/>
          <cell r="D536"/>
          <cell r="E536"/>
          <cell r="F536"/>
          <cell r="G536"/>
          <cell r="H536"/>
          <cell r="I536"/>
          <cell r="J536"/>
          <cell r="K536"/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</row>
        <row r="537">
          <cell r="C537"/>
          <cell r="D537"/>
          <cell r="E537"/>
          <cell r="F537"/>
          <cell r="G537"/>
          <cell r="H537"/>
          <cell r="I537"/>
          <cell r="J537"/>
          <cell r="K537"/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</row>
        <row r="538">
          <cell r="C538"/>
          <cell r="D538"/>
          <cell r="E538"/>
          <cell r="F538"/>
          <cell r="G538"/>
          <cell r="H538"/>
          <cell r="I538"/>
          <cell r="J538"/>
          <cell r="K538"/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</row>
        <row r="539">
          <cell r="C539"/>
          <cell r="D539"/>
          <cell r="E539"/>
          <cell r="F539"/>
          <cell r="G539"/>
          <cell r="H539"/>
          <cell r="I539"/>
          <cell r="J539"/>
          <cell r="K539"/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</row>
        <row r="540">
          <cell r="C540"/>
          <cell r="D540"/>
          <cell r="E540"/>
          <cell r="F540"/>
          <cell r="G540"/>
          <cell r="H540"/>
          <cell r="I540"/>
          <cell r="J540"/>
          <cell r="K540"/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</row>
        <row r="541">
          <cell r="C541"/>
          <cell r="D541"/>
          <cell r="E541"/>
          <cell r="F541"/>
          <cell r="G541"/>
          <cell r="H541"/>
          <cell r="I541"/>
          <cell r="J541"/>
          <cell r="K541"/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</row>
        <row r="542">
          <cell r="C542"/>
          <cell r="D542"/>
          <cell r="E542"/>
          <cell r="F542"/>
          <cell r="G542"/>
          <cell r="H542"/>
          <cell r="I542"/>
          <cell r="J542"/>
          <cell r="K542"/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</row>
        <row r="543">
          <cell r="C543"/>
          <cell r="D543"/>
          <cell r="E543"/>
          <cell r="F543"/>
          <cell r="G543"/>
          <cell r="H543"/>
          <cell r="I543"/>
          <cell r="J543"/>
          <cell r="K543"/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</row>
        <row r="544">
          <cell r="C544"/>
          <cell r="D544"/>
          <cell r="E544"/>
          <cell r="F544"/>
          <cell r="G544"/>
          <cell r="H544"/>
          <cell r="I544"/>
          <cell r="J544"/>
          <cell r="K544"/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</row>
        <row r="545">
          <cell r="C545"/>
          <cell r="D545"/>
          <cell r="E545"/>
          <cell r="F545"/>
          <cell r="G545"/>
          <cell r="H545"/>
          <cell r="I545"/>
          <cell r="J545"/>
          <cell r="K545"/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</row>
        <row r="546">
          <cell r="C546"/>
          <cell r="D546"/>
          <cell r="E546"/>
          <cell r="F546"/>
          <cell r="G546"/>
          <cell r="H546"/>
          <cell r="I546"/>
          <cell r="J546"/>
          <cell r="K546"/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</row>
        <row r="547">
          <cell r="C547"/>
          <cell r="D547"/>
          <cell r="E547"/>
          <cell r="F547"/>
          <cell r="G547"/>
          <cell r="H547"/>
          <cell r="I547"/>
          <cell r="J547"/>
          <cell r="K547"/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</row>
        <row r="548">
          <cell r="C548"/>
          <cell r="D548"/>
          <cell r="E548"/>
          <cell r="F548"/>
          <cell r="G548"/>
          <cell r="H548"/>
          <cell r="I548"/>
          <cell r="J548"/>
          <cell r="K548"/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</row>
        <row r="549">
          <cell r="C549"/>
          <cell r="D549"/>
          <cell r="E549"/>
          <cell r="F549"/>
          <cell r="G549"/>
          <cell r="H549"/>
          <cell r="I549"/>
          <cell r="J549"/>
          <cell r="K549"/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</row>
        <row r="550">
          <cell r="C550"/>
          <cell r="D550"/>
          <cell r="E550"/>
          <cell r="F550"/>
          <cell r="G550"/>
          <cell r="H550"/>
          <cell r="I550"/>
          <cell r="J550"/>
          <cell r="K550"/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</row>
        <row r="551">
          <cell r="C551"/>
          <cell r="D551"/>
          <cell r="E551"/>
          <cell r="F551"/>
          <cell r="G551"/>
          <cell r="H551"/>
          <cell r="I551"/>
          <cell r="J551"/>
          <cell r="K551"/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</row>
        <row r="552">
          <cell r="C552"/>
          <cell r="D552"/>
          <cell r="E552"/>
          <cell r="F552"/>
          <cell r="G552"/>
          <cell r="H552"/>
          <cell r="I552"/>
          <cell r="J552"/>
          <cell r="K552"/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</row>
        <row r="553">
          <cell r="C553"/>
          <cell r="D553"/>
          <cell r="E553"/>
          <cell r="F553"/>
          <cell r="G553"/>
          <cell r="H553"/>
          <cell r="I553"/>
          <cell r="J553"/>
          <cell r="K553"/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</row>
        <row r="554">
          <cell r="C554"/>
          <cell r="D554"/>
          <cell r="E554"/>
          <cell r="F554"/>
          <cell r="G554"/>
          <cell r="H554"/>
          <cell r="I554"/>
          <cell r="J554"/>
          <cell r="K554"/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</row>
        <row r="555">
          <cell r="C555"/>
          <cell r="D555"/>
          <cell r="E555"/>
          <cell r="F555"/>
          <cell r="G555"/>
          <cell r="H555"/>
          <cell r="I555"/>
          <cell r="J555"/>
          <cell r="K555"/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</row>
        <row r="556">
          <cell r="C556"/>
          <cell r="D556"/>
          <cell r="E556"/>
          <cell r="F556"/>
          <cell r="G556"/>
          <cell r="H556"/>
          <cell r="I556"/>
          <cell r="J556"/>
          <cell r="K556"/>
          <cell r="L556"/>
          <cell r="M556"/>
          <cell r="N556"/>
          <cell r="O556"/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</row>
        <row r="557">
          <cell r="C557"/>
          <cell r="D557"/>
          <cell r="E557"/>
          <cell r="F557"/>
          <cell r="G557"/>
          <cell r="H557"/>
          <cell r="I557"/>
          <cell r="J557"/>
          <cell r="K557"/>
          <cell r="L557"/>
          <cell r="M557"/>
          <cell r="N557"/>
          <cell r="O557"/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</row>
        <row r="558">
          <cell r="C558"/>
          <cell r="D558"/>
          <cell r="E558"/>
          <cell r="F558"/>
          <cell r="G558"/>
          <cell r="H558"/>
          <cell r="I558"/>
          <cell r="J558"/>
          <cell r="K558"/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</row>
        <row r="559">
          <cell r="C559"/>
          <cell r="D559"/>
          <cell r="E559"/>
          <cell r="F559"/>
          <cell r="G559"/>
          <cell r="H559"/>
          <cell r="I559"/>
          <cell r="J559"/>
          <cell r="K559"/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</row>
        <row r="560">
          <cell r="C560"/>
          <cell r="D560"/>
          <cell r="E560"/>
          <cell r="F560"/>
          <cell r="G560"/>
          <cell r="H560"/>
          <cell r="I560"/>
          <cell r="J560"/>
          <cell r="K560"/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</row>
        <row r="561">
          <cell r="C561"/>
          <cell r="D561"/>
          <cell r="E561"/>
          <cell r="F561"/>
          <cell r="G561"/>
          <cell r="H561"/>
          <cell r="I561"/>
          <cell r="J561"/>
          <cell r="K561"/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</row>
        <row r="562">
          <cell r="C562"/>
          <cell r="D562"/>
          <cell r="E562"/>
          <cell r="F562"/>
          <cell r="G562"/>
          <cell r="H562"/>
          <cell r="I562"/>
          <cell r="J562"/>
          <cell r="K562"/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</row>
        <row r="563">
          <cell r="C563"/>
          <cell r="D563"/>
          <cell r="E563"/>
          <cell r="F563"/>
          <cell r="G563"/>
          <cell r="H563"/>
          <cell r="I563"/>
          <cell r="J563"/>
          <cell r="K563"/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</row>
        <row r="564">
          <cell r="C564"/>
          <cell r="D564"/>
          <cell r="E564"/>
          <cell r="F564"/>
          <cell r="G564"/>
          <cell r="H564"/>
          <cell r="I564"/>
          <cell r="J564"/>
          <cell r="K564"/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</row>
        <row r="565">
          <cell r="C565"/>
          <cell r="D565"/>
          <cell r="E565"/>
          <cell r="F565"/>
          <cell r="G565"/>
          <cell r="H565"/>
          <cell r="I565"/>
          <cell r="J565"/>
          <cell r="K565"/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</row>
        <row r="566">
          <cell r="C566"/>
          <cell r="D566"/>
          <cell r="E566"/>
          <cell r="F566"/>
          <cell r="G566"/>
          <cell r="H566"/>
          <cell r="I566"/>
          <cell r="J566"/>
          <cell r="K566"/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</row>
        <row r="567">
          <cell r="C567"/>
          <cell r="D567"/>
          <cell r="E567"/>
          <cell r="F567"/>
          <cell r="G567"/>
          <cell r="H567"/>
          <cell r="I567"/>
          <cell r="J567"/>
          <cell r="K567"/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</row>
        <row r="568">
          <cell r="C568"/>
          <cell r="D568"/>
          <cell r="E568"/>
          <cell r="F568"/>
          <cell r="G568"/>
          <cell r="H568"/>
          <cell r="I568"/>
          <cell r="J568"/>
          <cell r="K568"/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</row>
        <row r="569">
          <cell r="C569"/>
          <cell r="D569"/>
          <cell r="E569"/>
          <cell r="F569"/>
          <cell r="G569"/>
          <cell r="H569"/>
          <cell r="I569"/>
          <cell r="J569"/>
          <cell r="K569"/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</row>
        <row r="570">
          <cell r="C570"/>
          <cell r="D570"/>
          <cell r="E570"/>
          <cell r="F570"/>
          <cell r="G570"/>
          <cell r="H570"/>
          <cell r="I570"/>
          <cell r="J570"/>
          <cell r="K570"/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</row>
        <row r="571">
          <cell r="C571"/>
          <cell r="D571"/>
          <cell r="E571"/>
          <cell r="F571"/>
          <cell r="G571"/>
          <cell r="H571"/>
          <cell r="I571"/>
          <cell r="J571"/>
          <cell r="K571"/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</row>
        <row r="572">
          <cell r="C572"/>
          <cell r="D572"/>
          <cell r="E572"/>
          <cell r="F572"/>
          <cell r="G572"/>
          <cell r="H572"/>
          <cell r="I572"/>
          <cell r="J572"/>
          <cell r="K572"/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</row>
        <row r="573">
          <cell r="C573"/>
          <cell r="D573"/>
          <cell r="E573"/>
          <cell r="F573"/>
          <cell r="G573"/>
          <cell r="H573"/>
          <cell r="I573"/>
          <cell r="J573"/>
          <cell r="K573"/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</row>
        <row r="574">
          <cell r="C574"/>
          <cell r="D574"/>
          <cell r="E574"/>
          <cell r="F574"/>
          <cell r="G574"/>
          <cell r="H574"/>
          <cell r="I574"/>
          <cell r="J574"/>
          <cell r="K574"/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</row>
        <row r="575">
          <cell r="C575"/>
          <cell r="D575"/>
          <cell r="E575"/>
          <cell r="F575"/>
          <cell r="G575"/>
          <cell r="H575"/>
          <cell r="I575"/>
          <cell r="J575"/>
          <cell r="K575"/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</row>
        <row r="576">
          <cell r="C576"/>
          <cell r="D576"/>
          <cell r="E576"/>
          <cell r="F576"/>
          <cell r="G576"/>
          <cell r="H576"/>
          <cell r="I576"/>
          <cell r="J576"/>
          <cell r="K576"/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</row>
        <row r="577">
          <cell r="C577"/>
          <cell r="D577"/>
          <cell r="E577"/>
          <cell r="F577"/>
          <cell r="G577"/>
          <cell r="H577"/>
          <cell r="I577"/>
          <cell r="J577"/>
          <cell r="K577"/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</row>
        <row r="578">
          <cell r="C578"/>
          <cell r="D578"/>
          <cell r="E578"/>
          <cell r="F578"/>
          <cell r="G578"/>
          <cell r="H578"/>
          <cell r="I578"/>
          <cell r="J578"/>
          <cell r="K578"/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</row>
        <row r="579">
          <cell r="C579"/>
          <cell r="D579"/>
          <cell r="E579"/>
          <cell r="F579"/>
          <cell r="G579"/>
          <cell r="H579"/>
          <cell r="I579"/>
          <cell r="J579"/>
          <cell r="K579"/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</row>
        <row r="580">
          <cell r="C580"/>
          <cell r="D580"/>
          <cell r="E580"/>
          <cell r="F580"/>
          <cell r="G580"/>
          <cell r="H580"/>
          <cell r="I580"/>
          <cell r="J580"/>
          <cell r="K580"/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</row>
        <row r="581">
          <cell r="C581"/>
          <cell r="D581"/>
          <cell r="E581"/>
          <cell r="F581"/>
          <cell r="G581"/>
          <cell r="H581"/>
          <cell r="I581"/>
          <cell r="J581"/>
          <cell r="K581"/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</row>
        <row r="582">
          <cell r="C582"/>
          <cell r="D582"/>
          <cell r="E582"/>
          <cell r="F582"/>
          <cell r="G582"/>
          <cell r="H582"/>
          <cell r="I582"/>
          <cell r="J582"/>
          <cell r="K582"/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</row>
        <row r="583">
          <cell r="C583"/>
          <cell r="D583"/>
          <cell r="E583"/>
          <cell r="F583"/>
          <cell r="G583"/>
          <cell r="H583"/>
          <cell r="I583"/>
          <cell r="J583"/>
          <cell r="K583"/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</row>
        <row r="584">
          <cell r="C584"/>
          <cell r="D584"/>
          <cell r="E584"/>
          <cell r="F584"/>
          <cell r="G584"/>
          <cell r="H584"/>
          <cell r="I584"/>
          <cell r="J584"/>
          <cell r="K584"/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</row>
        <row r="585">
          <cell r="C585"/>
          <cell r="D585"/>
          <cell r="E585"/>
          <cell r="F585"/>
          <cell r="G585"/>
          <cell r="H585"/>
          <cell r="I585"/>
          <cell r="J585"/>
          <cell r="K585"/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</row>
        <row r="586">
          <cell r="C586"/>
          <cell r="D586"/>
          <cell r="E586"/>
          <cell r="F586"/>
          <cell r="G586"/>
          <cell r="H586"/>
          <cell r="I586"/>
          <cell r="J586"/>
          <cell r="K586"/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</row>
        <row r="587">
          <cell r="C587"/>
          <cell r="D587"/>
          <cell r="E587"/>
          <cell r="F587"/>
          <cell r="G587"/>
          <cell r="H587"/>
          <cell r="I587"/>
          <cell r="J587"/>
          <cell r="K587"/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</row>
        <row r="588">
          <cell r="C588"/>
          <cell r="D588"/>
          <cell r="E588"/>
          <cell r="F588"/>
          <cell r="G588"/>
          <cell r="H588"/>
          <cell r="I588"/>
          <cell r="J588"/>
          <cell r="K588"/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</row>
        <row r="589">
          <cell r="C589"/>
          <cell r="D589"/>
          <cell r="E589"/>
          <cell r="F589"/>
          <cell r="G589"/>
          <cell r="H589"/>
          <cell r="I589"/>
          <cell r="J589"/>
          <cell r="K589"/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</row>
        <row r="590">
          <cell r="C590"/>
          <cell r="D590"/>
          <cell r="E590"/>
          <cell r="F590"/>
          <cell r="G590"/>
          <cell r="H590"/>
          <cell r="I590"/>
          <cell r="J590"/>
          <cell r="K590"/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</row>
        <row r="591">
          <cell r="C591"/>
          <cell r="D591"/>
          <cell r="E591"/>
          <cell r="F591"/>
          <cell r="G591"/>
          <cell r="H591"/>
          <cell r="I591"/>
          <cell r="J591"/>
          <cell r="K591"/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</row>
        <row r="592">
          <cell r="C592"/>
          <cell r="D592"/>
          <cell r="E592"/>
          <cell r="F592"/>
          <cell r="G592"/>
          <cell r="H592"/>
          <cell r="I592"/>
          <cell r="J592"/>
          <cell r="K592"/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</row>
        <row r="593">
          <cell r="C593"/>
          <cell r="D593"/>
          <cell r="E593"/>
          <cell r="F593"/>
          <cell r="G593"/>
          <cell r="H593"/>
          <cell r="I593"/>
          <cell r="J593"/>
          <cell r="K593"/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</row>
        <row r="594">
          <cell r="C594"/>
          <cell r="D594"/>
          <cell r="E594"/>
          <cell r="F594"/>
          <cell r="G594"/>
          <cell r="H594"/>
          <cell r="I594"/>
          <cell r="J594"/>
          <cell r="K594"/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</row>
        <row r="595">
          <cell r="C595"/>
          <cell r="D595"/>
          <cell r="E595"/>
          <cell r="F595"/>
          <cell r="G595"/>
          <cell r="H595"/>
          <cell r="I595"/>
          <cell r="J595"/>
          <cell r="K595"/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</row>
        <row r="596">
          <cell r="C596"/>
          <cell r="D596"/>
          <cell r="E596"/>
          <cell r="F596"/>
          <cell r="G596"/>
          <cell r="H596"/>
          <cell r="I596"/>
          <cell r="J596"/>
          <cell r="K596"/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</row>
        <row r="597">
          <cell r="C597"/>
          <cell r="D597"/>
          <cell r="E597"/>
          <cell r="F597"/>
          <cell r="G597"/>
          <cell r="H597"/>
          <cell r="I597"/>
          <cell r="J597"/>
          <cell r="K597"/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</row>
        <row r="598">
          <cell r="C598"/>
          <cell r="D598"/>
          <cell r="E598"/>
          <cell r="F598"/>
          <cell r="G598"/>
          <cell r="H598"/>
          <cell r="I598"/>
          <cell r="J598"/>
          <cell r="K598"/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</row>
        <row r="599">
          <cell r="C599"/>
          <cell r="D599"/>
          <cell r="E599"/>
          <cell r="F599"/>
          <cell r="G599"/>
          <cell r="H599"/>
          <cell r="I599"/>
          <cell r="J599"/>
          <cell r="K599"/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</row>
        <row r="600">
          <cell r="C600"/>
          <cell r="D600"/>
          <cell r="E600"/>
          <cell r="F600"/>
          <cell r="G600"/>
          <cell r="H600"/>
          <cell r="I600"/>
          <cell r="J600"/>
          <cell r="K600"/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</row>
        <row r="601">
          <cell r="C601"/>
          <cell r="D601"/>
          <cell r="E601"/>
          <cell r="F601"/>
          <cell r="G601"/>
          <cell r="H601"/>
          <cell r="I601"/>
          <cell r="J601"/>
          <cell r="K601"/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</row>
        <row r="602">
          <cell r="C602"/>
          <cell r="D602"/>
          <cell r="E602"/>
          <cell r="F602"/>
          <cell r="G602"/>
          <cell r="H602"/>
          <cell r="I602"/>
          <cell r="J602"/>
          <cell r="K602"/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</row>
        <row r="603">
          <cell r="C603"/>
          <cell r="D603"/>
          <cell r="E603"/>
          <cell r="F603"/>
          <cell r="G603"/>
          <cell r="H603"/>
          <cell r="I603"/>
          <cell r="J603"/>
          <cell r="K603"/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</row>
        <row r="604">
          <cell r="C604"/>
          <cell r="D604"/>
          <cell r="E604"/>
          <cell r="F604"/>
          <cell r="G604"/>
          <cell r="H604"/>
          <cell r="I604"/>
          <cell r="J604"/>
          <cell r="K604"/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</row>
        <row r="605">
          <cell r="C605"/>
          <cell r="D605"/>
          <cell r="E605"/>
          <cell r="F605"/>
          <cell r="G605"/>
          <cell r="H605"/>
          <cell r="I605"/>
          <cell r="J605"/>
          <cell r="K605"/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</row>
        <row r="606">
          <cell r="C606"/>
          <cell r="D606"/>
          <cell r="E606"/>
          <cell r="F606"/>
          <cell r="G606"/>
          <cell r="H606"/>
          <cell r="I606"/>
          <cell r="J606"/>
          <cell r="K606"/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</row>
        <row r="607">
          <cell r="C607"/>
          <cell r="D607"/>
          <cell r="E607"/>
          <cell r="F607"/>
          <cell r="G607"/>
          <cell r="H607"/>
          <cell r="I607"/>
          <cell r="J607"/>
          <cell r="K607"/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</row>
        <row r="608">
          <cell r="C608"/>
          <cell r="D608"/>
          <cell r="E608"/>
          <cell r="F608"/>
          <cell r="G608"/>
          <cell r="H608"/>
          <cell r="I608"/>
          <cell r="J608"/>
          <cell r="K608"/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</row>
        <row r="609">
          <cell r="C609"/>
          <cell r="D609"/>
          <cell r="E609"/>
          <cell r="F609"/>
          <cell r="G609"/>
          <cell r="H609"/>
          <cell r="I609"/>
          <cell r="J609"/>
          <cell r="K609"/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</row>
        <row r="610">
          <cell r="C610"/>
          <cell r="D610"/>
          <cell r="E610"/>
          <cell r="F610"/>
          <cell r="G610"/>
          <cell r="H610"/>
          <cell r="I610"/>
          <cell r="J610"/>
          <cell r="K610"/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</row>
        <row r="611">
          <cell r="C611"/>
          <cell r="D611"/>
          <cell r="E611"/>
          <cell r="F611"/>
          <cell r="G611"/>
          <cell r="H611"/>
          <cell r="I611"/>
          <cell r="J611"/>
          <cell r="K611"/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</row>
        <row r="612">
          <cell r="C612"/>
          <cell r="D612"/>
          <cell r="E612"/>
          <cell r="F612"/>
          <cell r="G612"/>
          <cell r="H612"/>
          <cell r="I612"/>
          <cell r="J612"/>
          <cell r="K612"/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</row>
        <row r="613">
          <cell r="C613"/>
          <cell r="D613"/>
          <cell r="E613"/>
          <cell r="F613"/>
          <cell r="G613"/>
          <cell r="H613"/>
          <cell r="I613"/>
          <cell r="J613"/>
          <cell r="K613"/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</row>
        <row r="614">
          <cell r="C614"/>
          <cell r="D614"/>
          <cell r="E614"/>
          <cell r="F614"/>
          <cell r="G614"/>
          <cell r="H614"/>
          <cell r="I614"/>
          <cell r="J614"/>
          <cell r="K614"/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</row>
        <row r="615">
          <cell r="C615"/>
          <cell r="D615"/>
          <cell r="E615"/>
          <cell r="F615"/>
          <cell r="G615"/>
          <cell r="H615"/>
          <cell r="I615"/>
          <cell r="J615"/>
          <cell r="K615"/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</row>
        <row r="616">
          <cell r="C616"/>
          <cell r="D616"/>
          <cell r="E616"/>
          <cell r="F616"/>
          <cell r="G616"/>
          <cell r="H616"/>
          <cell r="I616"/>
          <cell r="J616"/>
          <cell r="K616"/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</row>
        <row r="617">
          <cell r="C617"/>
          <cell r="D617"/>
          <cell r="E617"/>
          <cell r="F617"/>
          <cell r="G617"/>
          <cell r="H617"/>
          <cell r="I617"/>
          <cell r="J617"/>
          <cell r="K617"/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</row>
        <row r="618">
          <cell r="C618"/>
          <cell r="D618"/>
          <cell r="E618"/>
          <cell r="F618"/>
          <cell r="G618"/>
          <cell r="H618"/>
          <cell r="I618"/>
          <cell r="J618"/>
          <cell r="K618"/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</row>
        <row r="619">
          <cell r="C619"/>
          <cell r="D619"/>
          <cell r="E619"/>
          <cell r="F619"/>
          <cell r="G619"/>
          <cell r="H619"/>
          <cell r="I619"/>
          <cell r="J619"/>
          <cell r="K619"/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</row>
        <row r="620">
          <cell r="C620"/>
          <cell r="D620"/>
          <cell r="E620"/>
          <cell r="F620"/>
          <cell r="G620"/>
          <cell r="H620"/>
          <cell r="I620"/>
          <cell r="J620"/>
          <cell r="K620"/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</row>
        <row r="621">
          <cell r="C621"/>
          <cell r="D621"/>
          <cell r="E621"/>
          <cell r="F621"/>
          <cell r="G621"/>
          <cell r="H621"/>
          <cell r="I621"/>
          <cell r="J621"/>
          <cell r="K621"/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</row>
        <row r="622">
          <cell r="C622"/>
          <cell r="D622"/>
          <cell r="E622"/>
          <cell r="F622"/>
          <cell r="G622"/>
          <cell r="H622"/>
          <cell r="I622"/>
          <cell r="J622"/>
          <cell r="K622"/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</row>
      </sheetData>
      <sheetData sheetId="29">
        <row r="3">
          <cell r="P3">
            <v>41011.980579617004</v>
          </cell>
        </row>
      </sheetData>
      <sheetData sheetId="30"/>
      <sheetData sheetId="31">
        <row r="1">
          <cell r="A1" t="str">
            <v>PNP</v>
          </cell>
        </row>
      </sheetData>
      <sheetData sheetId="32">
        <row r="3"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C3"/>
          <cell r="AD3"/>
          <cell r="AE3"/>
          <cell r="AF3"/>
          <cell r="AG3"/>
          <cell r="AH3"/>
          <cell r="AI3"/>
          <cell r="AJ3"/>
          <cell r="AK3"/>
          <cell r="AL3"/>
          <cell r="AM3"/>
          <cell r="AN3"/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</row>
        <row r="4"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</row>
        <row r="5"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</row>
        <row r="6"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C6"/>
          <cell r="AD6"/>
          <cell r="AE6"/>
          <cell r="AF6"/>
          <cell r="AG6"/>
          <cell r="AH6"/>
          <cell r="AI6"/>
          <cell r="AJ6"/>
          <cell r="AK6"/>
          <cell r="AL6"/>
          <cell r="AM6"/>
          <cell r="AN6"/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</row>
        <row r="7">
          <cell r="C7"/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</row>
        <row r="9">
          <cell r="C9"/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</row>
        <row r="11"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</row>
        <row r="12">
          <cell r="C12"/>
          <cell r="D12"/>
          <cell r="E12"/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</row>
        <row r="13"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</row>
        <row r="14"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5"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</row>
        <row r="17"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</row>
        <row r="19">
          <cell r="C19"/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  <row r="20">
          <cell r="C20"/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</row>
        <row r="21">
          <cell r="C21"/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C22"/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</row>
        <row r="24"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</row>
        <row r="25">
          <cell r="C25"/>
          <cell r="D25"/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</row>
        <row r="26">
          <cell r="C26"/>
          <cell r="D26"/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</row>
        <row r="27">
          <cell r="C27"/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</row>
        <row r="28"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</row>
        <row r="29"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C30"/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</row>
        <row r="32">
          <cell r="C32"/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</row>
        <row r="33"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</row>
        <row r="34">
          <cell r="C34"/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</row>
        <row r="35">
          <cell r="C35"/>
          <cell r="D35"/>
          <cell r="E35"/>
          <cell r="F35"/>
          <cell r="G35"/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</row>
        <row r="36">
          <cell r="C36"/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</row>
        <row r="37"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C38"/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39">
          <cell r="C39"/>
          <cell r="D39"/>
          <cell r="E39"/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</row>
        <row r="40">
          <cell r="C40"/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</row>
        <row r="41">
          <cell r="C41"/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</row>
        <row r="42">
          <cell r="C42"/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</row>
        <row r="43">
          <cell r="C43"/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</row>
        <row r="44">
          <cell r="C44"/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</row>
        <row r="45">
          <cell r="C45"/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</row>
        <row r="46">
          <cell r="C46"/>
          <cell r="D46"/>
          <cell r="E46"/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</row>
        <row r="47">
          <cell r="C47"/>
          <cell r="D47"/>
          <cell r="E47"/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</row>
        <row r="48">
          <cell r="C48"/>
          <cell r="D48"/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</row>
        <row r="49">
          <cell r="C49"/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</row>
        <row r="50">
          <cell r="C50"/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</row>
        <row r="51">
          <cell r="C51"/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</row>
        <row r="52">
          <cell r="C52"/>
          <cell r="D52"/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</row>
        <row r="53"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</row>
        <row r="54">
          <cell r="C54"/>
          <cell r="D54"/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</row>
        <row r="55"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</row>
        <row r="56"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</row>
        <row r="57">
          <cell r="C57"/>
          <cell r="D57"/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  <cell r="Z57"/>
          <cell r="AA57"/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C58"/>
          <cell r="D58"/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</row>
        <row r="59">
          <cell r="C59"/>
          <cell r="D59"/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</row>
        <row r="60">
          <cell r="C60"/>
          <cell r="D60"/>
          <cell r="E60"/>
          <cell r="F60"/>
          <cell r="G60"/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</row>
        <row r="61">
          <cell r="C61"/>
          <cell r="D61"/>
          <cell r="E61"/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</row>
      </sheetData>
      <sheetData sheetId="33"/>
      <sheetData sheetId="34"/>
      <sheetData sheetId="35">
        <row r="89">
          <cell r="B89" t="str">
            <v xml:space="preserve">    Desconto Comercial</v>
          </cell>
        </row>
      </sheetData>
      <sheetData sheetId="36"/>
      <sheetData sheetId="37">
        <row r="89">
          <cell r="B89" t="str">
            <v xml:space="preserve">    Desconto Comercial</v>
          </cell>
        </row>
      </sheetData>
      <sheetData sheetId="38"/>
      <sheetData sheetId="39">
        <row r="21">
          <cell r="B21" t="str">
            <v>29-fevereiro-2020</v>
          </cell>
        </row>
      </sheetData>
      <sheetData sheetId="40">
        <row r="25">
          <cell r="C25">
            <v>10</v>
          </cell>
        </row>
      </sheetData>
      <sheetData sheetId="41"/>
      <sheetData sheetId="42">
        <row r="10">
          <cell r="V10">
            <v>50349.880582736747</v>
          </cell>
        </row>
      </sheetData>
      <sheetData sheetId="43"/>
      <sheetData sheetId="44">
        <row r="10">
          <cell r="H10" t="str">
            <v xml:space="preserve">     Margem Financeira com Prémio Liquidez</v>
          </cell>
        </row>
      </sheetData>
      <sheetData sheetId="45"/>
      <sheetData sheetId="46"/>
      <sheetData sheetId="47">
        <row r="24">
          <cell r="W24">
            <v>49322.07387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32">
          <cell r="S32">
            <v>3190366.6965100002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>
        <row r="2">
          <cell r="B2" t="str">
            <v>Centros Gestores (total de segmentos)</v>
          </cell>
        </row>
      </sheetData>
      <sheetData sheetId="84"/>
      <sheetData sheetId="85"/>
      <sheetData sheetId="86"/>
      <sheetData sheetId="87">
        <row r="2">
          <cell r="B2" t="str">
            <v>Centros Gestores (total de segmentos)</v>
          </cell>
        </row>
      </sheetData>
      <sheetData sheetId="88"/>
      <sheetData sheetId="89"/>
      <sheetData sheetId="90"/>
      <sheetData sheetId="91"/>
      <sheetData sheetId="92">
        <row r="24">
          <cell r="V24">
            <v>120.15353999998479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>
        <row r="21">
          <cell r="Q21"/>
        </row>
      </sheetData>
      <sheetData sheetId="104"/>
      <sheetData sheetId="105">
        <row r="21">
          <cell r="Q21">
            <v>0</v>
          </cell>
        </row>
      </sheetData>
      <sheetData sheetId="106"/>
      <sheetData sheetId="107">
        <row r="21">
          <cell r="Q21">
            <v>0</v>
          </cell>
        </row>
      </sheetData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"/>
      <sheetName val="Tipos de cambio"/>
      <sheetName val="Credito"/>
      <sheetName val="CreditoPais"/>
      <sheetName val="RiesgoCredI"/>
      <sheetName val="RiesgoCredIPais"/>
      <sheetName val="RiesgoCredII"/>
      <sheetName val="Debitos"/>
      <sheetName val="DebitosPais"/>
      <sheetName val="IFB"/>
      <sheetName val="IFBPais"/>
      <sheetName val="Comentarios"/>
      <sheetName val="Calce"/>
      <sheetName val="NPLfinal"/>
      <sheetName val="Modelo"/>
      <sheetName val="Valuacion"/>
      <sheetName val="Resumen Rtdos."/>
      <sheetName val="Payback"/>
      <sheetName val="franquicia BCRA"/>
      <sheetName val="Valuación"/>
      <sheetName val="Controles"/>
      <sheetName val="Indice"/>
      <sheetName val="Datos"/>
      <sheetName val="CascadaML"/>
      <sheetName val="CascadaUS"/>
      <sheetName val="MIntermActivo"/>
      <sheetName val="MIntermPasivo"/>
      <sheetName val="Activo (4)"/>
      <sheetName val="Pasivo (5)"/>
      <sheetName val="ActivoUSD (6)"/>
      <sheetName val="PasivoUSD (7)"/>
      <sheetName val="ActivoUSD (8)"/>
      <sheetName val="PasivoUSD (9)"/>
      <sheetName val="SaldFinAct00ML"/>
      <sheetName val="SaldMedAct00ML"/>
      <sheetName val="IngFinAct00ML"/>
      <sheetName val="RendAct00ML"/>
      <sheetName val="SaldFinPas00ML"/>
      <sheetName val="SaldMedPas00ML"/>
      <sheetName val="EgreFinPas00ML"/>
      <sheetName val="CostPas00ML"/>
      <sheetName val="SaldFinAct00US"/>
      <sheetName val="SaldMedAct00US"/>
      <sheetName val="IngFinAct00US"/>
      <sheetName val="SaldFinPas00US"/>
      <sheetName val="SaldMedPas00US"/>
      <sheetName val="EgreFinPas00US"/>
      <sheetName val="SaldFinAct01ML"/>
      <sheetName val="SaldMedAct01ML"/>
      <sheetName val="IngFinAct01ML"/>
      <sheetName val="RendAct01ML"/>
      <sheetName val="SaldFinPas01ML"/>
      <sheetName val="SaldMedPas01ML"/>
      <sheetName val="EgreFinPas01ML"/>
      <sheetName val="CostPas01ML"/>
      <sheetName val="SaldFinAct01US"/>
      <sheetName val="SaldMedAct01US"/>
      <sheetName val="IngFinAct01US"/>
      <sheetName val="SaldFinPas01US"/>
      <sheetName val="SaldMedPas01US"/>
      <sheetName val="EgreFinPas01US"/>
      <sheetName val="ROE"/>
      <sheetName val="Eficiencia"/>
      <sheetName val="Efic. con Amort."/>
      <sheetName val="Recurrencia"/>
      <sheetName val="Cuotas"/>
      <sheetName val="Cuotas Prod. Regionales"/>
      <sheetName val="Cond1"/>
      <sheetName val="Cond2"/>
      <sheetName val="Cond2a"/>
      <sheetName val="Cond2b"/>
      <sheetName val="Cond3"/>
      <sheetName val="Plantilla"/>
      <sheetName val="Fondos"/>
      <sheetName val="Clientela1"/>
      <sheetName val="Clientela2"/>
      <sheetName val="Productos"/>
      <sheetName val="Canales"/>
      <sheetName val="Actividad"/>
      <sheetName val="Actividad2"/>
      <sheetName val="inver.+amort."/>
      <sheetName val="Inver.ejec.+compro."/>
      <sheetName val="Adjudicados"/>
      <sheetName val="Desinver"/>
      <sheetName val="MD"/>
      <sheetName val="UMS"/>
      <sheetName val="Hoja2"/>
      <sheetName val="Hoja3"/>
      <sheetName val="AperturaActivo $-U$S"/>
      <sheetName val="AperturaPasivo$-U$S"/>
      <sheetName val="CascadaResultados"/>
      <sheetName val="Balance"/>
      <sheetName val="AccionesOptimizar"/>
      <sheetName val="IND"/>
      <sheetName val="BPD"/>
      <sheetName val="RAL"/>
      <sheetName val="RME"/>
      <sheetName val="MMA"/>
      <sheetName val="PJU"/>
      <sheetName val="PYM"/>
      <sheetName val="EMP"/>
      <sheetName val="INS"/>
      <sheetName val="COR"/>
      <sheetName val="UNI_TOT"/>
      <sheetName val="UNI"/>
      <sheetName val="PRF"/>
      <sheetName val="ADM"/>
      <sheetName val="EST_TOT"/>
      <sheetName val="ES1"/>
      <sheetName val="ES2"/>
      <sheetName val="N_TOT"/>
      <sheetName val="N_BP"/>
      <sheetName val="N_RA"/>
      <sheetName val="N_RM"/>
      <sheetName val="N_MM"/>
      <sheetName val="est"/>
      <sheetName val="INDICE_Bitacora_Escalar_II_PPTO"/>
      <sheetName val="Negocio"/>
      <sheetName val="Modelo_Negocios (2)"/>
      <sheetName val="Portada (2)"/>
      <sheetName val="TiposdeCambio"/>
      <sheetName val="Fort_Pat"/>
      <sheetName val="Portada (3)"/>
      <sheetName val="Oficinas"/>
      <sheetName val="Portada (4)"/>
      <sheetName val="RRHH_Gts"/>
      <sheetName val="RRHH_ÁREA"/>
      <sheetName val="Portada (5)"/>
      <sheetName val="Otgtos00"/>
      <sheetName val="INMOVILIZADO"/>
      <sheetName val="DESINVERSION"/>
      <sheetName val="Portada (6)"/>
      <sheetName val="ResPro_Tar Tot "/>
      <sheetName val="Res_Seg_tot"/>
      <sheetName val="ResPro_FFPP_Tot"/>
      <sheetName val="Portada (7)"/>
      <sheetName val="Uni_ML_Tot"/>
      <sheetName val="Uni_ML_Est"/>
      <sheetName val="Uni_ML_Est_1Ci"/>
      <sheetName val="Uni_ML_Est_1Ci_cc"/>
      <sheetName val="Uni_ML_Est_1Ci_sc"/>
      <sheetName val="Uni_ML_Est_2Ci"/>
      <sheetName val="Uni_ML_Est_2Ci_cc"/>
      <sheetName val="Uni_ML_Est_2Ci_sc"/>
      <sheetName val="Uni_ML_Per"/>
      <sheetName val="Uni_ML_Per_Pro"/>
      <sheetName val="Uni_ML_Per_Pro_cc"/>
      <sheetName val="Uni_ML_Per_Pro_sc"/>
      <sheetName val="Uni_ML_Per_Adm"/>
      <sheetName val="Uni_ML_Per_Adm_cc"/>
      <sheetName val="Uni_ML_Per_Adm_sc"/>
      <sheetName val="Uni_ML_Uni"/>
      <sheetName val="Uni_ML_Uni_Pub"/>
      <sheetName val="Uni_ML_Uni_Pub_cc"/>
      <sheetName val="Uni_ML_Uni_Pub_sc"/>
      <sheetName val="Uni_ML_Uni_Pri"/>
      <sheetName val="Uni_ML_Uni_Pri_cc"/>
      <sheetName val="Uni_ML_Uni_Pri_sc"/>
      <sheetName val="Univ_Actividad"/>
      <sheetName val="Portada (8)"/>
      <sheetName val="RMA"/>
      <sheetName val="PYM1"/>
      <sheetName val="PYM2"/>
      <sheetName val="N_RAL"/>
      <sheetName val="N_RME"/>
      <sheetName val="N_RMA"/>
      <sheetName val="Portada (9)"/>
      <sheetName val="MACRO"/>
      <sheetName val="ENTORNO"/>
      <sheetName val="CUOTAS_PUB"/>
      <sheetName val="CUOTAS_GEST"/>
      <sheetName val="OTROS"/>
      <sheetName val="CONSOLIDADO 2006"/>
      <sheetName val="Tipos_de_cambio2"/>
      <sheetName val="Resumen_Rtdos_2"/>
      <sheetName val="franquicia_BCRA2"/>
      <sheetName val="Activo_(4)2"/>
      <sheetName val="Pasivo_(5)2"/>
      <sheetName val="ActivoUSD_(6)2"/>
      <sheetName val="PasivoUSD_(7)2"/>
      <sheetName val="ActivoUSD_(8)2"/>
      <sheetName val="PasivoUSD_(9)2"/>
      <sheetName val="Efic__con_Amort_2"/>
      <sheetName val="Cuotas_Prod__Regionales2"/>
      <sheetName val="inver_+amort_2"/>
      <sheetName val="Inver_ejec_+compro_2"/>
      <sheetName val="AperturaActivo_$-U$S2"/>
      <sheetName val="Modelo_Negocios_(2)2"/>
      <sheetName val="Portada_(2)2"/>
      <sheetName val="Portada_(3)2"/>
      <sheetName val="Portada_(4)2"/>
      <sheetName val="Portada_(5)2"/>
      <sheetName val="Portada_(6)2"/>
      <sheetName val="ResPro_Tar_Tot_2"/>
      <sheetName val="Portada_(7)2"/>
      <sheetName val="Portada_(8)2"/>
      <sheetName val="Portada_(9)2"/>
      <sheetName val="CONSOLIDADO_20062"/>
      <sheetName val="Tipos_de_cambio"/>
      <sheetName val="Resumen_Rtdos_"/>
      <sheetName val="franquicia_BCRA"/>
      <sheetName val="Activo_(4)"/>
      <sheetName val="Pasivo_(5)"/>
      <sheetName val="ActivoUSD_(6)"/>
      <sheetName val="PasivoUSD_(7)"/>
      <sheetName val="ActivoUSD_(8)"/>
      <sheetName val="PasivoUSD_(9)"/>
      <sheetName val="Efic__con_Amort_"/>
      <sheetName val="Cuotas_Prod__Regionales"/>
      <sheetName val="inver_+amort_"/>
      <sheetName val="Inver_ejec_+compro_"/>
      <sheetName val="AperturaActivo_$-U$S"/>
      <sheetName val="Modelo_Negocios_(2)"/>
      <sheetName val="Portada_(2)"/>
      <sheetName val="Portada_(3)"/>
      <sheetName val="Portada_(4)"/>
      <sheetName val="Portada_(5)"/>
      <sheetName val="Portada_(6)"/>
      <sheetName val="ResPro_Tar_Tot_"/>
      <sheetName val="Portada_(7)"/>
      <sheetName val="Portada_(8)"/>
      <sheetName val="Portada_(9)"/>
      <sheetName val="CONSOLIDADO_2006"/>
      <sheetName val="Tipos_de_cambio1"/>
      <sheetName val="Resumen_Rtdos_1"/>
      <sheetName val="franquicia_BCRA1"/>
      <sheetName val="Activo_(4)1"/>
      <sheetName val="Pasivo_(5)1"/>
      <sheetName val="ActivoUSD_(6)1"/>
      <sheetName val="PasivoUSD_(7)1"/>
      <sheetName val="ActivoUSD_(8)1"/>
      <sheetName val="PasivoUSD_(9)1"/>
      <sheetName val="Efic__con_Amort_1"/>
      <sheetName val="Cuotas_Prod__Regionales1"/>
      <sheetName val="inver_+amort_1"/>
      <sheetName val="Inver_ejec_+compro_1"/>
      <sheetName val="AperturaActivo_$-U$S1"/>
      <sheetName val="Modelo_Negocios_(2)1"/>
      <sheetName val="Portada_(2)1"/>
      <sheetName val="Portada_(3)1"/>
      <sheetName val="Portada_(4)1"/>
      <sheetName val="Portada_(5)1"/>
      <sheetName val="Portada_(6)1"/>
      <sheetName val="ResPro_Tar_Tot_1"/>
      <sheetName val="Portada_(7)1"/>
      <sheetName val="Portada_(8)1"/>
      <sheetName val="Portada_(9)1"/>
      <sheetName val="CONSOLIDADO_20061"/>
      <sheetName val="Tipos_de_cambio3"/>
      <sheetName val="Resumen_Rtdos_3"/>
      <sheetName val="franquicia_BCRA3"/>
      <sheetName val="Activo_(4)3"/>
      <sheetName val="Pasivo_(5)3"/>
      <sheetName val="ActivoUSD_(6)3"/>
      <sheetName val="PasivoUSD_(7)3"/>
      <sheetName val="ActivoUSD_(8)3"/>
      <sheetName val="PasivoUSD_(9)3"/>
      <sheetName val="Efic__con_Amort_3"/>
      <sheetName val="Cuotas_Prod__Regionales3"/>
      <sheetName val="inver_+amort_3"/>
      <sheetName val="Inver_ejec_+compro_3"/>
      <sheetName val="AperturaActivo_$-U$S3"/>
      <sheetName val="Modelo_Negocios_(2)3"/>
      <sheetName val="Portada_(2)3"/>
      <sheetName val="Portada_(3)3"/>
      <sheetName val="Portada_(4)3"/>
      <sheetName val="Portada_(5)3"/>
      <sheetName val="Portada_(6)3"/>
      <sheetName val="ResPro_Tar_Tot_3"/>
      <sheetName val="Portada_(7)3"/>
      <sheetName val="Portada_(8)3"/>
      <sheetName val="Portada_(9)3"/>
      <sheetName val="CONSOLIDADO_20063"/>
      <sheetName val="PLAN1"/>
      <sheetName val="SubF"/>
      <sheetName val="Hon. P. Físicas"/>
      <sheetName val="CASCADA"/>
      <sheetName val="2002"/>
      <sheetName val="Hon__P__Físicas"/>
      <sheetName val="Hon__P__Físicas1"/>
      <sheetName val="RESUMEN"/>
      <sheetName val="Sheet16"/>
      <sheetName val="Hon__P__Físicas3"/>
      <sheetName val="Hon__P__Físicas2"/>
      <sheetName val="A"/>
      <sheetName val="Res. Mês"/>
      <sheetName val="div.atv.cta"/>
      <sheetName val="Key Assumptions"/>
      <sheetName val="Custo Get"/>
      <sheetName val="PARAMETROS"/>
      <sheetName val="TDINAMICA"/>
    </sheetNames>
    <sheetDataSet>
      <sheetData sheetId="0" refreshError="1">
        <row r="22">
          <cell r="C22">
            <v>36278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"/>
      <sheetName val="Pagina1"/>
      <sheetName val="Pagina2"/>
      <sheetName val="Ajustes"/>
      <sheetName val="Pagina3"/>
      <sheetName val="Pagina4"/>
      <sheetName val="Pagina5"/>
      <sheetName val="Pagina6"/>
      <sheetName val="Pagina7"/>
      <sheetName val="Pagina8"/>
      <sheetName val="Pagina9"/>
      <sheetName val="AVANCEPAIS"/>
      <sheetName val="AVANCEBANCO"/>
      <sheetName val="Pagina10"/>
      <sheetName val="Pagina11"/>
      <sheetName val="Pagina12"/>
      <sheetName val="Pagina13"/>
      <sheetName val="Pagina14"/>
      <sheetName val="Pagina15"/>
      <sheetName val="Pagina16"/>
      <sheetName val="Pagina17"/>
      <sheetName val="Pagina18"/>
      <sheetName val="Pagina19"/>
      <sheetName val="Pagina20"/>
      <sheetName val="Pagina21"/>
      <sheetName val="Pagina22"/>
      <sheetName val="Pagina23"/>
      <sheetName val="Pagina24"/>
      <sheetName val="Pagina25"/>
      <sheetName val="Pagina26"/>
      <sheetName val="Pagina27"/>
      <sheetName val="Pagina28"/>
      <sheetName val="Pagina29"/>
      <sheetName val="Comentarios"/>
      <sheetName val="Comentarios2"/>
      <sheetName val="Comentarios3"/>
      <sheetName val="Comentarios4"/>
      <sheetName val="Comentarios5"/>
      <sheetName val="Comentarios6"/>
      <sheetName val="IND"/>
      <sheetName val="BPD"/>
      <sheetName val="RAL"/>
      <sheetName val="RME"/>
      <sheetName val="MMA"/>
      <sheetName val="PJU"/>
      <sheetName val="PYM"/>
      <sheetName val="EMP"/>
      <sheetName val="INS"/>
      <sheetName val="COR"/>
      <sheetName val="UNI_TOT"/>
      <sheetName val="UNI"/>
      <sheetName val="PRF"/>
      <sheetName val="ADM"/>
      <sheetName val="EST_TOT"/>
      <sheetName val="ES1"/>
      <sheetName val="ES2"/>
      <sheetName val="N_TOT"/>
      <sheetName val="N_BP"/>
      <sheetName val="N_RA"/>
      <sheetName val="N_RM"/>
      <sheetName val="N_MM"/>
      <sheetName val="est"/>
      <sheetName val="CONSOLIDADO 2006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5">
          <cell r="C5" t="str">
            <v>GRUPO BSCH</v>
          </cell>
        </row>
        <row r="6">
          <cell r="C6" t="str">
            <v>NOMBRE SOCIEDAD</v>
          </cell>
        </row>
        <row r="7">
          <cell r="C7" t="str">
            <v>CODIGO SOCIEDAD</v>
          </cell>
        </row>
        <row r="8">
          <cell r="C8" t="str">
            <v>MONEDA</v>
          </cell>
        </row>
        <row r="15">
          <cell r="A15" t="str">
            <v>ESTP</v>
          </cell>
          <cell r="B15" t="str">
            <v>EPI</v>
          </cell>
          <cell r="C15" t="str">
            <v>NAME</v>
          </cell>
          <cell r="D15" t="str">
            <v>DATO</v>
          </cell>
        </row>
        <row r="16">
          <cell r="A16">
            <v>30</v>
          </cell>
          <cell r="B16">
            <v>101</v>
          </cell>
          <cell r="C16" t="str">
            <v>TOTAL ACTIVO</v>
          </cell>
          <cell r="D16">
            <v>1812325.6264504639</v>
          </cell>
        </row>
        <row r="17">
          <cell r="A17">
            <v>30</v>
          </cell>
          <cell r="B17">
            <v>10104</v>
          </cell>
          <cell r="C17" t="str">
            <v>CREDITOS A CLIENTES</v>
          </cell>
          <cell r="D17">
            <v>832647.92128160154</v>
          </cell>
        </row>
        <row r="18">
          <cell r="A18">
            <v>30</v>
          </cell>
          <cell r="B18">
            <v>101042</v>
          </cell>
          <cell r="C18" t="str">
            <v>MOROSOS</v>
          </cell>
          <cell r="D18">
            <v>16991.663143000002</v>
          </cell>
        </row>
        <row r="19">
          <cell r="A19">
            <v>30</v>
          </cell>
          <cell r="B19">
            <v>10105</v>
          </cell>
          <cell r="C19" t="str">
            <v>FONDO DE INSOLVENCIAS</v>
          </cell>
          <cell r="D19">
            <v>33682.808848827197</v>
          </cell>
        </row>
        <row r="20">
          <cell r="A20">
            <v>30</v>
          </cell>
          <cell r="B20">
            <v>10106</v>
          </cell>
          <cell r="C20" t="str">
            <v>CARTERA DE VALORES</v>
          </cell>
          <cell r="D20">
            <v>242094.93851841279</v>
          </cell>
        </row>
        <row r="21">
          <cell r="A21">
            <v>30</v>
          </cell>
          <cell r="B21">
            <v>10202</v>
          </cell>
          <cell r="C21" t="str">
            <v>DEBITOS A CLIENTES</v>
          </cell>
          <cell r="D21">
            <v>1410413.343206</v>
          </cell>
        </row>
        <row r="22">
          <cell r="A22">
            <v>30</v>
          </cell>
          <cell r="B22">
            <v>102051</v>
          </cell>
          <cell r="C22" t="str">
            <v>PASIVOS SUBORDINADOS</v>
          </cell>
        </row>
        <row r="23">
          <cell r="A23">
            <v>30</v>
          </cell>
          <cell r="B23">
            <v>1020531</v>
          </cell>
          <cell r="C23" t="str">
            <v>PATRIMONIO GRUPO</v>
          </cell>
        </row>
        <row r="25">
          <cell r="A25">
            <v>30</v>
          </cell>
          <cell r="B25">
            <v>201</v>
          </cell>
          <cell r="C25" t="str">
            <v>PASIVOS CONTINGENTES</v>
          </cell>
          <cell r="D25">
            <v>16737.922963000001</v>
          </cell>
        </row>
        <row r="26">
          <cell r="A26">
            <v>30</v>
          </cell>
          <cell r="B26">
            <v>206</v>
          </cell>
          <cell r="C26" t="str">
            <v>FONDOS DE INVERSION</v>
          </cell>
          <cell r="D26">
            <v>247417.27431408997</v>
          </cell>
        </row>
        <row r="27">
          <cell r="A27">
            <v>30</v>
          </cell>
          <cell r="B27">
            <v>207</v>
          </cell>
          <cell r="C27" t="str">
            <v>FONDOS DE PENSIONES</v>
          </cell>
          <cell r="D27">
            <v>0</v>
          </cell>
        </row>
        <row r="28">
          <cell r="A28">
            <v>30</v>
          </cell>
          <cell r="B28">
            <v>208</v>
          </cell>
          <cell r="C28" t="str">
            <v>PATRIMONIOS ADMINISTRADOS</v>
          </cell>
        </row>
        <row r="29">
          <cell r="A29">
            <v>30</v>
          </cell>
          <cell r="B29">
            <v>210</v>
          </cell>
          <cell r="C29" t="str">
            <v>PLANTILLA</v>
          </cell>
        </row>
        <row r="30">
          <cell r="A30">
            <v>30</v>
          </cell>
          <cell r="B30">
            <v>211</v>
          </cell>
          <cell r="C30" t="str">
            <v>NUMERO DE SUCURSALES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ciliação Proveitos"/>
      <sheetName val="Reconciliação_ComissoesLiqudas"/>
      <sheetName val="QUERY_FOR_TRNSTRANSPOSED_0008"/>
      <sheetName val="23A0's mês"/>
      <sheetName val="Arvore"/>
      <sheetName val="CMS"/>
      <sheetName val="Análise_IFIC"/>
      <sheetName val="ConfirmingFornecedor"/>
      <sheetName val="Irlanda"/>
      <sheetName val="Fin vs NFin"/>
      <sheetName val="Mapeamento"/>
      <sheetName val="C"/>
      <sheetName val="OREX"/>
      <sheetName val="GG"/>
      <sheetName val="MF"/>
      <sheetName val="Pivot"/>
      <sheetName val="FicContab-comissoes_BST_dez24"/>
    </sheetNames>
    <sheetDataSet>
      <sheetData sheetId="0"/>
      <sheetData sheetId="1"/>
      <sheetData sheetId="2"/>
      <sheetData sheetId="3"/>
      <sheetData sheetId="4">
        <row r="8">
          <cell r="N8" t="str">
            <v/>
          </cell>
          <cell r="O8" t="str">
            <v/>
          </cell>
          <cell r="P8" t="str">
            <v/>
          </cell>
          <cell r="Q8" t="str">
            <v/>
          </cell>
        </row>
        <row r="9">
          <cell r="N9" t="str">
            <v/>
          </cell>
          <cell r="O9" t="str">
            <v/>
          </cell>
          <cell r="P9" t="str">
            <v/>
          </cell>
          <cell r="Q9" t="str">
            <v/>
          </cell>
        </row>
        <row r="10"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</row>
        <row r="11"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</row>
        <row r="12">
          <cell r="N12" t="str">
            <v>825942</v>
          </cell>
          <cell r="O12" t="str">
            <v/>
          </cell>
          <cell r="P12" t="str">
            <v/>
          </cell>
          <cell r="Q12" t="str">
            <v>51950</v>
          </cell>
        </row>
        <row r="13">
          <cell r="N13" t="str">
            <v>825942</v>
          </cell>
          <cell r="O13" t="str">
            <v>046</v>
          </cell>
          <cell r="P13" t="str">
            <v>046825942</v>
          </cell>
          <cell r="Q13" t="str">
            <v>51950</v>
          </cell>
        </row>
        <row r="14"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</row>
        <row r="15">
          <cell r="N15" t="str">
            <v>825942</v>
          </cell>
          <cell r="O15" t="str">
            <v/>
          </cell>
          <cell r="P15" t="str">
            <v/>
          </cell>
          <cell r="Q15" t="str">
            <v>51950</v>
          </cell>
        </row>
        <row r="16">
          <cell r="N16" t="str">
            <v>825942</v>
          </cell>
          <cell r="O16" t="str">
            <v>23O</v>
          </cell>
          <cell r="P16" t="str">
            <v>23O825942</v>
          </cell>
          <cell r="Q16" t="str">
            <v>51950</v>
          </cell>
        </row>
        <row r="17">
          <cell r="N17" t="str">
            <v>825942</v>
          </cell>
          <cell r="O17" t="str">
            <v>24L</v>
          </cell>
          <cell r="P17" t="str">
            <v>24L825942</v>
          </cell>
          <cell r="Q17" t="str">
            <v>51950</v>
          </cell>
        </row>
        <row r="18">
          <cell r="N18" t="str">
            <v>825942</v>
          </cell>
          <cell r="O18" t="str">
            <v>41H</v>
          </cell>
          <cell r="P18" t="str">
            <v>41H825942</v>
          </cell>
          <cell r="Q18" t="str">
            <v>51950</v>
          </cell>
        </row>
        <row r="19"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</row>
        <row r="20">
          <cell r="N20" t="str">
            <v>825942</v>
          </cell>
          <cell r="O20" t="str">
            <v/>
          </cell>
          <cell r="P20" t="str">
            <v/>
          </cell>
          <cell r="Q20" t="str">
            <v>51950</v>
          </cell>
        </row>
        <row r="21">
          <cell r="N21" t="str">
            <v>825942</v>
          </cell>
          <cell r="O21" t="str">
            <v>CTM</v>
          </cell>
          <cell r="P21" t="str">
            <v>CTM825942</v>
          </cell>
          <cell r="Q21" t="str">
            <v>51950</v>
          </cell>
        </row>
        <row r="22"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</row>
        <row r="23">
          <cell r="N23" t="str">
            <v>825933</v>
          </cell>
          <cell r="O23" t="str">
            <v/>
          </cell>
          <cell r="P23" t="str">
            <v/>
          </cell>
          <cell r="Q23" t="str">
            <v>512010</v>
          </cell>
        </row>
        <row r="24">
          <cell r="N24" t="str">
            <v>825933</v>
          </cell>
          <cell r="O24" t="str">
            <v>2AE</v>
          </cell>
          <cell r="P24" t="str">
            <v>2AE825933</v>
          </cell>
          <cell r="Q24" t="str">
            <v>512010</v>
          </cell>
        </row>
        <row r="25">
          <cell r="N25" t="str">
            <v>825933</v>
          </cell>
          <cell r="O25" t="str">
            <v>2AG</v>
          </cell>
          <cell r="P25" t="str">
            <v>2AG825933</v>
          </cell>
          <cell r="Q25" t="str">
            <v>512010</v>
          </cell>
        </row>
        <row r="26">
          <cell r="N26" t="str">
            <v>825942</v>
          </cell>
          <cell r="O26" t="str">
            <v/>
          </cell>
          <cell r="P26" t="str">
            <v/>
          </cell>
          <cell r="Q26" t="str">
            <v>51950</v>
          </cell>
        </row>
        <row r="27">
          <cell r="N27" t="str">
            <v>825942</v>
          </cell>
          <cell r="O27" t="str">
            <v>ECN</v>
          </cell>
          <cell r="P27" t="str">
            <v>ECN825942</v>
          </cell>
          <cell r="Q27" t="str">
            <v>51950</v>
          </cell>
        </row>
        <row r="28">
          <cell r="N28" t="str">
            <v>825942</v>
          </cell>
          <cell r="O28" t="str">
            <v>EGE</v>
          </cell>
          <cell r="P28" t="str">
            <v>EGE825942</v>
          </cell>
          <cell r="Q28" t="str">
            <v>51950</v>
          </cell>
        </row>
        <row r="29">
          <cell r="N29" t="str">
            <v>825942</v>
          </cell>
          <cell r="O29" t="str">
            <v>ONL</v>
          </cell>
          <cell r="P29" t="str">
            <v>ONL825942</v>
          </cell>
          <cell r="Q29" t="str">
            <v>51950</v>
          </cell>
        </row>
        <row r="30">
          <cell r="N30" t="str">
            <v>825942</v>
          </cell>
          <cell r="O30" t="str">
            <v>VFF</v>
          </cell>
          <cell r="P30" t="str">
            <v>VFF825942</v>
          </cell>
          <cell r="Q30" t="str">
            <v>51950</v>
          </cell>
        </row>
        <row r="31">
          <cell r="N31" t="str">
            <v>825942</v>
          </cell>
          <cell r="O31" t="str">
            <v>111</v>
          </cell>
          <cell r="P31" t="str">
            <v>111825942</v>
          </cell>
          <cell r="Q31" t="str">
            <v>51950</v>
          </cell>
        </row>
        <row r="32">
          <cell r="N32" t="str">
            <v>825942</v>
          </cell>
          <cell r="O32" t="str">
            <v>178</v>
          </cell>
          <cell r="P32" t="str">
            <v>178825942</v>
          </cell>
          <cell r="Q32" t="str">
            <v>51950</v>
          </cell>
        </row>
        <row r="33">
          <cell r="N33" t="str">
            <v>825942</v>
          </cell>
          <cell r="O33" t="str">
            <v>8NY</v>
          </cell>
          <cell r="P33" t="str">
            <v>8NY825942</v>
          </cell>
          <cell r="Q33" t="str">
            <v>51950</v>
          </cell>
        </row>
        <row r="34">
          <cell r="N34" t="str">
            <v>825942</v>
          </cell>
          <cell r="O34" t="str">
            <v>865</v>
          </cell>
          <cell r="P34" t="str">
            <v>865825942</v>
          </cell>
          <cell r="Q34" t="str">
            <v>51950</v>
          </cell>
        </row>
        <row r="35"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</row>
        <row r="36"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</row>
        <row r="37">
          <cell r="N37" t="str">
            <v>71690</v>
          </cell>
          <cell r="O37" t="str">
            <v/>
          </cell>
          <cell r="P37" t="str">
            <v/>
          </cell>
          <cell r="Q37" t="str">
            <v/>
          </cell>
        </row>
        <row r="38">
          <cell r="N38" t="str">
            <v>71690</v>
          </cell>
          <cell r="O38" t="str">
            <v>X11</v>
          </cell>
          <cell r="P38" t="str">
            <v>X1171690</v>
          </cell>
          <cell r="Q38" t="str">
            <v/>
          </cell>
        </row>
        <row r="39">
          <cell r="N39" t="str">
            <v>71690</v>
          </cell>
          <cell r="O39" t="str">
            <v>YDC</v>
          </cell>
          <cell r="P39" t="str">
            <v>YDC71690</v>
          </cell>
          <cell r="Q39" t="str">
            <v/>
          </cell>
        </row>
        <row r="40">
          <cell r="N40" t="str">
            <v>716900</v>
          </cell>
          <cell r="O40" t="str">
            <v/>
          </cell>
          <cell r="P40" t="str">
            <v/>
          </cell>
          <cell r="Q40" t="str">
            <v/>
          </cell>
        </row>
        <row r="41">
          <cell r="N41" t="str">
            <v>716900</v>
          </cell>
          <cell r="O41" t="str">
            <v>X11</v>
          </cell>
          <cell r="P41" t="str">
            <v>X11716900</v>
          </cell>
          <cell r="Q41" t="str">
            <v/>
          </cell>
        </row>
        <row r="42">
          <cell r="N42" t="str">
            <v>716900</v>
          </cell>
          <cell r="O42" t="str">
            <v>YDC</v>
          </cell>
          <cell r="P42" t="str">
            <v>YDC716900</v>
          </cell>
          <cell r="Q42" t="str">
            <v/>
          </cell>
        </row>
        <row r="43">
          <cell r="N43" t="str">
            <v>7169000</v>
          </cell>
          <cell r="O43" t="str">
            <v/>
          </cell>
          <cell r="P43" t="str">
            <v/>
          </cell>
          <cell r="Q43" t="str">
            <v>51959</v>
          </cell>
        </row>
        <row r="44">
          <cell r="N44" t="str">
            <v>7169000</v>
          </cell>
          <cell r="O44" t="str">
            <v>L01</v>
          </cell>
          <cell r="P44" t="str">
            <v>L017169000</v>
          </cell>
          <cell r="Q44" t="str">
            <v>51959</v>
          </cell>
        </row>
        <row r="45">
          <cell r="N45" t="str">
            <v>7169000</v>
          </cell>
          <cell r="O45" t="str">
            <v>X11</v>
          </cell>
          <cell r="P45" t="str">
            <v>X117169000</v>
          </cell>
          <cell r="Q45" t="str">
            <v>51959</v>
          </cell>
        </row>
        <row r="46">
          <cell r="N46" t="str">
            <v>7169000</v>
          </cell>
          <cell r="O46" t="str">
            <v>YDC</v>
          </cell>
          <cell r="P46" t="str">
            <v>YDC7169000</v>
          </cell>
          <cell r="Q46" t="str">
            <v>51959</v>
          </cell>
        </row>
        <row r="47">
          <cell r="N47" t="str">
            <v>7169009</v>
          </cell>
          <cell r="O47" t="str">
            <v/>
          </cell>
          <cell r="P47" t="str">
            <v/>
          </cell>
          <cell r="Q47" t="str">
            <v>4161599</v>
          </cell>
        </row>
        <row r="48">
          <cell r="N48" t="str">
            <v>7169009</v>
          </cell>
          <cell r="O48" t="str">
            <v>X11</v>
          </cell>
          <cell r="P48" t="str">
            <v>X117169009</v>
          </cell>
          <cell r="Q48" t="str">
            <v>4161599</v>
          </cell>
        </row>
        <row r="49">
          <cell r="N49" t="str">
            <v>7169009</v>
          </cell>
          <cell r="O49" t="str">
            <v>YDC</v>
          </cell>
          <cell r="P49" t="str">
            <v>YDC7169009</v>
          </cell>
          <cell r="Q49" t="str">
            <v>4161599</v>
          </cell>
        </row>
        <row r="50">
          <cell r="N50" t="str">
            <v>71906</v>
          </cell>
          <cell r="O50" t="str">
            <v/>
          </cell>
          <cell r="P50" t="str">
            <v/>
          </cell>
          <cell r="Q50" t="str">
            <v/>
          </cell>
        </row>
        <row r="51">
          <cell r="N51" t="str">
            <v>71906</v>
          </cell>
          <cell r="O51" t="str">
            <v>YDC</v>
          </cell>
          <cell r="P51" t="str">
            <v>YDC71906</v>
          </cell>
          <cell r="Q51" t="str">
            <v/>
          </cell>
        </row>
        <row r="52"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</row>
        <row r="53">
          <cell r="N53" t="str">
            <v>71690</v>
          </cell>
          <cell r="O53" t="str">
            <v/>
          </cell>
          <cell r="P53" t="str">
            <v/>
          </cell>
          <cell r="Q53" t="str">
            <v/>
          </cell>
        </row>
        <row r="54">
          <cell r="N54" t="str">
            <v>71690</v>
          </cell>
          <cell r="O54" t="str">
            <v>X12</v>
          </cell>
          <cell r="P54" t="str">
            <v>X1271690</v>
          </cell>
          <cell r="Q54" t="str">
            <v/>
          </cell>
        </row>
        <row r="55">
          <cell r="N55" t="str">
            <v>71690</v>
          </cell>
          <cell r="O55" t="str">
            <v>YDE</v>
          </cell>
          <cell r="P55" t="str">
            <v>YDE71690</v>
          </cell>
          <cell r="Q55" t="str">
            <v/>
          </cell>
        </row>
        <row r="56">
          <cell r="N56" t="str">
            <v>71690</v>
          </cell>
          <cell r="O56" t="str">
            <v>YDF</v>
          </cell>
          <cell r="P56" t="str">
            <v>YDF71690</v>
          </cell>
          <cell r="Q56" t="str">
            <v/>
          </cell>
        </row>
        <row r="57">
          <cell r="N57" t="str">
            <v>71690</v>
          </cell>
          <cell r="O57" t="str">
            <v>YGM</v>
          </cell>
          <cell r="P57" t="str">
            <v>YGM71690</v>
          </cell>
          <cell r="Q57" t="str">
            <v/>
          </cell>
        </row>
        <row r="58">
          <cell r="N58" t="str">
            <v>716900</v>
          </cell>
          <cell r="O58" t="str">
            <v/>
          </cell>
          <cell r="P58" t="str">
            <v/>
          </cell>
          <cell r="Q58" t="str">
            <v/>
          </cell>
        </row>
        <row r="59">
          <cell r="N59" t="str">
            <v>716900</v>
          </cell>
          <cell r="O59" t="str">
            <v>X12</v>
          </cell>
          <cell r="P59" t="str">
            <v>X12716900</v>
          </cell>
          <cell r="Q59" t="str">
            <v/>
          </cell>
        </row>
        <row r="60">
          <cell r="N60" t="str">
            <v>716900</v>
          </cell>
          <cell r="O60" t="str">
            <v>YDE</v>
          </cell>
          <cell r="P60" t="str">
            <v>YDE716900</v>
          </cell>
          <cell r="Q60" t="str">
            <v/>
          </cell>
        </row>
        <row r="61">
          <cell r="N61" t="str">
            <v>716900</v>
          </cell>
          <cell r="O61" t="str">
            <v>YDF</v>
          </cell>
          <cell r="P61" t="str">
            <v>YDF716900</v>
          </cell>
          <cell r="Q61" t="str">
            <v/>
          </cell>
        </row>
        <row r="62">
          <cell r="N62" t="str">
            <v>716900</v>
          </cell>
          <cell r="O62" t="str">
            <v>YGM</v>
          </cell>
          <cell r="P62" t="str">
            <v>YGM716900</v>
          </cell>
          <cell r="Q62" t="str">
            <v/>
          </cell>
        </row>
        <row r="63">
          <cell r="N63" t="str">
            <v>7169001</v>
          </cell>
          <cell r="O63" t="str">
            <v/>
          </cell>
          <cell r="P63" t="str">
            <v/>
          </cell>
          <cell r="Q63" t="str">
            <v>51959</v>
          </cell>
        </row>
        <row r="64">
          <cell r="N64" t="str">
            <v>7169001</v>
          </cell>
          <cell r="O64" t="str">
            <v>X12</v>
          </cell>
          <cell r="P64" t="str">
            <v>X127169001</v>
          </cell>
          <cell r="Q64" t="str">
            <v>51959</v>
          </cell>
        </row>
        <row r="65">
          <cell r="N65" t="str">
            <v>7169001</v>
          </cell>
          <cell r="O65" t="str">
            <v>YDE</v>
          </cell>
          <cell r="P65" t="str">
            <v>YDE7169001</v>
          </cell>
          <cell r="Q65" t="str">
            <v>51959</v>
          </cell>
        </row>
        <row r="66">
          <cell r="N66" t="str">
            <v>7169001</v>
          </cell>
          <cell r="O66" t="str">
            <v>YDF</v>
          </cell>
          <cell r="P66" t="str">
            <v>YDF7169001</v>
          </cell>
          <cell r="Q66" t="str">
            <v>51959</v>
          </cell>
        </row>
        <row r="67">
          <cell r="N67" t="str">
            <v>7169001</v>
          </cell>
          <cell r="O67" t="str">
            <v>YGM</v>
          </cell>
          <cell r="P67" t="str">
            <v>YGM7169001</v>
          </cell>
          <cell r="Q67" t="str">
            <v>51959</v>
          </cell>
        </row>
        <row r="68">
          <cell r="N68" t="str">
            <v>7169009</v>
          </cell>
          <cell r="O68" t="str">
            <v/>
          </cell>
          <cell r="P68" t="str">
            <v/>
          </cell>
          <cell r="Q68" t="str">
            <v>4161599</v>
          </cell>
        </row>
        <row r="69">
          <cell r="N69" t="str">
            <v>7169009</v>
          </cell>
          <cell r="O69" t="str">
            <v>X12</v>
          </cell>
          <cell r="P69" t="str">
            <v>X127169009</v>
          </cell>
          <cell r="Q69" t="str">
            <v>4161599</v>
          </cell>
        </row>
        <row r="70">
          <cell r="N70" t="str">
            <v>7169009</v>
          </cell>
          <cell r="O70" t="str">
            <v>YDE</v>
          </cell>
          <cell r="P70" t="str">
            <v>YDE7169009</v>
          </cell>
          <cell r="Q70" t="str">
            <v>4161599</v>
          </cell>
        </row>
        <row r="71">
          <cell r="N71" t="str">
            <v>7169009</v>
          </cell>
          <cell r="O71" t="str">
            <v>YDF</v>
          </cell>
          <cell r="P71" t="str">
            <v>YDF7169009</v>
          </cell>
          <cell r="Q71" t="str">
            <v>4161599</v>
          </cell>
        </row>
        <row r="72">
          <cell r="N72" t="str">
            <v>7169009</v>
          </cell>
          <cell r="O72" t="str">
            <v>YDM</v>
          </cell>
          <cell r="P72" t="str">
            <v>YDM7169009</v>
          </cell>
          <cell r="Q72" t="str">
            <v>4161599</v>
          </cell>
        </row>
        <row r="73">
          <cell r="N73" t="str">
            <v>7169009</v>
          </cell>
          <cell r="O73" t="str">
            <v>YGM</v>
          </cell>
          <cell r="P73" t="str">
            <v>YGM7169009</v>
          </cell>
          <cell r="Q73" t="str">
            <v>4161599</v>
          </cell>
        </row>
        <row r="74">
          <cell r="N74" t="str">
            <v>71906</v>
          </cell>
          <cell r="O74" t="str">
            <v/>
          </cell>
          <cell r="P74" t="str">
            <v/>
          </cell>
          <cell r="Q74" t="str">
            <v/>
          </cell>
        </row>
        <row r="75">
          <cell r="N75" t="str">
            <v>71906</v>
          </cell>
          <cell r="O75" t="str">
            <v>YDE</v>
          </cell>
          <cell r="P75" t="str">
            <v>YDE71906</v>
          </cell>
          <cell r="Q75" t="str">
            <v/>
          </cell>
        </row>
        <row r="76">
          <cell r="N76" t="str">
            <v>71906</v>
          </cell>
          <cell r="O76" t="str">
            <v>YDF</v>
          </cell>
          <cell r="P76" t="str">
            <v>YDF71906</v>
          </cell>
          <cell r="Q76" t="str">
            <v/>
          </cell>
        </row>
        <row r="77">
          <cell r="N77" t="str">
            <v>71906</v>
          </cell>
          <cell r="O77" t="str">
            <v>YGM</v>
          </cell>
          <cell r="P77" t="str">
            <v>YGM71906</v>
          </cell>
          <cell r="Q77" t="str">
            <v/>
          </cell>
        </row>
        <row r="78"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</row>
        <row r="79">
          <cell r="N79" t="str">
            <v>825946</v>
          </cell>
          <cell r="O79" t="str">
            <v/>
          </cell>
          <cell r="P79" t="str">
            <v/>
          </cell>
          <cell r="Q79" t="str">
            <v>51959</v>
          </cell>
        </row>
        <row r="80">
          <cell r="N80" t="str">
            <v>825946</v>
          </cell>
          <cell r="O80" t="str">
            <v>CTP</v>
          </cell>
          <cell r="P80" t="str">
            <v>CTP825946</v>
          </cell>
          <cell r="Q80" t="str">
            <v>51959</v>
          </cell>
        </row>
        <row r="81">
          <cell r="N81" t="str">
            <v>825946</v>
          </cell>
          <cell r="O81" t="str">
            <v>ONL</v>
          </cell>
          <cell r="P81" t="str">
            <v>ONL825946</v>
          </cell>
          <cell r="Q81" t="str">
            <v>51959</v>
          </cell>
        </row>
        <row r="82">
          <cell r="N82" t="str">
            <v>825946</v>
          </cell>
          <cell r="O82" t="str">
            <v>23A</v>
          </cell>
          <cell r="P82" t="str">
            <v>23A825946</v>
          </cell>
          <cell r="Q82" t="str">
            <v>51959</v>
          </cell>
        </row>
        <row r="83">
          <cell r="N83" t="str">
            <v>825946</v>
          </cell>
          <cell r="O83" t="str">
            <v>23L</v>
          </cell>
          <cell r="P83" t="str">
            <v>23L825946</v>
          </cell>
          <cell r="Q83" t="str">
            <v>51959</v>
          </cell>
        </row>
        <row r="84">
          <cell r="N84" t="str">
            <v>825946</v>
          </cell>
          <cell r="O84" t="str">
            <v>23O</v>
          </cell>
          <cell r="P84" t="str">
            <v>23O825946</v>
          </cell>
          <cell r="Q84" t="str">
            <v>51959</v>
          </cell>
        </row>
        <row r="85">
          <cell r="N85" t="str">
            <v>825949</v>
          </cell>
          <cell r="O85" t="str">
            <v/>
          </cell>
          <cell r="P85" t="str">
            <v/>
          </cell>
          <cell r="Q85" t="str">
            <v>51959</v>
          </cell>
        </row>
        <row r="86">
          <cell r="N86" t="str">
            <v>825949</v>
          </cell>
          <cell r="O86" t="str">
            <v>23F</v>
          </cell>
          <cell r="P86" t="str">
            <v>23F825949</v>
          </cell>
          <cell r="Q86" t="str">
            <v>51959</v>
          </cell>
        </row>
        <row r="87"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</row>
        <row r="88">
          <cell r="N88" t="str">
            <v>825943</v>
          </cell>
          <cell r="O88" t="str">
            <v/>
          </cell>
          <cell r="P88" t="str">
            <v/>
          </cell>
          <cell r="Q88" t="str">
            <v>51950</v>
          </cell>
        </row>
        <row r="89">
          <cell r="N89" t="str">
            <v>825943</v>
          </cell>
          <cell r="O89" t="str">
            <v>!AK</v>
          </cell>
          <cell r="P89" t="str">
            <v>!AK825943</v>
          </cell>
          <cell r="Q89" t="str">
            <v>51950</v>
          </cell>
        </row>
        <row r="90">
          <cell r="N90" t="str">
            <v>825943</v>
          </cell>
          <cell r="O90" t="str">
            <v>EGE</v>
          </cell>
          <cell r="P90" t="str">
            <v>EGE825943</v>
          </cell>
          <cell r="Q90" t="str">
            <v>51950</v>
          </cell>
        </row>
        <row r="91">
          <cell r="N91" t="str">
            <v>825943</v>
          </cell>
          <cell r="O91" t="str">
            <v>ONL</v>
          </cell>
          <cell r="P91" t="str">
            <v>ONL825943</v>
          </cell>
          <cell r="Q91" t="str">
            <v>51950</v>
          </cell>
        </row>
        <row r="92">
          <cell r="N92" t="str">
            <v>825943</v>
          </cell>
          <cell r="O92" t="str">
            <v>!PE</v>
          </cell>
          <cell r="P92" t="str">
            <v>!PE825943</v>
          </cell>
          <cell r="Q92" t="str">
            <v>51950</v>
          </cell>
        </row>
        <row r="93">
          <cell r="N93" t="str">
            <v>825943</v>
          </cell>
          <cell r="O93" t="str">
            <v>111</v>
          </cell>
          <cell r="P93" t="str">
            <v>111825943</v>
          </cell>
          <cell r="Q93" t="str">
            <v>51950</v>
          </cell>
        </row>
        <row r="94">
          <cell r="N94" t="str">
            <v>825943</v>
          </cell>
          <cell r="O94" t="str">
            <v>23F</v>
          </cell>
          <cell r="P94" t="str">
            <v>23F825943</v>
          </cell>
          <cell r="Q94" t="str">
            <v>51950</v>
          </cell>
        </row>
        <row r="95">
          <cell r="N95" t="str">
            <v>825943</v>
          </cell>
          <cell r="O95" t="str">
            <v>23J</v>
          </cell>
          <cell r="P95" t="str">
            <v>23J825943</v>
          </cell>
          <cell r="Q95" t="str">
            <v>51950</v>
          </cell>
        </row>
        <row r="96">
          <cell r="N96" t="str">
            <v>825943</v>
          </cell>
          <cell r="O96" t="str">
            <v>23K</v>
          </cell>
          <cell r="P96" t="str">
            <v>23K825943</v>
          </cell>
          <cell r="Q96" t="str">
            <v>51950</v>
          </cell>
        </row>
        <row r="97">
          <cell r="N97" t="str">
            <v>825943</v>
          </cell>
          <cell r="O97" t="str">
            <v>23R</v>
          </cell>
          <cell r="P97" t="str">
            <v>23R825943</v>
          </cell>
          <cell r="Q97" t="str">
            <v>51950</v>
          </cell>
        </row>
        <row r="98">
          <cell r="N98" t="str">
            <v>825943</v>
          </cell>
          <cell r="O98" t="str">
            <v>248</v>
          </cell>
          <cell r="P98" t="str">
            <v>248825943</v>
          </cell>
          <cell r="Q98" t="str">
            <v>51950</v>
          </cell>
        </row>
        <row r="99">
          <cell r="N99" t="str">
            <v>825943</v>
          </cell>
          <cell r="O99" t="str">
            <v>288</v>
          </cell>
          <cell r="P99" t="str">
            <v>288825943</v>
          </cell>
          <cell r="Q99" t="str">
            <v>51950</v>
          </cell>
        </row>
        <row r="100">
          <cell r="N100" t="str">
            <v>825943</v>
          </cell>
          <cell r="O100" t="str">
            <v>66</v>
          </cell>
          <cell r="P100" t="str">
            <v>66825943</v>
          </cell>
          <cell r="Q100" t="str">
            <v>51950</v>
          </cell>
        </row>
        <row r="101">
          <cell r="N101" t="str">
            <v/>
          </cell>
          <cell r="O101" t="str">
            <v/>
          </cell>
          <cell r="P101" t="str">
            <v/>
          </cell>
          <cell r="Q101" t="str">
            <v/>
          </cell>
        </row>
        <row r="102">
          <cell r="N102" t="str">
            <v/>
          </cell>
          <cell r="O102" t="str">
            <v/>
          </cell>
          <cell r="P102" t="str">
            <v/>
          </cell>
          <cell r="Q102" t="str">
            <v/>
          </cell>
        </row>
        <row r="103">
          <cell r="N103" t="str">
            <v>71904011</v>
          </cell>
          <cell r="O103" t="str">
            <v/>
          </cell>
          <cell r="P103" t="str">
            <v/>
          </cell>
          <cell r="Q103" t="str">
            <v>4161599</v>
          </cell>
        </row>
        <row r="104">
          <cell r="N104" t="str">
            <v>71904011</v>
          </cell>
          <cell r="O104" t="str">
            <v>BBE</v>
          </cell>
          <cell r="P104" t="str">
            <v>BBE71904011</v>
          </cell>
          <cell r="Q104" t="str">
            <v>4161599</v>
          </cell>
        </row>
        <row r="105">
          <cell r="N105" t="str">
            <v/>
          </cell>
          <cell r="O105" t="str">
            <v/>
          </cell>
          <cell r="P105" t="str">
            <v/>
          </cell>
          <cell r="Q105" t="str">
            <v/>
          </cell>
        </row>
        <row r="106">
          <cell r="N106" t="str">
            <v>71904010</v>
          </cell>
          <cell r="O106" t="str">
            <v/>
          </cell>
          <cell r="P106" t="str">
            <v/>
          </cell>
          <cell r="Q106" t="str">
            <v>4161599</v>
          </cell>
        </row>
        <row r="107">
          <cell r="N107" t="str">
            <v>71904010</v>
          </cell>
          <cell r="O107" t="str">
            <v>BBB</v>
          </cell>
          <cell r="P107" t="str">
            <v>BBB71904010</v>
          </cell>
          <cell r="Q107" t="str">
            <v>4161599</v>
          </cell>
        </row>
        <row r="108">
          <cell r="N108" t="str">
            <v>71904010</v>
          </cell>
          <cell r="O108" t="str">
            <v>BBC</v>
          </cell>
          <cell r="P108" t="str">
            <v>BBC71904010</v>
          </cell>
          <cell r="Q108" t="str">
            <v>4161599</v>
          </cell>
        </row>
        <row r="109">
          <cell r="N109" t="str">
            <v>71904010</v>
          </cell>
          <cell r="O109" t="str">
            <v>ONL</v>
          </cell>
          <cell r="P109" t="str">
            <v>ONL71904010</v>
          </cell>
          <cell r="Q109" t="str">
            <v>4161599</v>
          </cell>
        </row>
        <row r="110">
          <cell r="N110" t="str">
            <v>71904013</v>
          </cell>
          <cell r="O110" t="str">
            <v/>
          </cell>
          <cell r="P110" t="str">
            <v/>
          </cell>
          <cell r="Q110" t="str">
            <v>4161599</v>
          </cell>
        </row>
        <row r="111">
          <cell r="N111" t="str">
            <v>71904013</v>
          </cell>
          <cell r="O111" t="str">
            <v>BBC</v>
          </cell>
          <cell r="P111" t="str">
            <v>BBC71904013</v>
          </cell>
          <cell r="Q111" t="str">
            <v>4161599</v>
          </cell>
        </row>
        <row r="112">
          <cell r="N112" t="str">
            <v>71904013</v>
          </cell>
          <cell r="O112" t="str">
            <v>BBX</v>
          </cell>
          <cell r="P112" t="str">
            <v>BBX71904013</v>
          </cell>
          <cell r="Q112" t="str">
            <v>4161599</v>
          </cell>
        </row>
        <row r="113">
          <cell r="N113" t="str">
            <v>71904013</v>
          </cell>
          <cell r="O113" t="str">
            <v>L01</v>
          </cell>
          <cell r="P113" t="str">
            <v>L0171904013</v>
          </cell>
          <cell r="Q113" t="str">
            <v>4161599</v>
          </cell>
        </row>
        <row r="114">
          <cell r="N114" t="str">
            <v>71904013</v>
          </cell>
          <cell r="O114" t="str">
            <v>ONL</v>
          </cell>
          <cell r="P114" t="str">
            <v>ONL71904013</v>
          </cell>
          <cell r="Q114" t="str">
            <v>4161599</v>
          </cell>
        </row>
        <row r="115">
          <cell r="N115" t="str">
            <v>71904013</v>
          </cell>
          <cell r="O115" t="str">
            <v>111</v>
          </cell>
          <cell r="P115" t="str">
            <v>11171904013</v>
          </cell>
          <cell r="Q115" t="str">
            <v>4161599</v>
          </cell>
        </row>
        <row r="116"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</row>
        <row r="117">
          <cell r="N117" t="str">
            <v>71904015</v>
          </cell>
          <cell r="O117" t="str">
            <v/>
          </cell>
          <cell r="P117" t="str">
            <v/>
          </cell>
          <cell r="Q117" t="str">
            <v>4198</v>
          </cell>
        </row>
        <row r="118">
          <cell r="N118" t="str">
            <v>71904015</v>
          </cell>
          <cell r="O118" t="str">
            <v>ONL</v>
          </cell>
          <cell r="P118" t="str">
            <v>ONL71904015</v>
          </cell>
          <cell r="Q118" t="str">
            <v>4198</v>
          </cell>
        </row>
        <row r="119">
          <cell r="N119" t="str">
            <v>71904015</v>
          </cell>
          <cell r="O119" t="str">
            <v>S9K</v>
          </cell>
          <cell r="P119" t="str">
            <v>S9K71904015</v>
          </cell>
          <cell r="Q119" t="str">
            <v>4198</v>
          </cell>
        </row>
        <row r="120">
          <cell r="N120" t="str">
            <v>71904015</v>
          </cell>
          <cell r="O120" t="str">
            <v>111</v>
          </cell>
          <cell r="P120" t="str">
            <v>11171904015</v>
          </cell>
          <cell r="Q120" t="str">
            <v>4198</v>
          </cell>
        </row>
        <row r="121">
          <cell r="N121" t="str">
            <v>71904016</v>
          </cell>
          <cell r="O121" t="str">
            <v/>
          </cell>
          <cell r="P121" t="str">
            <v/>
          </cell>
          <cell r="Q121" t="str">
            <v>4161599</v>
          </cell>
        </row>
        <row r="122">
          <cell r="N122" t="str">
            <v>71904016</v>
          </cell>
          <cell r="O122" t="str">
            <v>BBQ</v>
          </cell>
          <cell r="P122" t="str">
            <v>BBQ71904016</v>
          </cell>
          <cell r="Q122" t="str">
            <v>4161599</v>
          </cell>
        </row>
        <row r="123">
          <cell r="N123" t="str">
            <v/>
          </cell>
          <cell r="O123" t="str">
            <v/>
          </cell>
          <cell r="P123" t="str">
            <v/>
          </cell>
          <cell r="Q123" t="str">
            <v/>
          </cell>
        </row>
        <row r="124">
          <cell r="N124" t="str">
            <v>71904012</v>
          </cell>
          <cell r="O124" t="str">
            <v/>
          </cell>
          <cell r="P124" t="str">
            <v/>
          </cell>
          <cell r="Q124" t="str">
            <v>4161599</v>
          </cell>
        </row>
        <row r="125">
          <cell r="N125" t="str">
            <v>71904012</v>
          </cell>
          <cell r="O125" t="str">
            <v>BBI</v>
          </cell>
          <cell r="P125" t="str">
            <v>BBI71904012</v>
          </cell>
          <cell r="Q125" t="str">
            <v>4161599</v>
          </cell>
        </row>
        <row r="126">
          <cell r="N126" t="str">
            <v>71904018</v>
          </cell>
          <cell r="O126" t="str">
            <v/>
          </cell>
          <cell r="P126" t="str">
            <v/>
          </cell>
          <cell r="Q126" t="str">
            <v>4161599</v>
          </cell>
        </row>
        <row r="127">
          <cell r="N127" t="str">
            <v>71904018</v>
          </cell>
          <cell r="O127" t="str">
            <v>BBI</v>
          </cell>
          <cell r="P127" t="str">
            <v>BBI71904018</v>
          </cell>
          <cell r="Q127" t="str">
            <v>4161599</v>
          </cell>
        </row>
        <row r="128">
          <cell r="N128" t="str">
            <v/>
          </cell>
          <cell r="O128" t="str">
            <v/>
          </cell>
          <cell r="P128" t="str">
            <v/>
          </cell>
          <cell r="Q128" t="str">
            <v/>
          </cell>
        </row>
        <row r="129">
          <cell r="N129" t="str">
            <v>71904015</v>
          </cell>
          <cell r="O129" t="str">
            <v/>
          </cell>
          <cell r="P129" t="str">
            <v/>
          </cell>
          <cell r="Q129" t="str">
            <v>4198</v>
          </cell>
        </row>
        <row r="130">
          <cell r="N130" t="str">
            <v>71904015</v>
          </cell>
          <cell r="O130" t="str">
            <v>BBL</v>
          </cell>
          <cell r="P130" t="str">
            <v>BBL71904015</v>
          </cell>
          <cell r="Q130" t="str">
            <v>4198</v>
          </cell>
        </row>
        <row r="131">
          <cell r="N131" t="str">
            <v/>
          </cell>
          <cell r="O131" t="str">
            <v/>
          </cell>
          <cell r="P131" t="str">
            <v/>
          </cell>
          <cell r="Q131" t="str">
            <v/>
          </cell>
        </row>
        <row r="132">
          <cell r="N132" t="str">
            <v>71904012</v>
          </cell>
          <cell r="O132" t="str">
            <v/>
          </cell>
          <cell r="P132" t="str">
            <v/>
          </cell>
          <cell r="Q132" t="str">
            <v>4161599</v>
          </cell>
        </row>
        <row r="133">
          <cell r="N133" t="str">
            <v>71904012</v>
          </cell>
          <cell r="O133" t="str">
            <v>BBG</v>
          </cell>
          <cell r="P133" t="str">
            <v>BBG71904012</v>
          </cell>
          <cell r="Q133" t="str">
            <v>4161599</v>
          </cell>
        </row>
        <row r="134">
          <cell r="N134" t="str">
            <v>71904012</v>
          </cell>
          <cell r="O134" t="str">
            <v>BBH</v>
          </cell>
          <cell r="P134" t="str">
            <v>BBH71904012</v>
          </cell>
          <cell r="Q134" t="str">
            <v>4161599</v>
          </cell>
        </row>
        <row r="135">
          <cell r="N135" t="str">
            <v>71904012</v>
          </cell>
          <cell r="O135" t="str">
            <v>ONL</v>
          </cell>
          <cell r="P135" t="str">
            <v>ONL71904012</v>
          </cell>
          <cell r="Q135" t="str">
            <v>4161599</v>
          </cell>
        </row>
        <row r="136">
          <cell r="N136" t="str">
            <v/>
          </cell>
          <cell r="O136" t="str">
            <v/>
          </cell>
          <cell r="P136" t="str">
            <v/>
          </cell>
          <cell r="Q136" t="str">
            <v/>
          </cell>
        </row>
        <row r="137">
          <cell r="N137" t="str">
            <v>71904014</v>
          </cell>
          <cell r="O137" t="str">
            <v/>
          </cell>
          <cell r="P137" t="str">
            <v/>
          </cell>
          <cell r="Q137" t="str">
            <v>4198</v>
          </cell>
        </row>
        <row r="138">
          <cell r="N138" t="str">
            <v>71904014</v>
          </cell>
          <cell r="O138" t="str">
            <v>BBP</v>
          </cell>
          <cell r="P138" t="str">
            <v>BBP71904014</v>
          </cell>
          <cell r="Q138" t="str">
            <v>4198</v>
          </cell>
        </row>
        <row r="139">
          <cell r="N139" t="str">
            <v/>
          </cell>
          <cell r="O139" t="str">
            <v/>
          </cell>
          <cell r="P139" t="str">
            <v/>
          </cell>
          <cell r="Q139" t="str">
            <v/>
          </cell>
        </row>
        <row r="140"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</row>
        <row r="141">
          <cell r="N141" t="str">
            <v>89223</v>
          </cell>
          <cell r="O141" t="str">
            <v/>
          </cell>
          <cell r="P141" t="str">
            <v/>
          </cell>
          <cell r="Q141" t="str">
            <v>55083</v>
          </cell>
        </row>
        <row r="142">
          <cell r="N142" t="str">
            <v>89223</v>
          </cell>
          <cell r="O142" t="str">
            <v>EX1</v>
          </cell>
          <cell r="P142" t="str">
            <v>EX189223</v>
          </cell>
          <cell r="Q142" t="str">
            <v>55083</v>
          </cell>
        </row>
        <row r="143">
          <cell r="N143" t="str">
            <v>89223</v>
          </cell>
          <cell r="O143" t="str">
            <v>!NY</v>
          </cell>
          <cell r="P143" t="str">
            <v>!NY89223</v>
          </cell>
          <cell r="Q143" t="str">
            <v>55083</v>
          </cell>
        </row>
        <row r="144">
          <cell r="N144" t="str">
            <v>89223</v>
          </cell>
          <cell r="O144" t="str">
            <v>3EX</v>
          </cell>
          <cell r="P144" t="str">
            <v>3EX89223</v>
          </cell>
          <cell r="Q144" t="str">
            <v>55083</v>
          </cell>
        </row>
        <row r="145">
          <cell r="N145" t="str">
            <v>89223</v>
          </cell>
          <cell r="O145" t="str">
            <v>559</v>
          </cell>
          <cell r="P145" t="str">
            <v>55989223</v>
          </cell>
          <cell r="Q145" t="str">
            <v>55083</v>
          </cell>
        </row>
        <row r="146">
          <cell r="N146" t="str">
            <v>89223</v>
          </cell>
          <cell r="O146" t="str">
            <v>8NW</v>
          </cell>
          <cell r="P146" t="str">
            <v>8NW89223</v>
          </cell>
          <cell r="Q146" t="str">
            <v>55083</v>
          </cell>
        </row>
        <row r="147">
          <cell r="N147" t="str">
            <v>89223</v>
          </cell>
          <cell r="O147" t="str">
            <v>8P2</v>
          </cell>
          <cell r="P147" t="str">
            <v>8P289223</v>
          </cell>
          <cell r="Q147" t="str">
            <v>55083</v>
          </cell>
        </row>
        <row r="148">
          <cell r="N148" t="str">
            <v/>
          </cell>
          <cell r="O148" t="str">
            <v/>
          </cell>
          <cell r="P148" t="str">
            <v/>
          </cell>
          <cell r="Q148" t="str">
            <v/>
          </cell>
        </row>
        <row r="149">
          <cell r="N149" t="str">
            <v>825970</v>
          </cell>
          <cell r="O149" t="str">
            <v/>
          </cell>
          <cell r="P149" t="str">
            <v/>
          </cell>
          <cell r="Q149" t="str">
            <v>5194</v>
          </cell>
        </row>
        <row r="150">
          <cell r="N150" t="str">
            <v>825970</v>
          </cell>
          <cell r="O150" t="str">
            <v>AVC</v>
          </cell>
          <cell r="P150" t="str">
            <v>AVC825970</v>
          </cell>
          <cell r="Q150" t="str">
            <v>5194</v>
          </cell>
        </row>
        <row r="151">
          <cell r="N151" t="str">
            <v>825970</v>
          </cell>
          <cell r="O151" t="str">
            <v>105</v>
          </cell>
          <cell r="P151" t="str">
            <v>105825970</v>
          </cell>
          <cell r="Q151" t="str">
            <v>5194</v>
          </cell>
        </row>
        <row r="152">
          <cell r="N152" t="str">
            <v>825979</v>
          </cell>
          <cell r="O152" t="str">
            <v/>
          </cell>
          <cell r="P152" t="str">
            <v/>
          </cell>
          <cell r="Q152" t="str">
            <v>5194</v>
          </cell>
        </row>
        <row r="153">
          <cell r="N153" t="str">
            <v>825979</v>
          </cell>
          <cell r="O153" t="str">
            <v>AVB</v>
          </cell>
          <cell r="P153" t="str">
            <v>AVB825979</v>
          </cell>
          <cell r="Q153" t="str">
            <v>5194</v>
          </cell>
        </row>
        <row r="154">
          <cell r="N154" t="str">
            <v>825979</v>
          </cell>
          <cell r="O154" t="str">
            <v>AVC</v>
          </cell>
          <cell r="P154" t="str">
            <v>AVC825979</v>
          </cell>
          <cell r="Q154" t="str">
            <v>5194</v>
          </cell>
        </row>
        <row r="155">
          <cell r="N155" t="str">
            <v>825979</v>
          </cell>
          <cell r="O155" t="str">
            <v>!OX</v>
          </cell>
          <cell r="P155" t="str">
            <v>!OX825979</v>
          </cell>
          <cell r="Q155" t="str">
            <v>5194</v>
          </cell>
        </row>
        <row r="156">
          <cell r="N156" t="str">
            <v>825979</v>
          </cell>
          <cell r="O156" t="str">
            <v>8NP</v>
          </cell>
          <cell r="P156" t="str">
            <v>8NP825979</v>
          </cell>
          <cell r="Q156" t="str">
            <v>5194</v>
          </cell>
        </row>
        <row r="157">
          <cell r="N157" t="str">
            <v/>
          </cell>
          <cell r="O157" t="str">
            <v/>
          </cell>
          <cell r="P157" t="str">
            <v/>
          </cell>
          <cell r="Q157" t="str">
            <v/>
          </cell>
        </row>
        <row r="158">
          <cell r="N158" t="str">
            <v>825949</v>
          </cell>
          <cell r="O158" t="str">
            <v/>
          </cell>
          <cell r="P158" t="str">
            <v/>
          </cell>
          <cell r="Q158" t="str">
            <v>51959</v>
          </cell>
        </row>
        <row r="159">
          <cell r="N159" t="str">
            <v>825949</v>
          </cell>
          <cell r="O159" t="str">
            <v>3MM</v>
          </cell>
          <cell r="P159" t="str">
            <v>3MM825949</v>
          </cell>
          <cell r="Q159" t="str">
            <v>51959</v>
          </cell>
        </row>
        <row r="160">
          <cell r="N160" t="str">
            <v>825949</v>
          </cell>
          <cell r="O160" t="str">
            <v>3MN</v>
          </cell>
          <cell r="P160" t="str">
            <v>3MN825949</v>
          </cell>
          <cell r="Q160" t="str">
            <v>51959</v>
          </cell>
        </row>
        <row r="161">
          <cell r="N161" t="str">
            <v>825949</v>
          </cell>
          <cell r="O161" t="str">
            <v>3MO</v>
          </cell>
          <cell r="P161" t="str">
            <v>3MO825949</v>
          </cell>
          <cell r="Q161" t="str">
            <v>51959</v>
          </cell>
        </row>
        <row r="162">
          <cell r="N162" t="str">
            <v>89342</v>
          </cell>
          <cell r="O162" t="str">
            <v/>
          </cell>
          <cell r="P162" t="str">
            <v/>
          </cell>
          <cell r="Q162" t="str">
            <v>431111</v>
          </cell>
        </row>
        <row r="163">
          <cell r="N163" t="str">
            <v>89342</v>
          </cell>
          <cell r="O163" t="str">
            <v>3MM</v>
          </cell>
          <cell r="P163" t="str">
            <v>3MM89342</v>
          </cell>
          <cell r="Q163" t="str">
            <v>431111</v>
          </cell>
        </row>
        <row r="164">
          <cell r="N164" t="str">
            <v>89342</v>
          </cell>
          <cell r="O164" t="str">
            <v>3MN</v>
          </cell>
          <cell r="P164" t="str">
            <v>3MN89342</v>
          </cell>
          <cell r="Q164" t="str">
            <v>431111</v>
          </cell>
        </row>
        <row r="165">
          <cell r="N165" t="str">
            <v>89342</v>
          </cell>
          <cell r="O165" t="str">
            <v>3MO</v>
          </cell>
          <cell r="P165" t="str">
            <v>3MO89342</v>
          </cell>
          <cell r="Q165" t="str">
            <v>431111</v>
          </cell>
        </row>
        <row r="166">
          <cell r="N166" t="str">
            <v/>
          </cell>
          <cell r="O166" t="str">
            <v/>
          </cell>
          <cell r="P166" t="str">
            <v/>
          </cell>
          <cell r="Q166" t="str">
            <v/>
          </cell>
        </row>
        <row r="167">
          <cell r="N167" t="str">
            <v>8251212</v>
          </cell>
          <cell r="O167" t="str">
            <v/>
          </cell>
          <cell r="P167" t="str">
            <v/>
          </cell>
          <cell r="Q167" t="str">
            <v>5151212</v>
          </cell>
        </row>
        <row r="168">
          <cell r="N168" t="str">
            <v>8251212</v>
          </cell>
          <cell r="O168" t="str">
            <v>LD6</v>
          </cell>
          <cell r="P168" t="str">
            <v>LD68251212</v>
          </cell>
          <cell r="Q168" t="str">
            <v>5151212</v>
          </cell>
        </row>
        <row r="169">
          <cell r="N169" t="str">
            <v/>
          </cell>
          <cell r="O169" t="str">
            <v/>
          </cell>
          <cell r="P169" t="str">
            <v/>
          </cell>
          <cell r="Q169" t="str">
            <v/>
          </cell>
        </row>
        <row r="170">
          <cell r="N170" t="str">
            <v>71695</v>
          </cell>
          <cell r="O170" t="str">
            <v/>
          </cell>
          <cell r="P170" t="str">
            <v/>
          </cell>
          <cell r="Q170" t="str">
            <v/>
          </cell>
        </row>
        <row r="171">
          <cell r="N171" t="str">
            <v>71695</v>
          </cell>
          <cell r="O171" t="str">
            <v>AI6</v>
          </cell>
          <cell r="P171" t="str">
            <v>AI671695</v>
          </cell>
          <cell r="Q171" t="str">
            <v/>
          </cell>
        </row>
        <row r="172">
          <cell r="N172" t="str">
            <v>71695</v>
          </cell>
          <cell r="O172" t="str">
            <v>AN6</v>
          </cell>
          <cell r="P172" t="str">
            <v>AN671695</v>
          </cell>
          <cell r="Q172" t="str">
            <v/>
          </cell>
        </row>
        <row r="173">
          <cell r="N173" t="str">
            <v>71695</v>
          </cell>
          <cell r="O173" t="str">
            <v>ONL</v>
          </cell>
          <cell r="P173" t="str">
            <v>ONL71695</v>
          </cell>
          <cell r="Q173" t="str">
            <v/>
          </cell>
        </row>
        <row r="174">
          <cell r="N174" t="str">
            <v>7190406</v>
          </cell>
          <cell r="O174" t="str">
            <v/>
          </cell>
          <cell r="P174" t="str">
            <v/>
          </cell>
          <cell r="Q174" t="str">
            <v>4198</v>
          </cell>
        </row>
        <row r="175">
          <cell r="N175" t="str">
            <v>7190406</v>
          </cell>
          <cell r="O175" t="str">
            <v>LO1</v>
          </cell>
          <cell r="P175" t="str">
            <v>LO17190406</v>
          </cell>
          <cell r="Q175" t="str">
            <v>4198</v>
          </cell>
        </row>
        <row r="176">
          <cell r="N176" t="str">
            <v>7190406</v>
          </cell>
          <cell r="O176" t="str">
            <v>ONL</v>
          </cell>
          <cell r="P176" t="str">
            <v>ONL7190406</v>
          </cell>
          <cell r="Q176" t="str">
            <v>4198</v>
          </cell>
        </row>
        <row r="177">
          <cell r="N177" t="str">
            <v>7190406</v>
          </cell>
          <cell r="O177" t="str">
            <v>39S</v>
          </cell>
          <cell r="P177" t="str">
            <v>39S7190406</v>
          </cell>
          <cell r="Q177" t="str">
            <v>4198</v>
          </cell>
        </row>
        <row r="178">
          <cell r="N178" t="str">
            <v>7190406</v>
          </cell>
          <cell r="O178" t="str">
            <v>39Y</v>
          </cell>
          <cell r="P178" t="str">
            <v>39Y7190406</v>
          </cell>
          <cell r="Q178" t="str">
            <v>4198</v>
          </cell>
        </row>
        <row r="179">
          <cell r="N179" t="str">
            <v>7190407</v>
          </cell>
          <cell r="O179" t="str">
            <v/>
          </cell>
          <cell r="P179" t="str">
            <v/>
          </cell>
          <cell r="Q179" t="str">
            <v/>
          </cell>
        </row>
        <row r="180">
          <cell r="N180" t="str">
            <v>7190407</v>
          </cell>
          <cell r="O180" t="str">
            <v>LRA</v>
          </cell>
          <cell r="P180" t="str">
            <v>LRA7190407</v>
          </cell>
          <cell r="Q180" t="str">
            <v/>
          </cell>
        </row>
        <row r="181">
          <cell r="N181" t="str">
            <v>7190407</v>
          </cell>
          <cell r="O181" t="str">
            <v>L01</v>
          </cell>
          <cell r="P181" t="str">
            <v>L017190407</v>
          </cell>
          <cell r="Q181" t="str">
            <v/>
          </cell>
        </row>
        <row r="182">
          <cell r="N182" t="str">
            <v>7190407</v>
          </cell>
          <cell r="O182" t="str">
            <v>ONL</v>
          </cell>
          <cell r="P182" t="str">
            <v>ONL7190407</v>
          </cell>
          <cell r="Q182" t="str">
            <v/>
          </cell>
        </row>
        <row r="183">
          <cell r="N183" t="str">
            <v>7190407</v>
          </cell>
          <cell r="O183" t="str">
            <v>39L</v>
          </cell>
          <cell r="P183" t="str">
            <v>39L7190407</v>
          </cell>
          <cell r="Q183" t="str">
            <v/>
          </cell>
        </row>
        <row r="184">
          <cell r="N184" t="str">
            <v>7190407</v>
          </cell>
          <cell r="O184" t="str">
            <v>39N</v>
          </cell>
          <cell r="P184" t="str">
            <v>39N7190407</v>
          </cell>
          <cell r="Q184" t="str">
            <v/>
          </cell>
        </row>
        <row r="185">
          <cell r="N185" t="str">
            <v>7190407</v>
          </cell>
          <cell r="O185" t="str">
            <v>39P</v>
          </cell>
          <cell r="P185" t="str">
            <v>39P7190407</v>
          </cell>
          <cell r="Q185" t="str">
            <v/>
          </cell>
        </row>
        <row r="186">
          <cell r="N186" t="str">
            <v>7190407</v>
          </cell>
          <cell r="O186" t="str">
            <v>39R</v>
          </cell>
          <cell r="P186" t="str">
            <v>39R7190407</v>
          </cell>
          <cell r="Q186" t="str">
            <v/>
          </cell>
        </row>
        <row r="187">
          <cell r="N187" t="str">
            <v>71904070</v>
          </cell>
          <cell r="O187" t="str">
            <v/>
          </cell>
          <cell r="P187" t="str">
            <v/>
          </cell>
          <cell r="Q187" t="str">
            <v>4198</v>
          </cell>
        </row>
        <row r="188">
          <cell r="N188" t="str">
            <v>71904070</v>
          </cell>
          <cell r="O188" t="str">
            <v>L01</v>
          </cell>
          <cell r="P188" t="str">
            <v>L0171904070</v>
          </cell>
          <cell r="Q188" t="str">
            <v>4198</v>
          </cell>
        </row>
        <row r="189">
          <cell r="N189" t="str">
            <v>71904070</v>
          </cell>
          <cell r="O189" t="str">
            <v>ONL</v>
          </cell>
          <cell r="P189" t="str">
            <v>ONL71904070</v>
          </cell>
          <cell r="Q189" t="str">
            <v>4198</v>
          </cell>
        </row>
        <row r="190">
          <cell r="N190" t="str">
            <v>71904071</v>
          </cell>
          <cell r="O190" t="str">
            <v/>
          </cell>
          <cell r="P190" t="str">
            <v/>
          </cell>
          <cell r="Q190" t="str">
            <v>4198</v>
          </cell>
        </row>
        <row r="191">
          <cell r="N191" t="str">
            <v>71904071</v>
          </cell>
          <cell r="O191" t="str">
            <v>LRA</v>
          </cell>
          <cell r="P191" t="str">
            <v>LRA71904071</v>
          </cell>
          <cell r="Q191" t="str">
            <v>4198</v>
          </cell>
        </row>
        <row r="192">
          <cell r="N192" t="str">
            <v>71904071</v>
          </cell>
          <cell r="O192" t="str">
            <v>ONL</v>
          </cell>
          <cell r="P192" t="str">
            <v>ONL71904071</v>
          </cell>
          <cell r="Q192" t="str">
            <v>4198</v>
          </cell>
        </row>
        <row r="193">
          <cell r="N193" t="str">
            <v>7190408</v>
          </cell>
          <cell r="O193" t="str">
            <v/>
          </cell>
          <cell r="P193" t="str">
            <v/>
          </cell>
          <cell r="Q193" t="str">
            <v/>
          </cell>
        </row>
        <row r="194">
          <cell r="N194" t="str">
            <v>7190408</v>
          </cell>
          <cell r="O194" t="str">
            <v>LO1</v>
          </cell>
          <cell r="P194" t="str">
            <v>LO17190408</v>
          </cell>
          <cell r="Q194" t="str">
            <v/>
          </cell>
        </row>
        <row r="195">
          <cell r="N195" t="str">
            <v>7190408</v>
          </cell>
          <cell r="O195" t="str">
            <v>L01</v>
          </cell>
          <cell r="P195" t="str">
            <v>L017190408</v>
          </cell>
          <cell r="Q195" t="str">
            <v/>
          </cell>
        </row>
        <row r="196">
          <cell r="N196" t="str">
            <v>7190408</v>
          </cell>
          <cell r="O196" t="str">
            <v>ONL</v>
          </cell>
          <cell r="P196" t="str">
            <v>ONL7190408</v>
          </cell>
          <cell r="Q196" t="str">
            <v/>
          </cell>
        </row>
        <row r="197">
          <cell r="N197" t="str">
            <v>7190408</v>
          </cell>
          <cell r="O197" t="str">
            <v>38A</v>
          </cell>
          <cell r="P197" t="str">
            <v>38A7190408</v>
          </cell>
          <cell r="Q197" t="str">
            <v/>
          </cell>
        </row>
        <row r="198">
          <cell r="N198" t="str">
            <v>7190408</v>
          </cell>
          <cell r="O198" t="str">
            <v>38Z</v>
          </cell>
          <cell r="P198" t="str">
            <v>38Z7190408</v>
          </cell>
          <cell r="Q198" t="str">
            <v/>
          </cell>
        </row>
        <row r="199">
          <cell r="N199" t="str">
            <v>7190408</v>
          </cell>
          <cell r="O199" t="str">
            <v>39Z</v>
          </cell>
          <cell r="P199" t="str">
            <v>39Z7190408</v>
          </cell>
          <cell r="Q199" t="str">
            <v/>
          </cell>
        </row>
        <row r="200">
          <cell r="N200" t="str">
            <v>71904080</v>
          </cell>
          <cell r="O200" t="str">
            <v/>
          </cell>
          <cell r="P200" t="str">
            <v/>
          </cell>
          <cell r="Q200" t="str">
            <v>4198</v>
          </cell>
        </row>
        <row r="201">
          <cell r="N201" t="str">
            <v>71904080</v>
          </cell>
          <cell r="O201" t="str">
            <v>LRA</v>
          </cell>
          <cell r="P201" t="str">
            <v>LRA71904080</v>
          </cell>
          <cell r="Q201" t="str">
            <v>4198</v>
          </cell>
        </row>
        <row r="202">
          <cell r="N202" t="str">
            <v>71904080</v>
          </cell>
          <cell r="O202" t="str">
            <v>L01</v>
          </cell>
          <cell r="P202" t="str">
            <v>L0171904080</v>
          </cell>
          <cell r="Q202" t="str">
            <v>4198</v>
          </cell>
        </row>
        <row r="203">
          <cell r="N203" t="str">
            <v>71904080</v>
          </cell>
          <cell r="O203" t="str">
            <v>ONL</v>
          </cell>
          <cell r="P203" t="str">
            <v>ONL71904080</v>
          </cell>
          <cell r="Q203" t="str">
            <v>4198</v>
          </cell>
        </row>
        <row r="204">
          <cell r="N204" t="str">
            <v>71904080</v>
          </cell>
          <cell r="O204" t="str">
            <v>38A</v>
          </cell>
          <cell r="P204" t="str">
            <v>38A71904080</v>
          </cell>
          <cell r="Q204" t="str">
            <v>4198</v>
          </cell>
        </row>
        <row r="205">
          <cell r="N205" t="str">
            <v>71904080</v>
          </cell>
          <cell r="O205" t="str">
            <v>38Z</v>
          </cell>
          <cell r="P205" t="str">
            <v>38Z71904080</v>
          </cell>
          <cell r="Q205" t="str">
            <v>4198</v>
          </cell>
        </row>
        <row r="206">
          <cell r="N206" t="str">
            <v>71904080</v>
          </cell>
          <cell r="O206" t="str">
            <v>39A</v>
          </cell>
          <cell r="P206" t="str">
            <v>39A71904080</v>
          </cell>
          <cell r="Q206" t="str">
            <v>4198</v>
          </cell>
        </row>
        <row r="207">
          <cell r="N207" t="str">
            <v>71904080</v>
          </cell>
          <cell r="O207" t="str">
            <v>39Z</v>
          </cell>
          <cell r="P207" t="str">
            <v>39Z71904080</v>
          </cell>
          <cell r="Q207" t="str">
            <v>4198</v>
          </cell>
        </row>
        <row r="208">
          <cell r="N208" t="str">
            <v>71904081</v>
          </cell>
          <cell r="O208" t="str">
            <v/>
          </cell>
          <cell r="P208" t="str">
            <v/>
          </cell>
          <cell r="Q208" t="str">
            <v>4198</v>
          </cell>
        </row>
        <row r="209">
          <cell r="N209" t="str">
            <v>71904081</v>
          </cell>
          <cell r="O209" t="str">
            <v>LRA</v>
          </cell>
          <cell r="P209" t="str">
            <v>LRA71904081</v>
          </cell>
          <cell r="Q209" t="str">
            <v>4198</v>
          </cell>
        </row>
        <row r="210">
          <cell r="N210" t="str">
            <v>71904081</v>
          </cell>
          <cell r="O210" t="str">
            <v>ONL</v>
          </cell>
          <cell r="P210" t="str">
            <v>ONL71904081</v>
          </cell>
          <cell r="Q210" t="str">
            <v>4198</v>
          </cell>
        </row>
        <row r="211">
          <cell r="N211" t="str">
            <v>71904081</v>
          </cell>
          <cell r="O211" t="str">
            <v>38A</v>
          </cell>
          <cell r="P211" t="str">
            <v>38A71904081</v>
          </cell>
          <cell r="Q211" t="str">
            <v>4198</v>
          </cell>
        </row>
        <row r="212">
          <cell r="N212" t="str">
            <v>71904081</v>
          </cell>
          <cell r="O212" t="str">
            <v>38Z</v>
          </cell>
          <cell r="P212" t="str">
            <v>38Z71904081</v>
          </cell>
          <cell r="Q212" t="str">
            <v>4198</v>
          </cell>
        </row>
        <row r="213">
          <cell r="N213" t="str">
            <v>71904081</v>
          </cell>
          <cell r="O213" t="str">
            <v>39Z</v>
          </cell>
          <cell r="P213" t="str">
            <v>39Z71904081</v>
          </cell>
          <cell r="Q213" t="str">
            <v>4198</v>
          </cell>
        </row>
        <row r="214">
          <cell r="N214" t="str">
            <v>71904082</v>
          </cell>
          <cell r="O214" t="str">
            <v/>
          </cell>
          <cell r="P214" t="str">
            <v/>
          </cell>
          <cell r="Q214" t="str">
            <v>4198</v>
          </cell>
        </row>
        <row r="215">
          <cell r="N215" t="str">
            <v>71904082</v>
          </cell>
          <cell r="O215" t="str">
            <v>OF9</v>
          </cell>
          <cell r="P215" t="str">
            <v>OF971904082</v>
          </cell>
          <cell r="Q215" t="str">
            <v>4198</v>
          </cell>
        </row>
        <row r="216">
          <cell r="N216" t="str">
            <v>71904082</v>
          </cell>
          <cell r="O216" t="str">
            <v>ONL</v>
          </cell>
          <cell r="P216" t="str">
            <v>ONL71904082</v>
          </cell>
          <cell r="Q216" t="str">
            <v>4198</v>
          </cell>
        </row>
        <row r="217">
          <cell r="N217" t="str">
            <v>71909</v>
          </cell>
          <cell r="O217" t="str">
            <v/>
          </cell>
          <cell r="P217" t="str">
            <v/>
          </cell>
          <cell r="Q217" t="str">
            <v>4912000</v>
          </cell>
        </row>
        <row r="218">
          <cell r="N218" t="str">
            <v>71909</v>
          </cell>
          <cell r="O218" t="str">
            <v>L01</v>
          </cell>
          <cell r="P218" t="str">
            <v>L0171909</v>
          </cell>
          <cell r="Q218" t="str">
            <v>4912000</v>
          </cell>
        </row>
        <row r="219">
          <cell r="N219" t="str">
            <v>71909</v>
          </cell>
          <cell r="O219" t="str">
            <v>ONL</v>
          </cell>
          <cell r="P219" t="str">
            <v>ONL71909</v>
          </cell>
          <cell r="Q219" t="str">
            <v>4912000</v>
          </cell>
        </row>
        <row r="220">
          <cell r="N220" t="str">
            <v>8251212</v>
          </cell>
          <cell r="O220" t="str">
            <v/>
          </cell>
          <cell r="P220" t="str">
            <v/>
          </cell>
          <cell r="Q220" t="str">
            <v>5151212</v>
          </cell>
        </row>
        <row r="221">
          <cell r="N221" t="str">
            <v>8251212</v>
          </cell>
          <cell r="O221" t="str">
            <v>LD1</v>
          </cell>
          <cell r="P221" t="str">
            <v>LD18251212</v>
          </cell>
          <cell r="Q221" t="str">
            <v>5151212</v>
          </cell>
        </row>
        <row r="222">
          <cell r="N222" t="str">
            <v>8251212</v>
          </cell>
          <cell r="O222" t="str">
            <v>NRI</v>
          </cell>
          <cell r="P222" t="str">
            <v>NRI8251212</v>
          </cell>
          <cell r="Q222" t="str">
            <v>5151212</v>
          </cell>
        </row>
        <row r="223">
          <cell r="N223" t="str">
            <v>8251212</v>
          </cell>
          <cell r="O223" t="str">
            <v>NRJ</v>
          </cell>
          <cell r="P223" t="str">
            <v>NRJ8251212</v>
          </cell>
          <cell r="Q223" t="str">
            <v>5151212</v>
          </cell>
        </row>
        <row r="224">
          <cell r="N224" t="str">
            <v>8251212</v>
          </cell>
          <cell r="O224" t="str">
            <v>23K</v>
          </cell>
          <cell r="P224" t="str">
            <v>23K8251212</v>
          </cell>
          <cell r="Q224" t="str">
            <v>5151212</v>
          </cell>
        </row>
        <row r="225">
          <cell r="N225" t="str">
            <v>8251212</v>
          </cell>
          <cell r="O225" t="str">
            <v>248</v>
          </cell>
          <cell r="P225" t="str">
            <v>2488251212</v>
          </cell>
          <cell r="Q225" t="str">
            <v>5151212</v>
          </cell>
        </row>
        <row r="226">
          <cell r="N226" t="str">
            <v>8251212</v>
          </cell>
          <cell r="O226" t="str">
            <v>8N8</v>
          </cell>
          <cell r="P226" t="str">
            <v>8N88251212</v>
          </cell>
          <cell r="Q226" t="str">
            <v>5151212</v>
          </cell>
        </row>
        <row r="227">
          <cell r="N227" t="str">
            <v>825942</v>
          </cell>
          <cell r="O227" t="str">
            <v/>
          </cell>
          <cell r="P227" t="str">
            <v/>
          </cell>
          <cell r="Q227" t="str">
            <v>51950</v>
          </cell>
        </row>
        <row r="228">
          <cell r="N228" t="str">
            <v>825942</v>
          </cell>
          <cell r="O228" t="str">
            <v>CAY</v>
          </cell>
          <cell r="P228" t="str">
            <v>CAY825942</v>
          </cell>
          <cell r="Q228" t="str">
            <v>51950</v>
          </cell>
        </row>
        <row r="229">
          <cell r="N229" t="str">
            <v>825942</v>
          </cell>
          <cell r="O229" t="str">
            <v>LRA</v>
          </cell>
          <cell r="P229" t="str">
            <v>LRA825942</v>
          </cell>
          <cell r="Q229" t="str">
            <v>51950</v>
          </cell>
        </row>
        <row r="230">
          <cell r="N230" t="str">
            <v>825942</v>
          </cell>
          <cell r="O230" t="str">
            <v>!MF</v>
          </cell>
          <cell r="P230" t="str">
            <v>!MF825942</v>
          </cell>
          <cell r="Q230" t="str">
            <v>51950</v>
          </cell>
        </row>
        <row r="231">
          <cell r="N231" t="str">
            <v>825942</v>
          </cell>
          <cell r="O231" t="str">
            <v>REG</v>
          </cell>
          <cell r="P231" t="str">
            <v>REG825942</v>
          </cell>
          <cell r="Q231" t="str">
            <v>51950</v>
          </cell>
        </row>
        <row r="232">
          <cell r="N232" t="str">
            <v>825942</v>
          </cell>
          <cell r="O232" t="str">
            <v>23G</v>
          </cell>
          <cell r="P232" t="str">
            <v>23G825942</v>
          </cell>
          <cell r="Q232" t="str">
            <v>51950</v>
          </cell>
        </row>
        <row r="233">
          <cell r="N233" t="str">
            <v>825942</v>
          </cell>
          <cell r="O233" t="str">
            <v>23K</v>
          </cell>
          <cell r="P233" t="str">
            <v>23K825942</v>
          </cell>
          <cell r="Q233" t="str">
            <v>51950</v>
          </cell>
        </row>
        <row r="234">
          <cell r="N234" t="str">
            <v>825942</v>
          </cell>
          <cell r="O234" t="str">
            <v>!82</v>
          </cell>
          <cell r="P234" t="str">
            <v>!82825942</v>
          </cell>
          <cell r="Q234" t="str">
            <v>51950</v>
          </cell>
        </row>
        <row r="235">
          <cell r="N235" t="str">
            <v>825945</v>
          </cell>
          <cell r="O235" t="str">
            <v/>
          </cell>
          <cell r="P235" t="str">
            <v/>
          </cell>
          <cell r="Q235" t="str">
            <v>51959</v>
          </cell>
        </row>
        <row r="236">
          <cell r="N236" t="str">
            <v>825945</v>
          </cell>
          <cell r="O236" t="str">
            <v>!AK</v>
          </cell>
          <cell r="P236" t="str">
            <v>!AK825945</v>
          </cell>
          <cell r="Q236" t="str">
            <v>51959</v>
          </cell>
        </row>
        <row r="237">
          <cell r="N237" t="str">
            <v>825945</v>
          </cell>
          <cell r="O237" t="str">
            <v>NRI</v>
          </cell>
          <cell r="P237" t="str">
            <v>NRI825945</v>
          </cell>
          <cell r="Q237" t="str">
            <v>51959</v>
          </cell>
        </row>
        <row r="238">
          <cell r="N238" t="str">
            <v>825945</v>
          </cell>
          <cell r="O238" t="str">
            <v>NRJ</v>
          </cell>
          <cell r="P238" t="str">
            <v>NRJ825945</v>
          </cell>
          <cell r="Q238" t="str">
            <v>51959</v>
          </cell>
        </row>
        <row r="239">
          <cell r="N239" t="str">
            <v>825945</v>
          </cell>
          <cell r="O239" t="str">
            <v>ONL</v>
          </cell>
          <cell r="P239" t="str">
            <v>ONL825945</v>
          </cell>
          <cell r="Q239" t="str">
            <v>51959</v>
          </cell>
        </row>
        <row r="240">
          <cell r="N240" t="str">
            <v>825945</v>
          </cell>
          <cell r="O240" t="str">
            <v>REG</v>
          </cell>
          <cell r="P240" t="str">
            <v>REG825945</v>
          </cell>
          <cell r="Q240" t="str">
            <v>51959</v>
          </cell>
        </row>
        <row r="241">
          <cell r="N241" t="str">
            <v>825945</v>
          </cell>
          <cell r="O241" t="str">
            <v>!67</v>
          </cell>
          <cell r="P241" t="str">
            <v>!67825945</v>
          </cell>
          <cell r="Q241" t="str">
            <v>51959</v>
          </cell>
        </row>
        <row r="242">
          <cell r="N242" t="str">
            <v>825945</v>
          </cell>
          <cell r="O242" t="str">
            <v>!68</v>
          </cell>
          <cell r="P242" t="str">
            <v>!68825945</v>
          </cell>
          <cell r="Q242" t="str">
            <v>51959</v>
          </cell>
        </row>
        <row r="243">
          <cell r="N243" t="str">
            <v>825949</v>
          </cell>
          <cell r="O243" t="str">
            <v/>
          </cell>
          <cell r="P243" t="str">
            <v/>
          </cell>
          <cell r="Q243" t="str">
            <v>51959</v>
          </cell>
        </row>
        <row r="244">
          <cell r="N244" t="str">
            <v>825949</v>
          </cell>
          <cell r="O244" t="str">
            <v>LRA</v>
          </cell>
          <cell r="P244" t="str">
            <v>LRA825949</v>
          </cell>
          <cell r="Q244" t="str">
            <v>51959</v>
          </cell>
        </row>
        <row r="245">
          <cell r="N245" t="str">
            <v>825949</v>
          </cell>
          <cell r="O245" t="str">
            <v>ONL</v>
          </cell>
          <cell r="P245" t="str">
            <v>ONL825949</v>
          </cell>
          <cell r="Q245" t="str">
            <v>51959</v>
          </cell>
        </row>
        <row r="246">
          <cell r="N246" t="str">
            <v>825949</v>
          </cell>
          <cell r="O246" t="str">
            <v>REG</v>
          </cell>
          <cell r="P246" t="str">
            <v>REG825949</v>
          </cell>
          <cell r="Q246" t="str">
            <v>51959</v>
          </cell>
        </row>
        <row r="247">
          <cell r="N247" t="str">
            <v>825949</v>
          </cell>
          <cell r="O247" t="str">
            <v>T30</v>
          </cell>
          <cell r="P247" t="str">
            <v>T30825949</v>
          </cell>
          <cell r="Q247" t="str">
            <v>51959</v>
          </cell>
        </row>
        <row r="248">
          <cell r="N248" t="str">
            <v>825949</v>
          </cell>
          <cell r="O248" t="str">
            <v>111</v>
          </cell>
          <cell r="P248" t="str">
            <v>111825949</v>
          </cell>
          <cell r="Q248" t="str">
            <v>51959</v>
          </cell>
        </row>
        <row r="249">
          <cell r="N249" t="str">
            <v>825949</v>
          </cell>
          <cell r="O249" t="str">
            <v>23J</v>
          </cell>
          <cell r="P249" t="str">
            <v>23J825949</v>
          </cell>
          <cell r="Q249" t="str">
            <v>51959</v>
          </cell>
        </row>
        <row r="250">
          <cell r="N250" t="str">
            <v>825949</v>
          </cell>
          <cell r="O250" t="str">
            <v>23K</v>
          </cell>
          <cell r="P250" t="str">
            <v>23K825949</v>
          </cell>
          <cell r="Q250" t="str">
            <v>51959</v>
          </cell>
        </row>
        <row r="251">
          <cell r="N251" t="str">
            <v>825949</v>
          </cell>
          <cell r="O251" t="str">
            <v>23P</v>
          </cell>
          <cell r="P251" t="str">
            <v>23P825949</v>
          </cell>
          <cell r="Q251" t="str">
            <v>51959</v>
          </cell>
        </row>
        <row r="252">
          <cell r="N252" t="str">
            <v>825949</v>
          </cell>
          <cell r="O252" t="str">
            <v>23R</v>
          </cell>
          <cell r="P252" t="str">
            <v>23R825949</v>
          </cell>
          <cell r="Q252" t="str">
            <v>51959</v>
          </cell>
        </row>
        <row r="253">
          <cell r="N253" t="str">
            <v>825949</v>
          </cell>
          <cell r="O253" t="str">
            <v>248</v>
          </cell>
          <cell r="P253" t="str">
            <v>248825949</v>
          </cell>
          <cell r="Q253" t="str">
            <v>51959</v>
          </cell>
        </row>
        <row r="254">
          <cell r="N254" t="str">
            <v>825949</v>
          </cell>
          <cell r="O254" t="str">
            <v>73D</v>
          </cell>
          <cell r="P254" t="str">
            <v>73D825949</v>
          </cell>
          <cell r="Q254" t="str">
            <v>51959</v>
          </cell>
        </row>
        <row r="255">
          <cell r="N255" t="str">
            <v>82598</v>
          </cell>
          <cell r="O255" t="str">
            <v/>
          </cell>
          <cell r="P255" t="str">
            <v/>
          </cell>
          <cell r="Q255" t="str">
            <v>502031047</v>
          </cell>
        </row>
        <row r="256">
          <cell r="N256" t="str">
            <v>82598</v>
          </cell>
          <cell r="O256" t="str">
            <v>28Y</v>
          </cell>
          <cell r="P256" t="str">
            <v>28Y82598</v>
          </cell>
          <cell r="Q256" t="str">
            <v>502031047</v>
          </cell>
        </row>
        <row r="257">
          <cell r="N257" t="str">
            <v>89922</v>
          </cell>
          <cell r="O257" t="str">
            <v/>
          </cell>
          <cell r="P257" t="str">
            <v/>
          </cell>
          <cell r="Q257" t="str">
            <v>51959</v>
          </cell>
        </row>
        <row r="258">
          <cell r="N258" t="str">
            <v>89922</v>
          </cell>
          <cell r="O258" t="str">
            <v>ELA</v>
          </cell>
          <cell r="P258" t="str">
            <v>ELA89922</v>
          </cell>
          <cell r="Q258" t="str">
            <v>51959</v>
          </cell>
        </row>
        <row r="259">
          <cell r="N259" t="str">
            <v>89922</v>
          </cell>
          <cell r="O259" t="str">
            <v>LAR</v>
          </cell>
          <cell r="P259" t="str">
            <v>LAR89922</v>
          </cell>
          <cell r="Q259" t="str">
            <v>51959</v>
          </cell>
        </row>
        <row r="260">
          <cell r="N260" t="str">
            <v>89922</v>
          </cell>
          <cell r="O260" t="str">
            <v>ONL</v>
          </cell>
          <cell r="P260" t="str">
            <v>ONL89922</v>
          </cell>
          <cell r="Q260" t="str">
            <v>51959</v>
          </cell>
        </row>
        <row r="261">
          <cell r="N261" t="str">
            <v>89922</v>
          </cell>
          <cell r="O261" t="str">
            <v>111</v>
          </cell>
          <cell r="P261" t="str">
            <v>11189922</v>
          </cell>
          <cell r="Q261" t="str">
            <v>51959</v>
          </cell>
        </row>
        <row r="262">
          <cell r="N262" t="str">
            <v>89922</v>
          </cell>
          <cell r="O262" t="str">
            <v>18P</v>
          </cell>
          <cell r="P262" t="str">
            <v>18P89922</v>
          </cell>
          <cell r="Q262" t="str">
            <v>51959</v>
          </cell>
        </row>
        <row r="263">
          <cell r="N263" t="str">
            <v>89922</v>
          </cell>
          <cell r="O263" t="str">
            <v>230</v>
          </cell>
          <cell r="P263" t="str">
            <v>23089922</v>
          </cell>
          <cell r="Q263" t="str">
            <v>51959</v>
          </cell>
        </row>
        <row r="264">
          <cell r="N264" t="str">
            <v>8999</v>
          </cell>
          <cell r="O264" t="str">
            <v/>
          </cell>
          <cell r="P264" t="str">
            <v/>
          </cell>
          <cell r="Q264" t="str">
            <v/>
          </cell>
        </row>
        <row r="265">
          <cell r="N265" t="str">
            <v>8999</v>
          </cell>
          <cell r="O265" t="str">
            <v>73D</v>
          </cell>
          <cell r="P265" t="str">
            <v>73D8999</v>
          </cell>
          <cell r="Q265" t="str">
            <v/>
          </cell>
        </row>
        <row r="266"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</row>
        <row r="267"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</row>
        <row r="268">
          <cell r="N268" t="str">
            <v>825970</v>
          </cell>
          <cell r="O268" t="str">
            <v/>
          </cell>
          <cell r="P268" t="str">
            <v/>
          </cell>
          <cell r="Q268" t="str">
            <v>5194</v>
          </cell>
        </row>
        <row r="269">
          <cell r="N269" t="str">
            <v>825970</v>
          </cell>
          <cell r="O269" t="str">
            <v>CAD</v>
          </cell>
          <cell r="P269" t="str">
            <v>CAD825970</v>
          </cell>
          <cell r="Q269" t="str">
            <v>5194</v>
          </cell>
        </row>
        <row r="270">
          <cell r="N270" t="str">
            <v>825970</v>
          </cell>
          <cell r="O270" t="str">
            <v>EAD</v>
          </cell>
          <cell r="P270" t="str">
            <v>EAD825970</v>
          </cell>
          <cell r="Q270" t="str">
            <v>5194</v>
          </cell>
        </row>
        <row r="271">
          <cell r="N271" t="str">
            <v>825970</v>
          </cell>
          <cell r="O271" t="str">
            <v>!NP</v>
          </cell>
          <cell r="P271" t="str">
            <v>!NP825970</v>
          </cell>
          <cell r="Q271" t="str">
            <v>5194</v>
          </cell>
        </row>
        <row r="272">
          <cell r="N272" t="str">
            <v>825970</v>
          </cell>
          <cell r="O272" t="str">
            <v>!NV</v>
          </cell>
          <cell r="P272" t="str">
            <v>!NV825970</v>
          </cell>
          <cell r="Q272" t="str">
            <v>5194</v>
          </cell>
        </row>
        <row r="273">
          <cell r="N273" t="str">
            <v>825970</v>
          </cell>
          <cell r="O273" t="str">
            <v>ONL</v>
          </cell>
          <cell r="P273" t="str">
            <v>ONL825970</v>
          </cell>
          <cell r="Q273" t="str">
            <v>5194</v>
          </cell>
        </row>
        <row r="274">
          <cell r="N274" t="str">
            <v>825970</v>
          </cell>
          <cell r="O274" t="str">
            <v>REG</v>
          </cell>
          <cell r="P274" t="str">
            <v>REG825970</v>
          </cell>
          <cell r="Q274" t="str">
            <v>5194</v>
          </cell>
        </row>
        <row r="275">
          <cell r="N275" t="str">
            <v>825970</v>
          </cell>
          <cell r="O275" t="str">
            <v>040</v>
          </cell>
          <cell r="P275" t="str">
            <v>040825970</v>
          </cell>
          <cell r="Q275" t="str">
            <v>5194</v>
          </cell>
        </row>
        <row r="276">
          <cell r="N276" t="str">
            <v>825970</v>
          </cell>
          <cell r="O276" t="str">
            <v>111</v>
          </cell>
          <cell r="P276" t="str">
            <v>111825970</v>
          </cell>
          <cell r="Q276" t="str">
            <v>5194</v>
          </cell>
        </row>
        <row r="277">
          <cell r="N277" t="str">
            <v>825970</v>
          </cell>
          <cell r="O277" t="str">
            <v>4LD</v>
          </cell>
          <cell r="P277" t="str">
            <v>4LD825970</v>
          </cell>
          <cell r="Q277" t="str">
            <v>5194</v>
          </cell>
        </row>
        <row r="278">
          <cell r="N278" t="str">
            <v>825970</v>
          </cell>
          <cell r="O278" t="str">
            <v>42A</v>
          </cell>
          <cell r="P278" t="str">
            <v>42A825970</v>
          </cell>
          <cell r="Q278" t="str">
            <v>5194</v>
          </cell>
        </row>
        <row r="279"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</row>
        <row r="280">
          <cell r="N280" t="str">
            <v>8251204</v>
          </cell>
          <cell r="O280" t="str">
            <v/>
          </cell>
          <cell r="P280" t="str">
            <v/>
          </cell>
          <cell r="Q280" t="str">
            <v>5151204</v>
          </cell>
        </row>
        <row r="281">
          <cell r="N281" t="str">
            <v>8251204</v>
          </cell>
          <cell r="O281" t="str">
            <v>CBM</v>
          </cell>
          <cell r="P281" t="str">
            <v>CBM8251204</v>
          </cell>
          <cell r="Q281" t="str">
            <v>5151204</v>
          </cell>
        </row>
        <row r="282">
          <cell r="N282" t="str">
            <v>8251204</v>
          </cell>
          <cell r="O282" t="str">
            <v>D8C</v>
          </cell>
          <cell r="P282" t="str">
            <v>D8C8251204</v>
          </cell>
          <cell r="Q282" t="str">
            <v>5151204</v>
          </cell>
        </row>
        <row r="283">
          <cell r="N283" t="str">
            <v>8251204</v>
          </cell>
          <cell r="O283" t="str">
            <v>ONL</v>
          </cell>
          <cell r="P283" t="str">
            <v>ONL8251204</v>
          </cell>
          <cell r="Q283" t="str">
            <v>5151204</v>
          </cell>
        </row>
        <row r="284">
          <cell r="N284" t="str">
            <v>8251204</v>
          </cell>
          <cell r="O284" t="str">
            <v>REG</v>
          </cell>
          <cell r="P284" t="str">
            <v>REG8251204</v>
          </cell>
          <cell r="Q284" t="str">
            <v>5151204</v>
          </cell>
        </row>
        <row r="285">
          <cell r="N285" t="str">
            <v>8251204</v>
          </cell>
          <cell r="O285" t="str">
            <v>111</v>
          </cell>
          <cell r="P285" t="str">
            <v>1118251204</v>
          </cell>
          <cell r="Q285" t="str">
            <v>5151204</v>
          </cell>
        </row>
        <row r="286">
          <cell r="N286" t="str">
            <v>825972</v>
          </cell>
          <cell r="O286" t="str">
            <v/>
          </cell>
          <cell r="P286" t="str">
            <v/>
          </cell>
          <cell r="Q286" t="str">
            <v>5194</v>
          </cell>
        </row>
        <row r="287">
          <cell r="N287" t="str">
            <v>825972</v>
          </cell>
          <cell r="O287" t="str">
            <v>ONL</v>
          </cell>
          <cell r="P287" t="str">
            <v>ONL825972</v>
          </cell>
          <cell r="Q287" t="str">
            <v>5194</v>
          </cell>
        </row>
        <row r="288">
          <cell r="N288" t="str">
            <v>825972</v>
          </cell>
          <cell r="O288" t="str">
            <v>327</v>
          </cell>
          <cell r="P288" t="str">
            <v>327825972</v>
          </cell>
          <cell r="Q288" t="str">
            <v>5194</v>
          </cell>
        </row>
        <row r="289">
          <cell r="N289" t="str">
            <v>825972</v>
          </cell>
          <cell r="O289" t="str">
            <v>330</v>
          </cell>
          <cell r="P289" t="str">
            <v>330825972</v>
          </cell>
          <cell r="Q289" t="str">
            <v>5194</v>
          </cell>
        </row>
        <row r="290">
          <cell r="N290" t="str">
            <v>825972</v>
          </cell>
          <cell r="O290" t="str">
            <v>40B</v>
          </cell>
          <cell r="P290" t="str">
            <v>40B825972</v>
          </cell>
          <cell r="Q290" t="str">
            <v>5194</v>
          </cell>
        </row>
        <row r="291">
          <cell r="N291" t="str">
            <v>825972</v>
          </cell>
          <cell r="O291" t="str">
            <v>8NV</v>
          </cell>
          <cell r="P291" t="str">
            <v>8NV825972</v>
          </cell>
          <cell r="Q291" t="str">
            <v>5194</v>
          </cell>
        </row>
        <row r="292">
          <cell r="N292" t="str">
            <v>825972</v>
          </cell>
          <cell r="O292" t="str">
            <v>!91</v>
          </cell>
          <cell r="P292" t="str">
            <v>!91825972</v>
          </cell>
          <cell r="Q292" t="str">
            <v>5194</v>
          </cell>
        </row>
        <row r="293">
          <cell r="N293" t="str">
            <v>825976</v>
          </cell>
          <cell r="O293" t="str">
            <v/>
          </cell>
          <cell r="P293" t="str">
            <v/>
          </cell>
          <cell r="Q293" t="str">
            <v>5194</v>
          </cell>
        </row>
        <row r="294">
          <cell r="N294" t="str">
            <v>825976</v>
          </cell>
          <cell r="O294" t="str">
            <v>CBL</v>
          </cell>
          <cell r="P294" t="str">
            <v>CBL825976</v>
          </cell>
          <cell r="Q294" t="str">
            <v>5194</v>
          </cell>
        </row>
        <row r="295">
          <cell r="N295" t="str">
            <v>825976</v>
          </cell>
          <cell r="O295" t="str">
            <v>CBM</v>
          </cell>
          <cell r="P295" t="str">
            <v>CBM825976</v>
          </cell>
          <cell r="Q295" t="str">
            <v>5194</v>
          </cell>
        </row>
        <row r="296">
          <cell r="N296" t="str">
            <v>825976</v>
          </cell>
          <cell r="O296" t="str">
            <v>D8C</v>
          </cell>
          <cell r="P296" t="str">
            <v>D8C825976</v>
          </cell>
          <cell r="Q296" t="str">
            <v>5194</v>
          </cell>
        </row>
        <row r="297">
          <cell r="N297" t="str">
            <v>825976</v>
          </cell>
          <cell r="O297" t="str">
            <v>!MF</v>
          </cell>
          <cell r="P297" t="str">
            <v>!MF825976</v>
          </cell>
          <cell r="Q297" t="str">
            <v>5194</v>
          </cell>
        </row>
        <row r="298">
          <cell r="N298" t="str">
            <v>825976</v>
          </cell>
          <cell r="O298" t="str">
            <v>OGX</v>
          </cell>
          <cell r="P298" t="str">
            <v>OGX825976</v>
          </cell>
          <cell r="Q298" t="str">
            <v>5194</v>
          </cell>
        </row>
        <row r="299">
          <cell r="N299" t="str">
            <v>825976</v>
          </cell>
          <cell r="O299" t="str">
            <v>ONL</v>
          </cell>
          <cell r="P299" t="str">
            <v>ONL825976</v>
          </cell>
          <cell r="Q299" t="str">
            <v>5194</v>
          </cell>
        </row>
        <row r="300">
          <cell r="N300" t="str">
            <v>825976</v>
          </cell>
          <cell r="O300" t="str">
            <v>REG</v>
          </cell>
          <cell r="P300" t="str">
            <v>REG825976</v>
          </cell>
          <cell r="Q300" t="str">
            <v>5194</v>
          </cell>
        </row>
        <row r="301">
          <cell r="N301" t="str">
            <v>825976</v>
          </cell>
          <cell r="O301" t="str">
            <v>228</v>
          </cell>
          <cell r="P301" t="str">
            <v>228825976</v>
          </cell>
          <cell r="Q301" t="str">
            <v>5194</v>
          </cell>
        </row>
        <row r="302">
          <cell r="N302" t="str">
            <v>825976</v>
          </cell>
          <cell r="O302" t="str">
            <v>315</v>
          </cell>
          <cell r="P302" t="str">
            <v>315825976</v>
          </cell>
          <cell r="Q302" t="str">
            <v>5194</v>
          </cell>
        </row>
        <row r="303">
          <cell r="N303" t="str">
            <v>825976</v>
          </cell>
          <cell r="O303" t="str">
            <v>321</v>
          </cell>
          <cell r="P303" t="str">
            <v>321825976</v>
          </cell>
          <cell r="Q303" t="str">
            <v>5194</v>
          </cell>
        </row>
        <row r="304">
          <cell r="N304" t="str">
            <v>825976</v>
          </cell>
          <cell r="O304" t="str">
            <v>330</v>
          </cell>
          <cell r="P304" t="str">
            <v>330825976</v>
          </cell>
          <cell r="Q304" t="str">
            <v>5194</v>
          </cell>
        </row>
        <row r="305">
          <cell r="N305" t="str">
            <v>825976</v>
          </cell>
          <cell r="O305" t="str">
            <v>8NQ</v>
          </cell>
          <cell r="P305" t="str">
            <v>8NQ825976</v>
          </cell>
          <cell r="Q305" t="str">
            <v>5194</v>
          </cell>
        </row>
        <row r="306">
          <cell r="N306" t="str">
            <v>825976</v>
          </cell>
          <cell r="O306" t="str">
            <v>8NR</v>
          </cell>
          <cell r="P306" t="str">
            <v>8NR825976</v>
          </cell>
          <cell r="Q306" t="str">
            <v>5194</v>
          </cell>
        </row>
        <row r="307">
          <cell r="N307" t="str">
            <v>825976</v>
          </cell>
          <cell r="O307" t="str">
            <v>!91</v>
          </cell>
          <cell r="P307" t="str">
            <v>!91825976</v>
          </cell>
          <cell r="Q307" t="str">
            <v>5194</v>
          </cell>
        </row>
        <row r="308"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</row>
        <row r="309">
          <cell r="N309" t="str">
            <v>825975</v>
          </cell>
          <cell r="O309" t="str">
            <v/>
          </cell>
          <cell r="P309" t="str">
            <v/>
          </cell>
          <cell r="Q309" t="str">
            <v>5194</v>
          </cell>
        </row>
        <row r="310">
          <cell r="N310" t="str">
            <v>825975</v>
          </cell>
          <cell r="O310" t="str">
            <v>CHF</v>
          </cell>
          <cell r="P310" t="str">
            <v>CHF825975</v>
          </cell>
          <cell r="Q310" t="str">
            <v>5194</v>
          </cell>
        </row>
        <row r="311">
          <cell r="N311" t="str">
            <v>825975</v>
          </cell>
          <cell r="O311" t="str">
            <v>!MF</v>
          </cell>
          <cell r="P311" t="str">
            <v>!MF825975</v>
          </cell>
          <cell r="Q311" t="str">
            <v>5194</v>
          </cell>
        </row>
        <row r="312">
          <cell r="N312" t="str">
            <v>825975</v>
          </cell>
          <cell r="O312" t="str">
            <v>ONL</v>
          </cell>
          <cell r="P312" t="str">
            <v>ONL825975</v>
          </cell>
          <cell r="Q312" t="str">
            <v>5194</v>
          </cell>
        </row>
        <row r="313">
          <cell r="N313" t="str">
            <v>825975</v>
          </cell>
          <cell r="O313" t="str">
            <v>REG</v>
          </cell>
          <cell r="P313" t="str">
            <v>REG825975</v>
          </cell>
          <cell r="Q313" t="str">
            <v>5194</v>
          </cell>
        </row>
        <row r="314">
          <cell r="N314" t="str">
            <v>825975</v>
          </cell>
          <cell r="O314" t="str">
            <v>!YM</v>
          </cell>
          <cell r="P314" t="str">
            <v>!YM825975</v>
          </cell>
          <cell r="Q314" t="str">
            <v>5194</v>
          </cell>
        </row>
        <row r="315">
          <cell r="N315" t="str">
            <v>825975</v>
          </cell>
          <cell r="O315" t="str">
            <v>311</v>
          </cell>
          <cell r="P315" t="str">
            <v>311825975</v>
          </cell>
          <cell r="Q315" t="str">
            <v>5194</v>
          </cell>
        </row>
        <row r="316">
          <cell r="N316" t="str">
            <v>825975</v>
          </cell>
          <cell r="O316" t="str">
            <v>359</v>
          </cell>
          <cell r="P316" t="str">
            <v>359825975</v>
          </cell>
          <cell r="Q316" t="str">
            <v>5194</v>
          </cell>
        </row>
        <row r="317">
          <cell r="N317" t="str">
            <v>825975</v>
          </cell>
          <cell r="O317" t="str">
            <v>46A</v>
          </cell>
          <cell r="P317" t="str">
            <v>46A825975</v>
          </cell>
          <cell r="Q317" t="str">
            <v>5194</v>
          </cell>
        </row>
        <row r="318">
          <cell r="N318" t="str">
            <v>825975</v>
          </cell>
          <cell r="O318" t="str">
            <v>46C</v>
          </cell>
          <cell r="P318" t="str">
            <v>46C825975</v>
          </cell>
          <cell r="Q318" t="str">
            <v>5194</v>
          </cell>
        </row>
        <row r="319">
          <cell r="N319" t="str">
            <v>825975</v>
          </cell>
          <cell r="O319" t="str">
            <v>47A</v>
          </cell>
          <cell r="P319" t="str">
            <v>47A825975</v>
          </cell>
          <cell r="Q319" t="str">
            <v>5194</v>
          </cell>
        </row>
        <row r="320">
          <cell r="N320" t="str">
            <v>825975</v>
          </cell>
          <cell r="O320" t="str">
            <v>8NU</v>
          </cell>
          <cell r="P320" t="str">
            <v>8NU825975</v>
          </cell>
          <cell r="Q320" t="str">
            <v>5194</v>
          </cell>
        </row>
        <row r="321">
          <cell r="N321" t="str">
            <v>825975</v>
          </cell>
          <cell r="O321" t="str">
            <v>855</v>
          </cell>
          <cell r="P321" t="str">
            <v>855825975</v>
          </cell>
          <cell r="Q321" t="str">
            <v>5194</v>
          </cell>
        </row>
        <row r="322">
          <cell r="N322" t="str">
            <v>8999</v>
          </cell>
          <cell r="O322" t="str">
            <v/>
          </cell>
          <cell r="P322" t="str">
            <v/>
          </cell>
          <cell r="Q322" t="str">
            <v/>
          </cell>
        </row>
        <row r="323">
          <cell r="N323" t="str">
            <v>8999</v>
          </cell>
          <cell r="O323" t="str">
            <v>CBC</v>
          </cell>
          <cell r="P323" t="str">
            <v>CBC8999</v>
          </cell>
          <cell r="Q323" t="str">
            <v/>
          </cell>
        </row>
        <row r="324">
          <cell r="N324" t="str">
            <v>89990</v>
          </cell>
          <cell r="O324" t="str">
            <v/>
          </cell>
          <cell r="P324" t="str">
            <v/>
          </cell>
          <cell r="Q324" t="str">
            <v>55088091</v>
          </cell>
        </row>
        <row r="325">
          <cell r="N325" t="str">
            <v>89990</v>
          </cell>
          <cell r="O325" t="str">
            <v>CBC</v>
          </cell>
          <cell r="P325" t="str">
            <v>CBC89990</v>
          </cell>
          <cell r="Q325" t="str">
            <v>55088091</v>
          </cell>
        </row>
        <row r="326"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</row>
        <row r="327">
          <cell r="N327" t="str">
            <v>8259412</v>
          </cell>
          <cell r="O327" t="str">
            <v/>
          </cell>
          <cell r="P327" t="str">
            <v/>
          </cell>
          <cell r="Q327" t="str">
            <v>51931</v>
          </cell>
        </row>
        <row r="328">
          <cell r="N328" t="str">
            <v>8259412</v>
          </cell>
          <cell r="O328" t="str">
            <v>CPG</v>
          </cell>
          <cell r="P328" t="str">
            <v>CPG8259412</v>
          </cell>
          <cell r="Q328" t="str">
            <v>51931</v>
          </cell>
        </row>
        <row r="329">
          <cell r="N329" t="str">
            <v>8259412</v>
          </cell>
          <cell r="O329" t="str">
            <v>EEE</v>
          </cell>
          <cell r="P329" t="str">
            <v>EEE8259412</v>
          </cell>
          <cell r="Q329" t="str">
            <v>51931</v>
          </cell>
        </row>
        <row r="330">
          <cell r="N330" t="str">
            <v>8259412</v>
          </cell>
          <cell r="O330" t="str">
            <v>!NC</v>
          </cell>
          <cell r="P330" t="str">
            <v>!NC8259412</v>
          </cell>
          <cell r="Q330" t="str">
            <v>51931</v>
          </cell>
        </row>
        <row r="331">
          <cell r="N331" t="str">
            <v>8259412</v>
          </cell>
          <cell r="O331" t="str">
            <v>ONL</v>
          </cell>
          <cell r="P331" t="str">
            <v>ONL8259412</v>
          </cell>
          <cell r="Q331" t="str">
            <v>51931</v>
          </cell>
        </row>
        <row r="332">
          <cell r="N332" t="str">
            <v>8259412</v>
          </cell>
          <cell r="O332" t="str">
            <v>111</v>
          </cell>
          <cell r="P332" t="str">
            <v>1118259412</v>
          </cell>
          <cell r="Q332" t="str">
            <v>51931</v>
          </cell>
        </row>
        <row r="333">
          <cell r="N333" t="str">
            <v>8259412</v>
          </cell>
          <cell r="O333" t="str">
            <v>8NX</v>
          </cell>
          <cell r="P333" t="str">
            <v>8NX8259412</v>
          </cell>
          <cell r="Q333" t="str">
            <v>51931</v>
          </cell>
        </row>
        <row r="334"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</row>
        <row r="335">
          <cell r="N335" t="str">
            <v>71615</v>
          </cell>
          <cell r="O335" t="str">
            <v/>
          </cell>
          <cell r="P335" t="str">
            <v/>
          </cell>
          <cell r="Q335" t="str">
            <v>416190</v>
          </cell>
        </row>
        <row r="336">
          <cell r="N336" t="str">
            <v>71615</v>
          </cell>
          <cell r="O336" t="str">
            <v>L01</v>
          </cell>
          <cell r="P336" t="str">
            <v>L0171615</v>
          </cell>
          <cell r="Q336" t="str">
            <v>416190</v>
          </cell>
        </row>
        <row r="337">
          <cell r="N337" t="str">
            <v>71615</v>
          </cell>
          <cell r="O337" t="str">
            <v>ONL</v>
          </cell>
          <cell r="P337" t="str">
            <v>ONL71615</v>
          </cell>
          <cell r="Q337" t="str">
            <v>416190</v>
          </cell>
        </row>
        <row r="338">
          <cell r="N338" t="str">
            <v>77961</v>
          </cell>
          <cell r="O338" t="str">
            <v/>
          </cell>
          <cell r="P338" t="str">
            <v/>
          </cell>
          <cell r="Q338" t="str">
            <v>41499</v>
          </cell>
        </row>
        <row r="339">
          <cell r="N339" t="str">
            <v>77961</v>
          </cell>
          <cell r="O339" t="str">
            <v>BBF</v>
          </cell>
          <cell r="P339" t="str">
            <v>BBF77961</v>
          </cell>
          <cell r="Q339" t="str">
            <v>41499</v>
          </cell>
        </row>
        <row r="340">
          <cell r="N340" t="str">
            <v>77961</v>
          </cell>
          <cell r="O340" t="str">
            <v>CCH</v>
          </cell>
          <cell r="P340" t="str">
            <v>CCH77961</v>
          </cell>
          <cell r="Q340" t="str">
            <v>41499</v>
          </cell>
        </row>
        <row r="341">
          <cell r="N341" t="str">
            <v>77961</v>
          </cell>
          <cell r="O341" t="str">
            <v>GCH</v>
          </cell>
          <cell r="P341" t="str">
            <v>GCH77961</v>
          </cell>
          <cell r="Q341" t="str">
            <v>41499</v>
          </cell>
        </row>
        <row r="342">
          <cell r="N342" t="str">
            <v>77961</v>
          </cell>
          <cell r="O342" t="str">
            <v>OGX</v>
          </cell>
          <cell r="P342" t="str">
            <v>OGX77961</v>
          </cell>
          <cell r="Q342" t="str">
            <v>41499</v>
          </cell>
        </row>
        <row r="343">
          <cell r="N343" t="str">
            <v>77961</v>
          </cell>
          <cell r="O343" t="str">
            <v>ONL</v>
          </cell>
          <cell r="P343" t="str">
            <v>ONL77961</v>
          </cell>
          <cell r="Q343" t="str">
            <v>41499</v>
          </cell>
        </row>
        <row r="344">
          <cell r="N344" t="str">
            <v>77961</v>
          </cell>
          <cell r="O344" t="str">
            <v>QCH</v>
          </cell>
          <cell r="P344" t="str">
            <v>QCH77961</v>
          </cell>
          <cell r="Q344" t="str">
            <v>41499</v>
          </cell>
        </row>
        <row r="345">
          <cell r="N345" t="str">
            <v>77961</v>
          </cell>
          <cell r="O345" t="str">
            <v>RCH</v>
          </cell>
          <cell r="P345" t="str">
            <v>RCH77961</v>
          </cell>
          <cell r="Q345" t="str">
            <v>41499</v>
          </cell>
        </row>
        <row r="346">
          <cell r="N346" t="str">
            <v>77961</v>
          </cell>
          <cell r="O346" t="str">
            <v>REG</v>
          </cell>
          <cell r="P346" t="str">
            <v>REG77961</v>
          </cell>
          <cell r="Q346" t="str">
            <v>41499</v>
          </cell>
        </row>
        <row r="347">
          <cell r="N347" t="str">
            <v>77961</v>
          </cell>
          <cell r="O347" t="str">
            <v>257</v>
          </cell>
          <cell r="P347" t="str">
            <v>25777961</v>
          </cell>
          <cell r="Q347" t="str">
            <v>41499</v>
          </cell>
        </row>
        <row r="348">
          <cell r="N348" t="str">
            <v>779900</v>
          </cell>
          <cell r="O348" t="str">
            <v/>
          </cell>
          <cell r="P348" t="str">
            <v/>
          </cell>
          <cell r="Q348" t="str">
            <v>450880910</v>
          </cell>
        </row>
        <row r="349">
          <cell r="N349" t="str">
            <v>779900</v>
          </cell>
          <cell r="O349" t="str">
            <v>033</v>
          </cell>
          <cell r="P349" t="str">
            <v>033779900</v>
          </cell>
          <cell r="Q349" t="str">
            <v>450880910</v>
          </cell>
        </row>
        <row r="350">
          <cell r="N350" t="str">
            <v>825974</v>
          </cell>
          <cell r="O350" t="str">
            <v/>
          </cell>
          <cell r="P350" t="str">
            <v/>
          </cell>
          <cell r="Q350" t="str">
            <v>5194</v>
          </cell>
        </row>
        <row r="351">
          <cell r="N351" t="str">
            <v>825974</v>
          </cell>
          <cell r="O351" t="str">
            <v>ONL</v>
          </cell>
          <cell r="P351" t="str">
            <v>ONL825974</v>
          </cell>
          <cell r="Q351" t="str">
            <v>5194</v>
          </cell>
        </row>
        <row r="352">
          <cell r="N352" t="str">
            <v>825974</v>
          </cell>
          <cell r="O352" t="str">
            <v>111</v>
          </cell>
          <cell r="P352" t="str">
            <v>111825974</v>
          </cell>
          <cell r="Q352" t="str">
            <v>5194</v>
          </cell>
        </row>
        <row r="353">
          <cell r="N353" t="str">
            <v>825974</v>
          </cell>
          <cell r="O353" t="str">
            <v>491</v>
          </cell>
          <cell r="P353" t="str">
            <v>491825974</v>
          </cell>
          <cell r="Q353" t="str">
            <v>5194</v>
          </cell>
        </row>
        <row r="354">
          <cell r="N354" t="str">
            <v>825974</v>
          </cell>
          <cell r="O354" t="str">
            <v>492</v>
          </cell>
          <cell r="P354" t="str">
            <v>492825974</v>
          </cell>
          <cell r="Q354" t="str">
            <v>5194</v>
          </cell>
        </row>
        <row r="355">
          <cell r="N355" t="str">
            <v>825974</v>
          </cell>
          <cell r="O355" t="str">
            <v>838</v>
          </cell>
          <cell r="P355" t="str">
            <v>838825974</v>
          </cell>
          <cell r="Q355" t="str">
            <v>5194</v>
          </cell>
        </row>
        <row r="356">
          <cell r="N356" t="str">
            <v>825978</v>
          </cell>
          <cell r="O356" t="str">
            <v/>
          </cell>
          <cell r="P356" t="str">
            <v/>
          </cell>
          <cell r="Q356" t="str">
            <v>5194</v>
          </cell>
        </row>
        <row r="357">
          <cell r="N357" t="str">
            <v>825978</v>
          </cell>
          <cell r="O357" t="str">
            <v>JNC</v>
          </cell>
          <cell r="P357" t="str">
            <v>JNC825978</v>
          </cell>
          <cell r="Q357" t="str">
            <v>5194</v>
          </cell>
        </row>
        <row r="358">
          <cell r="N358" t="str">
            <v>825978</v>
          </cell>
          <cell r="O358" t="str">
            <v>ONL</v>
          </cell>
          <cell r="P358" t="str">
            <v>ONL825978</v>
          </cell>
          <cell r="Q358" t="str">
            <v>5194</v>
          </cell>
        </row>
        <row r="359">
          <cell r="N359" t="str">
            <v>825979</v>
          </cell>
          <cell r="O359" t="str">
            <v/>
          </cell>
          <cell r="P359" t="str">
            <v/>
          </cell>
          <cell r="Q359" t="str">
            <v>5194</v>
          </cell>
        </row>
        <row r="360">
          <cell r="N360" t="str">
            <v>825979</v>
          </cell>
          <cell r="O360" t="str">
            <v>GCH</v>
          </cell>
          <cell r="P360" t="str">
            <v>GCH825979</v>
          </cell>
          <cell r="Q360" t="str">
            <v>5194</v>
          </cell>
        </row>
        <row r="361">
          <cell r="N361" t="str">
            <v>825979</v>
          </cell>
          <cell r="O361" t="str">
            <v>NCH</v>
          </cell>
          <cell r="P361" t="str">
            <v>NCH825979</v>
          </cell>
          <cell r="Q361" t="str">
            <v>5194</v>
          </cell>
        </row>
        <row r="362">
          <cell r="N362" t="str">
            <v>825979</v>
          </cell>
          <cell r="O362" t="str">
            <v>ONL</v>
          </cell>
          <cell r="P362" t="str">
            <v>ONL825979</v>
          </cell>
          <cell r="Q362" t="str">
            <v>5194</v>
          </cell>
        </row>
        <row r="363">
          <cell r="N363" t="str">
            <v>825979</v>
          </cell>
          <cell r="O363" t="str">
            <v>REG</v>
          </cell>
          <cell r="P363" t="str">
            <v>REG825979</v>
          </cell>
          <cell r="Q363" t="str">
            <v>5194</v>
          </cell>
        </row>
        <row r="364">
          <cell r="N364" t="str">
            <v>825979</v>
          </cell>
          <cell r="O364" t="str">
            <v>111</v>
          </cell>
          <cell r="P364" t="str">
            <v>111825979</v>
          </cell>
          <cell r="Q364" t="str">
            <v>5194</v>
          </cell>
        </row>
        <row r="365">
          <cell r="N365" t="str">
            <v>89341</v>
          </cell>
          <cell r="O365" t="str">
            <v/>
          </cell>
          <cell r="P365" t="str">
            <v/>
          </cell>
          <cell r="Q365" t="str">
            <v>431110</v>
          </cell>
        </row>
        <row r="366">
          <cell r="N366" t="str">
            <v>89341</v>
          </cell>
          <cell r="O366" t="str">
            <v>ALH</v>
          </cell>
          <cell r="P366" t="str">
            <v>ALH89341</v>
          </cell>
          <cell r="Q366" t="str">
            <v>431110</v>
          </cell>
        </row>
        <row r="367">
          <cell r="N367" t="str">
            <v>89341</v>
          </cell>
          <cell r="O367" t="str">
            <v>362</v>
          </cell>
          <cell r="P367" t="str">
            <v>36289341</v>
          </cell>
          <cell r="Q367" t="str">
            <v>431110</v>
          </cell>
        </row>
        <row r="368">
          <cell r="N368" t="str">
            <v>89342</v>
          </cell>
          <cell r="O368" t="str">
            <v/>
          </cell>
          <cell r="P368" t="str">
            <v/>
          </cell>
          <cell r="Q368" t="str">
            <v>431111</v>
          </cell>
        </row>
        <row r="369">
          <cell r="N369" t="str">
            <v>89342</v>
          </cell>
          <cell r="O369" t="str">
            <v>!OX</v>
          </cell>
          <cell r="P369" t="str">
            <v>!OX89342</v>
          </cell>
          <cell r="Q369" t="str">
            <v>431111</v>
          </cell>
        </row>
        <row r="370">
          <cell r="N370" t="str">
            <v>89342</v>
          </cell>
          <cell r="O370" t="str">
            <v>UCW</v>
          </cell>
          <cell r="P370" t="str">
            <v>UCW89342</v>
          </cell>
          <cell r="Q370" t="str">
            <v>431111</v>
          </cell>
        </row>
        <row r="371">
          <cell r="N371" t="str">
            <v>8995</v>
          </cell>
          <cell r="O371" t="str">
            <v/>
          </cell>
          <cell r="P371" t="str">
            <v/>
          </cell>
          <cell r="Q371" t="str">
            <v>5194</v>
          </cell>
        </row>
        <row r="372">
          <cell r="N372" t="str">
            <v>8995</v>
          </cell>
          <cell r="O372" t="str">
            <v>CCD</v>
          </cell>
          <cell r="P372" t="str">
            <v>CCD8995</v>
          </cell>
          <cell r="Q372" t="str">
            <v>5194</v>
          </cell>
        </row>
        <row r="373">
          <cell r="N373" t="str">
            <v>8995</v>
          </cell>
          <cell r="O373" t="str">
            <v>CCJ</v>
          </cell>
          <cell r="P373" t="str">
            <v>CCJ8995</v>
          </cell>
          <cell r="Q373" t="str">
            <v>5194</v>
          </cell>
        </row>
        <row r="374">
          <cell r="N374" t="str">
            <v>8995</v>
          </cell>
          <cell r="O374" t="str">
            <v>LRA</v>
          </cell>
          <cell r="P374" t="str">
            <v>LRA8995</v>
          </cell>
          <cell r="Q374" t="str">
            <v>5194</v>
          </cell>
        </row>
        <row r="375">
          <cell r="N375" t="str">
            <v>8995</v>
          </cell>
          <cell r="O375" t="str">
            <v>ONL</v>
          </cell>
          <cell r="P375" t="str">
            <v>ONL8995</v>
          </cell>
          <cell r="Q375" t="str">
            <v>5194</v>
          </cell>
        </row>
        <row r="376">
          <cell r="N376" t="str">
            <v>8995</v>
          </cell>
          <cell r="O376" t="str">
            <v>REG</v>
          </cell>
          <cell r="P376" t="str">
            <v>REG8995</v>
          </cell>
          <cell r="Q376" t="str">
            <v>5194</v>
          </cell>
        </row>
        <row r="377">
          <cell r="N377" t="str">
            <v>8995</v>
          </cell>
          <cell r="O377" t="str">
            <v>035</v>
          </cell>
          <cell r="P377" t="str">
            <v>0358995</v>
          </cell>
          <cell r="Q377" t="str">
            <v>5194</v>
          </cell>
        </row>
        <row r="378">
          <cell r="N378" t="str">
            <v>8995</v>
          </cell>
          <cell r="O378" t="str">
            <v>35E</v>
          </cell>
          <cell r="P378" t="str">
            <v>35E8995</v>
          </cell>
          <cell r="Q378" t="str">
            <v>5194</v>
          </cell>
        </row>
        <row r="379"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</row>
        <row r="380"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</row>
        <row r="381"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</row>
        <row r="382">
          <cell r="N382" t="str">
            <v>518510</v>
          </cell>
          <cell r="O382" t="str">
            <v/>
          </cell>
          <cell r="P382" t="str">
            <v/>
          </cell>
          <cell r="Q382" t="str">
            <v>1992199</v>
          </cell>
        </row>
        <row r="383">
          <cell r="N383" t="str">
            <v>518510</v>
          </cell>
          <cell r="O383" t="str">
            <v>!MN</v>
          </cell>
          <cell r="P383" t="str">
            <v>!MN518510</v>
          </cell>
          <cell r="Q383" t="str">
            <v>1992199</v>
          </cell>
        </row>
        <row r="384">
          <cell r="N384" t="str">
            <v>5499640</v>
          </cell>
          <cell r="O384" t="str">
            <v/>
          </cell>
          <cell r="P384" t="str">
            <v/>
          </cell>
          <cell r="Q384" t="str">
            <v>19939</v>
          </cell>
        </row>
        <row r="385">
          <cell r="N385" t="str">
            <v>5499640</v>
          </cell>
          <cell r="O385" t="str">
            <v>!MN</v>
          </cell>
          <cell r="P385" t="str">
            <v>!MN5499640</v>
          </cell>
          <cell r="Q385" t="str">
            <v>19939</v>
          </cell>
        </row>
        <row r="386">
          <cell r="N386" t="str">
            <v>579910329</v>
          </cell>
          <cell r="O386" t="str">
            <v/>
          </cell>
          <cell r="P386" t="str">
            <v/>
          </cell>
          <cell r="Q386" t="str">
            <v>1999</v>
          </cell>
        </row>
        <row r="387">
          <cell r="N387" t="str">
            <v>579910329</v>
          </cell>
          <cell r="O387" t="str">
            <v>!MN</v>
          </cell>
          <cell r="P387" t="str">
            <v>!MN579910329</v>
          </cell>
          <cell r="Q387" t="str">
            <v>1999</v>
          </cell>
        </row>
        <row r="388">
          <cell r="N388" t="str">
            <v>8259411</v>
          </cell>
          <cell r="O388" t="str">
            <v/>
          </cell>
          <cell r="P388" t="str">
            <v/>
          </cell>
          <cell r="Q388" t="str">
            <v>51931</v>
          </cell>
        </row>
        <row r="389">
          <cell r="N389" t="str">
            <v>8259411</v>
          </cell>
          <cell r="O389" t="str">
            <v>!NB</v>
          </cell>
          <cell r="P389" t="str">
            <v>!NB8259411</v>
          </cell>
          <cell r="Q389" t="str">
            <v>51931</v>
          </cell>
        </row>
        <row r="390">
          <cell r="N390" t="str">
            <v>8259411</v>
          </cell>
          <cell r="O390" t="str">
            <v>23S</v>
          </cell>
          <cell r="P390" t="str">
            <v>23S8259411</v>
          </cell>
          <cell r="Q390" t="str">
            <v>51931</v>
          </cell>
        </row>
        <row r="391">
          <cell r="N391" t="str">
            <v>8259413</v>
          </cell>
          <cell r="O391" t="str">
            <v/>
          </cell>
          <cell r="P391" t="str">
            <v/>
          </cell>
          <cell r="Q391" t="str">
            <v>51959</v>
          </cell>
        </row>
        <row r="392">
          <cell r="N392" t="str">
            <v>8259413</v>
          </cell>
          <cell r="O392" t="str">
            <v>CPW</v>
          </cell>
          <cell r="P392" t="str">
            <v>CPW8259413</v>
          </cell>
          <cell r="Q392" t="str">
            <v>51959</v>
          </cell>
        </row>
        <row r="393">
          <cell r="N393" t="str">
            <v>8259413</v>
          </cell>
          <cell r="O393" t="str">
            <v>ONL</v>
          </cell>
          <cell r="P393" t="str">
            <v>ONL8259413</v>
          </cell>
          <cell r="Q393" t="str">
            <v>51959</v>
          </cell>
        </row>
        <row r="394"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</row>
        <row r="395">
          <cell r="N395" t="str">
            <v>8259411</v>
          </cell>
          <cell r="O395" t="str">
            <v/>
          </cell>
          <cell r="P395" t="str">
            <v/>
          </cell>
          <cell r="Q395" t="str">
            <v>51931</v>
          </cell>
        </row>
        <row r="396">
          <cell r="N396" t="str">
            <v>8259411</v>
          </cell>
          <cell r="O396" t="str">
            <v>VEJ</v>
          </cell>
          <cell r="P396" t="str">
            <v>VEJ8259411</v>
          </cell>
          <cell r="Q396" t="str">
            <v>51931</v>
          </cell>
        </row>
        <row r="397">
          <cell r="N397" t="str">
            <v>8259411</v>
          </cell>
          <cell r="O397" t="str">
            <v>VE4</v>
          </cell>
          <cell r="P397" t="str">
            <v>VE48259411</v>
          </cell>
          <cell r="Q397" t="str">
            <v>51931</v>
          </cell>
        </row>
        <row r="398"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</row>
        <row r="399">
          <cell r="N399" t="str">
            <v>825934</v>
          </cell>
          <cell r="O399" t="str">
            <v/>
          </cell>
          <cell r="P399" t="str">
            <v/>
          </cell>
          <cell r="Q399" t="str">
            <v>512010</v>
          </cell>
        </row>
        <row r="400">
          <cell r="N400" t="str">
            <v>825934</v>
          </cell>
          <cell r="O400" t="str">
            <v>XWY</v>
          </cell>
          <cell r="P400" t="str">
            <v>XWY825934</v>
          </cell>
          <cell r="Q400" t="str">
            <v>512010</v>
          </cell>
        </row>
        <row r="401">
          <cell r="N401" t="str">
            <v>825944</v>
          </cell>
          <cell r="O401" t="str">
            <v/>
          </cell>
          <cell r="P401" t="str">
            <v/>
          </cell>
          <cell r="Q401" t="str">
            <v>512018</v>
          </cell>
        </row>
        <row r="402">
          <cell r="N402" t="str">
            <v>825944</v>
          </cell>
          <cell r="O402" t="str">
            <v>!75</v>
          </cell>
          <cell r="P402" t="str">
            <v>!75825944</v>
          </cell>
          <cell r="Q402" t="str">
            <v>512018</v>
          </cell>
        </row>
        <row r="403"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</row>
        <row r="404"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</row>
        <row r="405">
          <cell r="N405" t="str">
            <v>579910324</v>
          </cell>
          <cell r="O405" t="str">
            <v/>
          </cell>
          <cell r="P405" t="str">
            <v/>
          </cell>
          <cell r="Q405" t="str">
            <v>1999</v>
          </cell>
        </row>
        <row r="406">
          <cell r="N406" t="str">
            <v>579910324</v>
          </cell>
          <cell r="O406" t="str">
            <v>!CY</v>
          </cell>
          <cell r="P406" t="str">
            <v>!CY579910324</v>
          </cell>
          <cell r="Q406" t="str">
            <v>1999</v>
          </cell>
        </row>
        <row r="407">
          <cell r="N407" t="str">
            <v>825941</v>
          </cell>
          <cell r="O407" t="str">
            <v/>
          </cell>
          <cell r="P407" t="str">
            <v/>
          </cell>
          <cell r="Q407" t="str">
            <v/>
          </cell>
        </row>
        <row r="408">
          <cell r="N408" t="str">
            <v>825941</v>
          </cell>
          <cell r="O408" t="str">
            <v>DCU</v>
          </cell>
          <cell r="P408" t="str">
            <v>DCU825941</v>
          </cell>
          <cell r="Q408" t="str">
            <v/>
          </cell>
        </row>
        <row r="409">
          <cell r="N409" t="str">
            <v>825941</v>
          </cell>
          <cell r="O409" t="str">
            <v>ONL</v>
          </cell>
          <cell r="P409" t="str">
            <v>ONL825941</v>
          </cell>
          <cell r="Q409" t="str">
            <v/>
          </cell>
        </row>
        <row r="410">
          <cell r="N410" t="str">
            <v>825941</v>
          </cell>
          <cell r="O410" t="str">
            <v>REG</v>
          </cell>
          <cell r="P410" t="str">
            <v>REG825941</v>
          </cell>
          <cell r="Q410" t="str">
            <v/>
          </cell>
        </row>
        <row r="411">
          <cell r="N411" t="str">
            <v>825941</v>
          </cell>
          <cell r="O411" t="str">
            <v>TRI</v>
          </cell>
          <cell r="P411" t="str">
            <v>TRI825941</v>
          </cell>
          <cell r="Q411" t="str">
            <v/>
          </cell>
        </row>
        <row r="412">
          <cell r="N412" t="str">
            <v>825941</v>
          </cell>
          <cell r="O412" t="str">
            <v>TRP</v>
          </cell>
          <cell r="P412" t="str">
            <v>TRP825941</v>
          </cell>
          <cell r="Q412" t="str">
            <v/>
          </cell>
        </row>
        <row r="413">
          <cell r="N413" t="str">
            <v>825941</v>
          </cell>
          <cell r="O413" t="str">
            <v>244</v>
          </cell>
          <cell r="P413" t="str">
            <v>244825941</v>
          </cell>
          <cell r="Q413" t="str">
            <v/>
          </cell>
        </row>
        <row r="414">
          <cell r="N414" t="str">
            <v>825941</v>
          </cell>
          <cell r="O414" t="str">
            <v>246</v>
          </cell>
          <cell r="P414" t="str">
            <v>246825941</v>
          </cell>
          <cell r="Q414" t="str">
            <v/>
          </cell>
        </row>
        <row r="415">
          <cell r="N415" t="str">
            <v>8259410</v>
          </cell>
          <cell r="O415" t="str">
            <v/>
          </cell>
          <cell r="P415" t="str">
            <v/>
          </cell>
          <cell r="Q415" t="str">
            <v/>
          </cell>
        </row>
        <row r="416">
          <cell r="N416" t="str">
            <v>8259410</v>
          </cell>
          <cell r="O416" t="str">
            <v>TRP</v>
          </cell>
          <cell r="P416" t="str">
            <v>TRP8259410</v>
          </cell>
          <cell r="Q416" t="str">
            <v/>
          </cell>
        </row>
        <row r="417">
          <cell r="N417" t="str">
            <v>8259410</v>
          </cell>
          <cell r="O417" t="str">
            <v>244</v>
          </cell>
          <cell r="P417" t="str">
            <v>2448259410</v>
          </cell>
          <cell r="Q417" t="str">
            <v/>
          </cell>
        </row>
        <row r="418">
          <cell r="N418" t="str">
            <v>8259410</v>
          </cell>
          <cell r="O418" t="str">
            <v>246</v>
          </cell>
          <cell r="P418" t="str">
            <v>2468259410</v>
          </cell>
          <cell r="Q418" t="str">
            <v/>
          </cell>
        </row>
        <row r="419">
          <cell r="N419" t="str">
            <v>82594106</v>
          </cell>
          <cell r="O419" t="str">
            <v/>
          </cell>
          <cell r="P419" t="str">
            <v/>
          </cell>
          <cell r="Q419" t="str">
            <v>502031047</v>
          </cell>
        </row>
        <row r="420">
          <cell r="N420" t="str">
            <v>82594106</v>
          </cell>
          <cell r="O420" t="str">
            <v>ONL</v>
          </cell>
          <cell r="P420" t="str">
            <v>ONL82594106</v>
          </cell>
          <cell r="Q420" t="str">
            <v>502031047</v>
          </cell>
        </row>
        <row r="421">
          <cell r="N421" t="str">
            <v>82594106</v>
          </cell>
          <cell r="O421" t="str">
            <v>TRP</v>
          </cell>
          <cell r="P421" t="str">
            <v>TRP82594106</v>
          </cell>
          <cell r="Q421" t="str">
            <v>502031047</v>
          </cell>
        </row>
        <row r="422">
          <cell r="N422" t="str">
            <v>82594106</v>
          </cell>
          <cell r="O422" t="str">
            <v>244</v>
          </cell>
          <cell r="P422" t="str">
            <v>24482594106</v>
          </cell>
          <cell r="Q422" t="str">
            <v>502031047</v>
          </cell>
        </row>
        <row r="423">
          <cell r="N423" t="str">
            <v>82594106</v>
          </cell>
          <cell r="O423" t="str">
            <v>246</v>
          </cell>
          <cell r="P423" t="str">
            <v>24682594106</v>
          </cell>
          <cell r="Q423" t="str">
            <v>502031047</v>
          </cell>
        </row>
        <row r="424">
          <cell r="N424" t="str">
            <v>8259411</v>
          </cell>
          <cell r="O424" t="str">
            <v/>
          </cell>
          <cell r="P424" t="str">
            <v/>
          </cell>
          <cell r="Q424" t="str">
            <v>51931</v>
          </cell>
        </row>
        <row r="425">
          <cell r="N425" t="str">
            <v>8259411</v>
          </cell>
          <cell r="O425" t="str">
            <v>AP9</v>
          </cell>
          <cell r="P425" t="str">
            <v>AP98259411</v>
          </cell>
          <cell r="Q425" t="str">
            <v>51931</v>
          </cell>
        </row>
        <row r="426">
          <cell r="N426" t="str">
            <v>8259411</v>
          </cell>
          <cell r="O426" t="str">
            <v>JUE</v>
          </cell>
          <cell r="P426" t="str">
            <v>JUE8259411</v>
          </cell>
          <cell r="Q426" t="str">
            <v>51931</v>
          </cell>
        </row>
        <row r="427">
          <cell r="N427" t="str">
            <v>8259411</v>
          </cell>
          <cell r="O427" t="str">
            <v>ONL</v>
          </cell>
          <cell r="P427" t="str">
            <v>ONL8259411</v>
          </cell>
          <cell r="Q427" t="str">
            <v>51931</v>
          </cell>
        </row>
        <row r="428">
          <cell r="N428" t="str">
            <v>8259411</v>
          </cell>
          <cell r="O428" t="str">
            <v>REG</v>
          </cell>
          <cell r="P428" t="str">
            <v>REG8259411</v>
          </cell>
          <cell r="Q428" t="str">
            <v>51931</v>
          </cell>
        </row>
        <row r="429">
          <cell r="N429" t="str">
            <v>8259411</v>
          </cell>
          <cell r="O429" t="str">
            <v>111</v>
          </cell>
          <cell r="P429" t="str">
            <v>1118259411</v>
          </cell>
          <cell r="Q429" t="str">
            <v>51931</v>
          </cell>
        </row>
        <row r="430">
          <cell r="N430" t="str">
            <v>8259411</v>
          </cell>
          <cell r="O430" t="str">
            <v>244</v>
          </cell>
          <cell r="P430" t="str">
            <v>2448259411</v>
          </cell>
          <cell r="Q430" t="str">
            <v>51931</v>
          </cell>
        </row>
        <row r="431">
          <cell r="N431" t="str">
            <v>8259411</v>
          </cell>
          <cell r="O431" t="str">
            <v>246</v>
          </cell>
          <cell r="P431" t="str">
            <v>2468259411</v>
          </cell>
          <cell r="Q431" t="str">
            <v>51931</v>
          </cell>
        </row>
        <row r="432">
          <cell r="N432" t="str">
            <v>8259411</v>
          </cell>
          <cell r="O432" t="str">
            <v>!71</v>
          </cell>
          <cell r="P432" t="str">
            <v>!718259411</v>
          </cell>
          <cell r="Q432" t="str">
            <v>51931</v>
          </cell>
        </row>
        <row r="433"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</row>
        <row r="434">
          <cell r="N434" t="str">
            <v>8259411</v>
          </cell>
          <cell r="O434" t="str">
            <v/>
          </cell>
          <cell r="P434" t="str">
            <v/>
          </cell>
          <cell r="Q434" t="str">
            <v>51931</v>
          </cell>
        </row>
        <row r="435">
          <cell r="N435" t="str">
            <v>8259411</v>
          </cell>
          <cell r="O435" t="str">
            <v>VEF</v>
          </cell>
          <cell r="P435" t="str">
            <v>VEF8259411</v>
          </cell>
          <cell r="Q435" t="str">
            <v>51931</v>
          </cell>
        </row>
        <row r="436">
          <cell r="N436" t="str">
            <v>8259411</v>
          </cell>
          <cell r="O436" t="str">
            <v>VEK</v>
          </cell>
          <cell r="P436" t="str">
            <v>VEK8259411</v>
          </cell>
          <cell r="Q436" t="str">
            <v>51931</v>
          </cell>
        </row>
        <row r="437"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</row>
        <row r="438"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</row>
        <row r="439"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</row>
        <row r="440"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</row>
        <row r="441">
          <cell r="N441" t="str">
            <v>8255</v>
          </cell>
          <cell r="O441" t="str">
            <v/>
          </cell>
          <cell r="P441" t="str">
            <v/>
          </cell>
          <cell r="Q441" t="str">
            <v>5151511</v>
          </cell>
        </row>
        <row r="442">
          <cell r="N442" t="str">
            <v>8255</v>
          </cell>
          <cell r="O442" t="str">
            <v>SKE</v>
          </cell>
          <cell r="P442" t="str">
            <v>SKE8255</v>
          </cell>
          <cell r="Q442" t="str">
            <v>5151511</v>
          </cell>
        </row>
        <row r="443">
          <cell r="N443" t="str">
            <v>8255</v>
          </cell>
          <cell r="O443" t="str">
            <v>YD1</v>
          </cell>
          <cell r="P443" t="str">
            <v>YD18255</v>
          </cell>
          <cell r="Q443" t="str">
            <v>5151511</v>
          </cell>
        </row>
        <row r="444">
          <cell r="N444" t="str">
            <v>8255</v>
          </cell>
          <cell r="O444" t="str">
            <v>YHW</v>
          </cell>
          <cell r="P444" t="str">
            <v>YHW8255</v>
          </cell>
          <cell r="Q444" t="str">
            <v>5151511</v>
          </cell>
        </row>
        <row r="445">
          <cell r="N445" t="str">
            <v>8255</v>
          </cell>
          <cell r="O445" t="str">
            <v>YIC</v>
          </cell>
          <cell r="P445" t="str">
            <v>YIC8255</v>
          </cell>
          <cell r="Q445" t="str">
            <v>5151511</v>
          </cell>
        </row>
        <row r="446">
          <cell r="N446" t="str">
            <v>82590</v>
          </cell>
          <cell r="O446" t="str">
            <v/>
          </cell>
          <cell r="P446" t="str">
            <v/>
          </cell>
          <cell r="Q446" t="str">
            <v/>
          </cell>
        </row>
        <row r="447">
          <cell r="N447" t="str">
            <v>82590</v>
          </cell>
          <cell r="O447" t="str">
            <v>SQ1</v>
          </cell>
          <cell r="P447" t="str">
            <v>SQ182590</v>
          </cell>
          <cell r="Q447" t="str">
            <v/>
          </cell>
        </row>
        <row r="448">
          <cell r="N448" t="str">
            <v>82590</v>
          </cell>
          <cell r="O448" t="str">
            <v>S2K</v>
          </cell>
          <cell r="P448" t="str">
            <v>S2K82590</v>
          </cell>
          <cell r="Q448" t="str">
            <v/>
          </cell>
        </row>
        <row r="449">
          <cell r="N449" t="str">
            <v>82590</v>
          </cell>
          <cell r="O449" t="str">
            <v>S7S</v>
          </cell>
          <cell r="P449" t="str">
            <v>S7S82590</v>
          </cell>
          <cell r="Q449" t="str">
            <v/>
          </cell>
        </row>
        <row r="450">
          <cell r="N450" t="str">
            <v>82590</v>
          </cell>
          <cell r="O450" t="str">
            <v>S80</v>
          </cell>
          <cell r="P450" t="str">
            <v>S8082590</v>
          </cell>
          <cell r="Q450" t="str">
            <v/>
          </cell>
        </row>
        <row r="451">
          <cell r="N451" t="str">
            <v>82590</v>
          </cell>
          <cell r="O451" t="str">
            <v>YAB</v>
          </cell>
          <cell r="P451" t="str">
            <v>YAB82590</v>
          </cell>
          <cell r="Q451" t="str">
            <v/>
          </cell>
        </row>
        <row r="452">
          <cell r="N452" t="str">
            <v>82590</v>
          </cell>
          <cell r="O452" t="str">
            <v>YEW</v>
          </cell>
          <cell r="P452" t="str">
            <v>YEW82590</v>
          </cell>
          <cell r="Q452" t="str">
            <v/>
          </cell>
        </row>
        <row r="453">
          <cell r="N453" t="str">
            <v>82590</v>
          </cell>
          <cell r="O453" t="str">
            <v>YE1</v>
          </cell>
          <cell r="P453" t="str">
            <v>YE182590</v>
          </cell>
          <cell r="Q453" t="str">
            <v/>
          </cell>
        </row>
        <row r="454">
          <cell r="N454" t="str">
            <v>82590</v>
          </cell>
          <cell r="O454" t="str">
            <v>YFD</v>
          </cell>
          <cell r="P454" t="str">
            <v>YFD82590</v>
          </cell>
          <cell r="Q454" t="str">
            <v/>
          </cell>
        </row>
        <row r="455">
          <cell r="N455" t="str">
            <v>825900</v>
          </cell>
          <cell r="O455" t="str">
            <v/>
          </cell>
          <cell r="P455" t="str">
            <v/>
          </cell>
          <cell r="Q455" t="str">
            <v/>
          </cell>
        </row>
        <row r="456">
          <cell r="N456" t="str">
            <v>825900</v>
          </cell>
          <cell r="O456" t="str">
            <v>SQG</v>
          </cell>
          <cell r="P456" t="str">
            <v>SQG825900</v>
          </cell>
          <cell r="Q456" t="str">
            <v/>
          </cell>
        </row>
        <row r="457">
          <cell r="N457" t="str">
            <v>825900</v>
          </cell>
          <cell r="O457" t="str">
            <v>SQ1</v>
          </cell>
          <cell r="P457" t="str">
            <v>SQ1825900</v>
          </cell>
          <cell r="Q457" t="str">
            <v/>
          </cell>
        </row>
        <row r="458">
          <cell r="N458" t="str">
            <v>825900</v>
          </cell>
          <cell r="O458" t="str">
            <v>S2K</v>
          </cell>
          <cell r="P458" t="str">
            <v>S2K825900</v>
          </cell>
          <cell r="Q458" t="str">
            <v/>
          </cell>
        </row>
        <row r="459">
          <cell r="N459" t="str">
            <v>825900</v>
          </cell>
          <cell r="O459" t="str">
            <v>S7S</v>
          </cell>
          <cell r="P459" t="str">
            <v>S7S825900</v>
          </cell>
          <cell r="Q459" t="str">
            <v/>
          </cell>
        </row>
        <row r="460">
          <cell r="N460" t="str">
            <v>825900</v>
          </cell>
          <cell r="O460" t="str">
            <v>S80</v>
          </cell>
          <cell r="P460" t="str">
            <v>S80825900</v>
          </cell>
          <cell r="Q460" t="str">
            <v/>
          </cell>
        </row>
        <row r="461">
          <cell r="N461" t="str">
            <v>825900</v>
          </cell>
          <cell r="O461" t="str">
            <v>YAB</v>
          </cell>
          <cell r="P461" t="str">
            <v>YAB825900</v>
          </cell>
          <cell r="Q461" t="str">
            <v/>
          </cell>
        </row>
        <row r="462">
          <cell r="N462" t="str">
            <v>825900</v>
          </cell>
          <cell r="O462" t="str">
            <v>YEW</v>
          </cell>
          <cell r="P462" t="str">
            <v>YEW825900</v>
          </cell>
          <cell r="Q462" t="str">
            <v/>
          </cell>
        </row>
        <row r="463">
          <cell r="N463" t="str">
            <v>82590020</v>
          </cell>
          <cell r="O463" t="str">
            <v/>
          </cell>
          <cell r="P463" t="str">
            <v/>
          </cell>
          <cell r="Q463" t="str">
            <v>5151512</v>
          </cell>
        </row>
        <row r="464">
          <cell r="N464" t="str">
            <v>82590020</v>
          </cell>
          <cell r="O464" t="str">
            <v>SQG</v>
          </cell>
          <cell r="P464" t="str">
            <v>SQG82590020</v>
          </cell>
          <cell r="Q464" t="str">
            <v>5151512</v>
          </cell>
        </row>
        <row r="465">
          <cell r="N465" t="str">
            <v>82590020</v>
          </cell>
          <cell r="O465" t="str">
            <v>SQ1</v>
          </cell>
          <cell r="P465" t="str">
            <v>SQ182590020</v>
          </cell>
          <cell r="Q465" t="str">
            <v>5151512</v>
          </cell>
        </row>
        <row r="466">
          <cell r="N466" t="str">
            <v>82590020</v>
          </cell>
          <cell r="O466" t="str">
            <v>S2K</v>
          </cell>
          <cell r="P466" t="str">
            <v>S2K82590020</v>
          </cell>
          <cell r="Q466" t="str">
            <v>5151512</v>
          </cell>
        </row>
        <row r="467">
          <cell r="N467" t="str">
            <v>82590020</v>
          </cell>
          <cell r="O467" t="str">
            <v>S7S</v>
          </cell>
          <cell r="P467" t="str">
            <v>S7S82590020</v>
          </cell>
          <cell r="Q467" t="str">
            <v>5151512</v>
          </cell>
        </row>
        <row r="468">
          <cell r="N468" t="str">
            <v>82590020</v>
          </cell>
          <cell r="O468" t="str">
            <v>S80</v>
          </cell>
          <cell r="P468" t="str">
            <v>S8082590020</v>
          </cell>
          <cell r="Q468" t="str">
            <v>5151512</v>
          </cell>
        </row>
        <row r="469">
          <cell r="N469" t="str">
            <v>82590020</v>
          </cell>
          <cell r="O469" t="str">
            <v>YAB</v>
          </cell>
          <cell r="P469" t="str">
            <v>YAB82590020</v>
          </cell>
          <cell r="Q469" t="str">
            <v>5151512</v>
          </cell>
        </row>
        <row r="470">
          <cell r="N470" t="str">
            <v>82590020</v>
          </cell>
          <cell r="O470" t="str">
            <v>YEW</v>
          </cell>
          <cell r="P470" t="str">
            <v>YEW82590020</v>
          </cell>
          <cell r="Q470" t="str">
            <v>5151512</v>
          </cell>
        </row>
        <row r="471">
          <cell r="N471" t="str">
            <v>8259009</v>
          </cell>
          <cell r="O471" t="str">
            <v/>
          </cell>
          <cell r="P471" t="str">
            <v/>
          </cell>
          <cell r="Q471" t="str">
            <v>5151512</v>
          </cell>
        </row>
        <row r="472">
          <cell r="N472" t="str">
            <v>8259009</v>
          </cell>
          <cell r="O472" t="str">
            <v>SQ1</v>
          </cell>
          <cell r="P472" t="str">
            <v>SQ18259009</v>
          </cell>
          <cell r="Q472" t="str">
            <v>5151512</v>
          </cell>
        </row>
        <row r="473">
          <cell r="N473" t="str">
            <v>8259009</v>
          </cell>
          <cell r="O473" t="str">
            <v>S7S</v>
          </cell>
          <cell r="P473" t="str">
            <v>S7S8259009</v>
          </cell>
          <cell r="Q473" t="str">
            <v>5151512</v>
          </cell>
        </row>
        <row r="474">
          <cell r="N474" t="str">
            <v>8259009</v>
          </cell>
          <cell r="O474" t="str">
            <v>YAB</v>
          </cell>
          <cell r="P474" t="str">
            <v>YAB8259009</v>
          </cell>
          <cell r="Q474" t="str">
            <v>5151512</v>
          </cell>
        </row>
        <row r="475">
          <cell r="N475" t="str">
            <v>8259009</v>
          </cell>
          <cell r="O475" t="str">
            <v>YEW</v>
          </cell>
          <cell r="P475" t="str">
            <v>YEW8259009</v>
          </cell>
          <cell r="Q475" t="str">
            <v>5151512</v>
          </cell>
        </row>
        <row r="476">
          <cell r="N476" t="str">
            <v>825901</v>
          </cell>
          <cell r="O476" t="str">
            <v/>
          </cell>
          <cell r="P476" t="str">
            <v/>
          </cell>
          <cell r="Q476" t="str">
            <v>5151512</v>
          </cell>
        </row>
        <row r="477">
          <cell r="N477" t="str">
            <v>825901</v>
          </cell>
          <cell r="O477" t="str">
            <v>YAB</v>
          </cell>
          <cell r="P477" t="str">
            <v>YAB825901</v>
          </cell>
          <cell r="Q477" t="str">
            <v>5151512</v>
          </cell>
        </row>
        <row r="478">
          <cell r="N478" t="str">
            <v>82980</v>
          </cell>
          <cell r="O478" t="str">
            <v/>
          </cell>
          <cell r="P478" t="str">
            <v/>
          </cell>
          <cell r="Q478" t="str">
            <v/>
          </cell>
        </row>
        <row r="479">
          <cell r="N479" t="str">
            <v>82980</v>
          </cell>
          <cell r="O479" t="str">
            <v>YEW</v>
          </cell>
          <cell r="P479" t="str">
            <v>YEW82980</v>
          </cell>
          <cell r="Q479" t="str">
            <v/>
          </cell>
        </row>
        <row r="480">
          <cell r="N480" t="str">
            <v>829800</v>
          </cell>
          <cell r="O480" t="str">
            <v/>
          </cell>
          <cell r="P480" t="str">
            <v/>
          </cell>
          <cell r="Q480" t="str">
            <v/>
          </cell>
        </row>
        <row r="481">
          <cell r="N481" t="str">
            <v>829800</v>
          </cell>
          <cell r="O481" t="str">
            <v>S2K</v>
          </cell>
          <cell r="P481" t="str">
            <v>S2K829800</v>
          </cell>
          <cell r="Q481" t="str">
            <v/>
          </cell>
        </row>
        <row r="482">
          <cell r="N482" t="str">
            <v>829800</v>
          </cell>
          <cell r="O482" t="str">
            <v>S7S</v>
          </cell>
          <cell r="P482" t="str">
            <v>S7S829800</v>
          </cell>
          <cell r="Q482" t="str">
            <v/>
          </cell>
        </row>
        <row r="483">
          <cell r="N483" t="str">
            <v>829800</v>
          </cell>
          <cell r="O483" t="str">
            <v>YEW</v>
          </cell>
          <cell r="P483" t="str">
            <v>YEW829800</v>
          </cell>
          <cell r="Q483" t="str">
            <v/>
          </cell>
        </row>
        <row r="484">
          <cell r="N484" t="str">
            <v>829800</v>
          </cell>
          <cell r="O484" t="str">
            <v>YE1</v>
          </cell>
          <cell r="P484" t="str">
            <v>YE1829800</v>
          </cell>
          <cell r="Q484" t="str">
            <v/>
          </cell>
        </row>
        <row r="485">
          <cell r="N485" t="str">
            <v>829800</v>
          </cell>
          <cell r="O485" t="str">
            <v>YFD</v>
          </cell>
          <cell r="P485" t="str">
            <v>YFD829800</v>
          </cell>
          <cell r="Q485" t="str">
            <v/>
          </cell>
        </row>
        <row r="486">
          <cell r="N486" t="str">
            <v>82981</v>
          </cell>
          <cell r="O486" t="str">
            <v/>
          </cell>
          <cell r="P486" t="str">
            <v/>
          </cell>
          <cell r="Q486" t="str">
            <v/>
          </cell>
        </row>
        <row r="487">
          <cell r="N487" t="str">
            <v>82981</v>
          </cell>
          <cell r="O487" t="str">
            <v>SKE</v>
          </cell>
          <cell r="P487" t="str">
            <v>SKE82981</v>
          </cell>
          <cell r="Q487" t="str">
            <v/>
          </cell>
        </row>
        <row r="488">
          <cell r="N488" t="str">
            <v>82981</v>
          </cell>
          <cell r="O488" t="str">
            <v>S7S</v>
          </cell>
          <cell r="P488" t="str">
            <v>S7S82981</v>
          </cell>
          <cell r="Q488" t="str">
            <v/>
          </cell>
        </row>
        <row r="489">
          <cell r="N489" t="str">
            <v>82981</v>
          </cell>
          <cell r="O489" t="str">
            <v>YHW</v>
          </cell>
          <cell r="P489" t="str">
            <v>YHW82981</v>
          </cell>
          <cell r="Q489" t="str">
            <v/>
          </cell>
        </row>
        <row r="490">
          <cell r="N490" t="str">
            <v>82981</v>
          </cell>
          <cell r="O490" t="str">
            <v>YIC</v>
          </cell>
          <cell r="P490" t="str">
            <v>YIC82981</v>
          </cell>
          <cell r="Q490" t="str">
            <v/>
          </cell>
        </row>
        <row r="491">
          <cell r="N491" t="str">
            <v>8299</v>
          </cell>
          <cell r="O491" t="str">
            <v/>
          </cell>
          <cell r="P491" t="str">
            <v/>
          </cell>
          <cell r="Q491" t="str">
            <v/>
          </cell>
        </row>
        <row r="492">
          <cell r="N492" t="str">
            <v>8299</v>
          </cell>
          <cell r="O492" t="str">
            <v>YME</v>
          </cell>
          <cell r="P492" t="str">
            <v>YME8299</v>
          </cell>
          <cell r="Q492" t="str">
            <v/>
          </cell>
        </row>
        <row r="493">
          <cell r="N493" t="str">
            <v>82999</v>
          </cell>
          <cell r="O493" t="str">
            <v/>
          </cell>
          <cell r="P493" t="str">
            <v/>
          </cell>
          <cell r="Q493" t="str">
            <v>51999</v>
          </cell>
        </row>
        <row r="494">
          <cell r="N494" t="str">
            <v>82999</v>
          </cell>
          <cell r="O494" t="str">
            <v>YME</v>
          </cell>
          <cell r="P494" t="str">
            <v>YME82999</v>
          </cell>
          <cell r="Q494" t="str">
            <v>51999</v>
          </cell>
        </row>
        <row r="495">
          <cell r="N495" t="str">
            <v>82999</v>
          </cell>
          <cell r="O495" t="str">
            <v>111</v>
          </cell>
          <cell r="P495" t="str">
            <v>11182999</v>
          </cell>
          <cell r="Q495" t="str">
            <v>51999</v>
          </cell>
        </row>
        <row r="496"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</row>
        <row r="497"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</row>
        <row r="498">
          <cell r="N498" t="str">
            <v>71690</v>
          </cell>
          <cell r="O498" t="str">
            <v/>
          </cell>
          <cell r="P498" t="str">
            <v/>
          </cell>
          <cell r="Q498" t="str">
            <v/>
          </cell>
        </row>
        <row r="499">
          <cell r="N499" t="str">
            <v>71690</v>
          </cell>
          <cell r="O499" t="str">
            <v>S72</v>
          </cell>
          <cell r="P499" t="str">
            <v>S7271690</v>
          </cell>
          <cell r="Q499" t="str">
            <v/>
          </cell>
        </row>
        <row r="500">
          <cell r="N500" t="str">
            <v>716900</v>
          </cell>
          <cell r="O500" t="str">
            <v/>
          </cell>
          <cell r="P500" t="str">
            <v/>
          </cell>
          <cell r="Q500" t="str">
            <v/>
          </cell>
        </row>
        <row r="501">
          <cell r="N501" t="str">
            <v>716900</v>
          </cell>
          <cell r="O501" t="str">
            <v>S72</v>
          </cell>
          <cell r="P501" t="str">
            <v>S72716900</v>
          </cell>
          <cell r="Q501" t="str">
            <v/>
          </cell>
        </row>
        <row r="502">
          <cell r="N502" t="str">
            <v>7169002</v>
          </cell>
          <cell r="O502" t="str">
            <v/>
          </cell>
          <cell r="P502" t="str">
            <v/>
          </cell>
          <cell r="Q502" t="str">
            <v>5151511</v>
          </cell>
        </row>
        <row r="503">
          <cell r="N503" t="str">
            <v>7169002</v>
          </cell>
          <cell r="O503" t="str">
            <v>S72</v>
          </cell>
          <cell r="P503" t="str">
            <v>S727169002</v>
          </cell>
          <cell r="Q503" t="str">
            <v>5151511</v>
          </cell>
        </row>
        <row r="504">
          <cell r="N504" t="str">
            <v>7169009</v>
          </cell>
          <cell r="O504" t="str">
            <v/>
          </cell>
          <cell r="P504" t="str">
            <v/>
          </cell>
          <cell r="Q504" t="str">
            <v>4161599</v>
          </cell>
        </row>
        <row r="505">
          <cell r="N505" t="str">
            <v>7169009</v>
          </cell>
          <cell r="O505" t="str">
            <v>S72</v>
          </cell>
          <cell r="P505" t="str">
            <v>S727169009</v>
          </cell>
          <cell r="Q505" t="str">
            <v>4161599</v>
          </cell>
        </row>
        <row r="506">
          <cell r="N506" t="str">
            <v>8255</v>
          </cell>
          <cell r="O506" t="str">
            <v/>
          </cell>
          <cell r="P506" t="str">
            <v/>
          </cell>
          <cell r="Q506" t="str">
            <v>5151511</v>
          </cell>
        </row>
        <row r="507">
          <cell r="N507" t="str">
            <v>8255</v>
          </cell>
          <cell r="O507" t="str">
            <v>DNR</v>
          </cell>
          <cell r="P507" t="str">
            <v>DNR8255</v>
          </cell>
          <cell r="Q507" t="str">
            <v>5151511</v>
          </cell>
        </row>
        <row r="508">
          <cell r="N508" t="str">
            <v>8255</v>
          </cell>
          <cell r="O508" t="str">
            <v>LRA</v>
          </cell>
          <cell r="P508" t="str">
            <v>LRA8255</v>
          </cell>
          <cell r="Q508" t="str">
            <v>5151511</v>
          </cell>
        </row>
        <row r="509">
          <cell r="N509" t="str">
            <v>8255</v>
          </cell>
          <cell r="O509" t="str">
            <v>ONL</v>
          </cell>
          <cell r="P509" t="str">
            <v>ONL8255</v>
          </cell>
          <cell r="Q509" t="str">
            <v>5151511</v>
          </cell>
        </row>
        <row r="510">
          <cell r="N510" t="str">
            <v>8255</v>
          </cell>
          <cell r="O510" t="str">
            <v>SKB</v>
          </cell>
          <cell r="P510" t="str">
            <v>SKB8255</v>
          </cell>
          <cell r="Q510" t="str">
            <v>5151511</v>
          </cell>
        </row>
        <row r="511">
          <cell r="N511" t="str">
            <v>8255</v>
          </cell>
          <cell r="O511" t="str">
            <v>SKI</v>
          </cell>
          <cell r="P511" t="str">
            <v>SKI8255</v>
          </cell>
          <cell r="Q511" t="str">
            <v>5151511</v>
          </cell>
        </row>
        <row r="512">
          <cell r="N512" t="str">
            <v>8255</v>
          </cell>
          <cell r="O512" t="str">
            <v>S7J</v>
          </cell>
          <cell r="P512" t="str">
            <v>S7J8255</v>
          </cell>
          <cell r="Q512" t="str">
            <v>5151511</v>
          </cell>
        </row>
        <row r="513">
          <cell r="N513" t="str">
            <v>8255</v>
          </cell>
          <cell r="O513" t="str">
            <v>S7K</v>
          </cell>
          <cell r="P513" t="str">
            <v>S7K8255</v>
          </cell>
          <cell r="Q513" t="str">
            <v>5151511</v>
          </cell>
        </row>
        <row r="514">
          <cell r="N514" t="str">
            <v>8255</v>
          </cell>
          <cell r="O514" t="str">
            <v>YDJ</v>
          </cell>
          <cell r="P514" t="str">
            <v>YDJ8255</v>
          </cell>
          <cell r="Q514" t="str">
            <v>5151511</v>
          </cell>
        </row>
        <row r="515">
          <cell r="N515" t="str">
            <v>8255</v>
          </cell>
          <cell r="O515" t="str">
            <v>YDK</v>
          </cell>
          <cell r="P515" t="str">
            <v>YDK8255</v>
          </cell>
          <cell r="Q515" t="str">
            <v>5151511</v>
          </cell>
        </row>
        <row r="516">
          <cell r="N516" t="str">
            <v>8255</v>
          </cell>
          <cell r="O516" t="str">
            <v>YDN</v>
          </cell>
          <cell r="P516" t="str">
            <v>YDN8255</v>
          </cell>
          <cell r="Q516" t="str">
            <v>5151511</v>
          </cell>
        </row>
        <row r="517">
          <cell r="N517" t="str">
            <v>8255</v>
          </cell>
          <cell r="O517" t="str">
            <v>YDO</v>
          </cell>
          <cell r="P517" t="str">
            <v>YDO8255</v>
          </cell>
          <cell r="Q517" t="str">
            <v>5151511</v>
          </cell>
        </row>
        <row r="518">
          <cell r="N518" t="str">
            <v>8255</v>
          </cell>
          <cell r="O518" t="str">
            <v>YDS</v>
          </cell>
          <cell r="P518" t="str">
            <v>YDS8255</v>
          </cell>
          <cell r="Q518" t="str">
            <v>5151511</v>
          </cell>
        </row>
        <row r="519">
          <cell r="N519" t="str">
            <v>8255</v>
          </cell>
          <cell r="O519" t="str">
            <v>YDT</v>
          </cell>
          <cell r="P519" t="str">
            <v>YDT8255</v>
          </cell>
          <cell r="Q519" t="str">
            <v>5151511</v>
          </cell>
        </row>
        <row r="520">
          <cell r="N520" t="str">
            <v>8255</v>
          </cell>
          <cell r="O520" t="str">
            <v>YHU</v>
          </cell>
          <cell r="P520" t="str">
            <v>YHU8255</v>
          </cell>
          <cell r="Q520" t="str">
            <v>5151511</v>
          </cell>
        </row>
        <row r="521">
          <cell r="N521" t="str">
            <v>8255</v>
          </cell>
          <cell r="O521" t="str">
            <v>YIA</v>
          </cell>
          <cell r="P521" t="str">
            <v>YIA8255</v>
          </cell>
          <cell r="Q521" t="str">
            <v>5151511</v>
          </cell>
        </row>
        <row r="522">
          <cell r="N522" t="str">
            <v>8255</v>
          </cell>
          <cell r="O522" t="str">
            <v>Y82</v>
          </cell>
          <cell r="P522" t="str">
            <v>Y828255</v>
          </cell>
          <cell r="Q522" t="str">
            <v>5151511</v>
          </cell>
        </row>
        <row r="523">
          <cell r="N523" t="str">
            <v>82590</v>
          </cell>
          <cell r="O523" t="str">
            <v/>
          </cell>
          <cell r="P523" t="str">
            <v/>
          </cell>
          <cell r="Q523" t="str">
            <v/>
          </cell>
        </row>
        <row r="524">
          <cell r="N524" t="str">
            <v>82590</v>
          </cell>
          <cell r="O524" t="str">
            <v>S7L</v>
          </cell>
          <cell r="P524" t="str">
            <v>S7L82590</v>
          </cell>
          <cell r="Q524" t="str">
            <v/>
          </cell>
        </row>
        <row r="525">
          <cell r="N525" t="str">
            <v>82590</v>
          </cell>
          <cell r="O525" t="str">
            <v>S70</v>
          </cell>
          <cell r="P525" t="str">
            <v>S7082590</v>
          </cell>
          <cell r="Q525" t="str">
            <v/>
          </cell>
        </row>
        <row r="526">
          <cell r="N526" t="str">
            <v>82590</v>
          </cell>
          <cell r="O526" t="str">
            <v>S90</v>
          </cell>
          <cell r="P526" t="str">
            <v>S9082590</v>
          </cell>
          <cell r="Q526" t="str">
            <v/>
          </cell>
        </row>
        <row r="527">
          <cell r="N527" t="str">
            <v>82590</v>
          </cell>
          <cell r="O527" t="str">
            <v>YAF</v>
          </cell>
          <cell r="P527" t="str">
            <v>YAF82590</v>
          </cell>
          <cell r="Q527" t="str">
            <v/>
          </cell>
        </row>
        <row r="528">
          <cell r="N528" t="str">
            <v>82590</v>
          </cell>
          <cell r="O528" t="str">
            <v>YDL</v>
          </cell>
          <cell r="P528" t="str">
            <v>YDL82590</v>
          </cell>
          <cell r="Q528" t="str">
            <v/>
          </cell>
        </row>
        <row r="529">
          <cell r="N529" t="str">
            <v>82590</v>
          </cell>
          <cell r="O529" t="str">
            <v>YFF</v>
          </cell>
          <cell r="P529" t="str">
            <v>YFF82590</v>
          </cell>
          <cell r="Q529" t="str">
            <v/>
          </cell>
        </row>
        <row r="530">
          <cell r="N530" t="str">
            <v>82590</v>
          </cell>
          <cell r="O530" t="str">
            <v>Y20</v>
          </cell>
          <cell r="P530" t="str">
            <v>Y2082590</v>
          </cell>
          <cell r="Q530" t="str">
            <v/>
          </cell>
        </row>
        <row r="531">
          <cell r="N531" t="str">
            <v>82590</v>
          </cell>
          <cell r="O531" t="str">
            <v>Y30</v>
          </cell>
          <cell r="P531" t="str">
            <v>Y3082590</v>
          </cell>
          <cell r="Q531" t="str">
            <v/>
          </cell>
        </row>
        <row r="532">
          <cell r="N532" t="str">
            <v>82590</v>
          </cell>
          <cell r="O532" t="str">
            <v>Y40</v>
          </cell>
          <cell r="P532" t="str">
            <v>Y4082590</v>
          </cell>
          <cell r="Q532" t="str">
            <v/>
          </cell>
        </row>
        <row r="533">
          <cell r="N533" t="str">
            <v>825900</v>
          </cell>
          <cell r="O533" t="str">
            <v/>
          </cell>
          <cell r="P533" t="str">
            <v/>
          </cell>
          <cell r="Q533" t="str">
            <v/>
          </cell>
        </row>
        <row r="534">
          <cell r="N534" t="str">
            <v>825900</v>
          </cell>
          <cell r="O534" t="str">
            <v>SH6</v>
          </cell>
          <cell r="P534" t="str">
            <v>SH6825900</v>
          </cell>
          <cell r="Q534" t="str">
            <v/>
          </cell>
        </row>
        <row r="535">
          <cell r="N535" t="str">
            <v>825900</v>
          </cell>
          <cell r="O535" t="str">
            <v>S7L</v>
          </cell>
          <cell r="P535" t="str">
            <v>S7L825900</v>
          </cell>
          <cell r="Q535" t="str">
            <v/>
          </cell>
        </row>
        <row r="536">
          <cell r="N536" t="str">
            <v>825900</v>
          </cell>
          <cell r="O536" t="str">
            <v>S70</v>
          </cell>
          <cell r="P536" t="str">
            <v>S70825900</v>
          </cell>
          <cell r="Q536" t="str">
            <v/>
          </cell>
        </row>
        <row r="537">
          <cell r="N537" t="str">
            <v>825900</v>
          </cell>
          <cell r="O537" t="str">
            <v>S90</v>
          </cell>
          <cell r="P537" t="str">
            <v>S90825900</v>
          </cell>
          <cell r="Q537" t="str">
            <v/>
          </cell>
        </row>
        <row r="538">
          <cell r="N538" t="str">
            <v>825900</v>
          </cell>
          <cell r="O538" t="str">
            <v>YAF</v>
          </cell>
          <cell r="P538" t="str">
            <v>YAF825900</v>
          </cell>
          <cell r="Q538" t="str">
            <v/>
          </cell>
        </row>
        <row r="539">
          <cell r="N539" t="str">
            <v>825900</v>
          </cell>
          <cell r="O539" t="str">
            <v>Y20</v>
          </cell>
          <cell r="P539" t="str">
            <v>Y20825900</v>
          </cell>
          <cell r="Q539" t="str">
            <v/>
          </cell>
        </row>
        <row r="540">
          <cell r="N540" t="str">
            <v>825900</v>
          </cell>
          <cell r="O540" t="str">
            <v>Y40</v>
          </cell>
          <cell r="P540" t="str">
            <v>Y40825900</v>
          </cell>
          <cell r="Q540" t="str">
            <v/>
          </cell>
        </row>
        <row r="541">
          <cell r="N541" t="str">
            <v>82590020</v>
          </cell>
          <cell r="O541" t="str">
            <v/>
          </cell>
          <cell r="P541" t="str">
            <v/>
          </cell>
          <cell r="Q541" t="str">
            <v>5151512</v>
          </cell>
        </row>
        <row r="542">
          <cell r="N542" t="str">
            <v>82590020</v>
          </cell>
          <cell r="O542" t="str">
            <v>SH6</v>
          </cell>
          <cell r="P542" t="str">
            <v>SH682590020</v>
          </cell>
          <cell r="Q542" t="str">
            <v>5151512</v>
          </cell>
        </row>
        <row r="543">
          <cell r="N543" t="str">
            <v>82590020</v>
          </cell>
          <cell r="O543" t="str">
            <v>S7L</v>
          </cell>
          <cell r="P543" t="str">
            <v>S7L82590020</v>
          </cell>
          <cell r="Q543" t="str">
            <v>5151512</v>
          </cell>
        </row>
        <row r="544">
          <cell r="N544" t="str">
            <v>82590020</v>
          </cell>
          <cell r="O544" t="str">
            <v>S70</v>
          </cell>
          <cell r="P544" t="str">
            <v>S7082590020</v>
          </cell>
          <cell r="Q544" t="str">
            <v>5151512</v>
          </cell>
        </row>
        <row r="545">
          <cell r="N545" t="str">
            <v>82590020</v>
          </cell>
          <cell r="O545" t="str">
            <v>S90</v>
          </cell>
          <cell r="P545" t="str">
            <v>S9082590020</v>
          </cell>
          <cell r="Q545" t="str">
            <v>5151512</v>
          </cell>
        </row>
        <row r="546">
          <cell r="N546" t="str">
            <v>82590020</v>
          </cell>
          <cell r="O546" t="str">
            <v>YAF</v>
          </cell>
          <cell r="P546" t="str">
            <v>YAF82590020</v>
          </cell>
          <cell r="Q546" t="str">
            <v>5151512</v>
          </cell>
        </row>
        <row r="547">
          <cell r="N547" t="str">
            <v>82590020</v>
          </cell>
          <cell r="O547" t="str">
            <v>Y20</v>
          </cell>
          <cell r="P547" t="str">
            <v>Y2082590020</v>
          </cell>
          <cell r="Q547" t="str">
            <v>5151512</v>
          </cell>
        </row>
        <row r="548">
          <cell r="N548" t="str">
            <v>82590020</v>
          </cell>
          <cell r="O548" t="str">
            <v>Y40</v>
          </cell>
          <cell r="P548" t="str">
            <v>Y4082590020</v>
          </cell>
          <cell r="Q548" t="str">
            <v>5151512</v>
          </cell>
        </row>
        <row r="549">
          <cell r="N549" t="str">
            <v>82590020</v>
          </cell>
          <cell r="O549" t="str">
            <v>111</v>
          </cell>
          <cell r="P549" t="str">
            <v>11182590020</v>
          </cell>
          <cell r="Q549" t="str">
            <v>5151512</v>
          </cell>
        </row>
        <row r="550">
          <cell r="N550" t="str">
            <v>82590021</v>
          </cell>
          <cell r="O550" t="str">
            <v/>
          </cell>
          <cell r="P550" t="str">
            <v/>
          </cell>
          <cell r="Q550" t="str">
            <v>5151511</v>
          </cell>
        </row>
        <row r="551">
          <cell r="N551" t="str">
            <v>82590021</v>
          </cell>
          <cell r="O551" t="str">
            <v>MV1</v>
          </cell>
          <cell r="P551" t="str">
            <v>MV182590021</v>
          </cell>
          <cell r="Q551" t="str">
            <v>5151511</v>
          </cell>
        </row>
        <row r="552">
          <cell r="N552" t="str">
            <v>8259009</v>
          </cell>
          <cell r="O552" t="str">
            <v/>
          </cell>
          <cell r="P552" t="str">
            <v/>
          </cell>
          <cell r="Q552" t="str">
            <v>5151512</v>
          </cell>
        </row>
        <row r="553">
          <cell r="N553" t="str">
            <v>8259009</v>
          </cell>
          <cell r="O553" t="str">
            <v>SH6</v>
          </cell>
          <cell r="P553" t="str">
            <v>SH68259009</v>
          </cell>
          <cell r="Q553" t="str">
            <v>5151512</v>
          </cell>
        </row>
        <row r="554">
          <cell r="N554" t="str">
            <v>8259009</v>
          </cell>
          <cell r="O554" t="str">
            <v>S7L</v>
          </cell>
          <cell r="P554" t="str">
            <v>S7L8259009</v>
          </cell>
          <cell r="Q554" t="str">
            <v>5151512</v>
          </cell>
        </row>
        <row r="555">
          <cell r="N555" t="str">
            <v>8259009</v>
          </cell>
          <cell r="O555" t="str">
            <v>YAF</v>
          </cell>
          <cell r="P555" t="str">
            <v>YAF8259009</v>
          </cell>
          <cell r="Q555" t="str">
            <v>5151512</v>
          </cell>
        </row>
        <row r="556">
          <cell r="N556" t="str">
            <v>825901</v>
          </cell>
          <cell r="O556" t="str">
            <v/>
          </cell>
          <cell r="P556" t="str">
            <v/>
          </cell>
          <cell r="Q556" t="str">
            <v>5151512</v>
          </cell>
        </row>
        <row r="557">
          <cell r="N557" t="str">
            <v>825901</v>
          </cell>
          <cell r="O557" t="str">
            <v>YAF</v>
          </cell>
          <cell r="P557" t="str">
            <v>YAF825901</v>
          </cell>
          <cell r="Q557" t="str">
            <v>5151512</v>
          </cell>
        </row>
        <row r="558">
          <cell r="N558" t="str">
            <v>825901</v>
          </cell>
          <cell r="O558" t="str">
            <v>YDL</v>
          </cell>
          <cell r="P558" t="str">
            <v>YDL825901</v>
          </cell>
          <cell r="Q558" t="str">
            <v>5151512</v>
          </cell>
        </row>
        <row r="559">
          <cell r="N559" t="str">
            <v>825901</v>
          </cell>
          <cell r="O559" t="str">
            <v>Y20</v>
          </cell>
          <cell r="P559" t="str">
            <v>Y20825901</v>
          </cell>
          <cell r="Q559" t="str">
            <v>5151512</v>
          </cell>
        </row>
        <row r="560">
          <cell r="N560" t="str">
            <v>825901</v>
          </cell>
          <cell r="O560" t="str">
            <v>Y30</v>
          </cell>
          <cell r="P560" t="str">
            <v>Y30825901</v>
          </cell>
          <cell r="Q560" t="str">
            <v>5151512</v>
          </cell>
        </row>
        <row r="561">
          <cell r="N561" t="str">
            <v>825901</v>
          </cell>
          <cell r="O561" t="str">
            <v>Y40</v>
          </cell>
          <cell r="P561" t="str">
            <v>Y40825901</v>
          </cell>
          <cell r="Q561" t="str">
            <v>5151512</v>
          </cell>
        </row>
        <row r="562">
          <cell r="N562" t="str">
            <v>82981</v>
          </cell>
          <cell r="O562" t="str">
            <v/>
          </cell>
          <cell r="P562" t="str">
            <v/>
          </cell>
          <cell r="Q562" t="str">
            <v/>
          </cell>
        </row>
        <row r="563">
          <cell r="N563" t="str">
            <v>82981</v>
          </cell>
          <cell r="O563" t="str">
            <v>SKB</v>
          </cell>
          <cell r="P563" t="str">
            <v>SKB82981</v>
          </cell>
          <cell r="Q563" t="str">
            <v/>
          </cell>
        </row>
        <row r="564">
          <cell r="N564" t="str">
            <v>82981</v>
          </cell>
          <cell r="O564" t="str">
            <v>SKI</v>
          </cell>
          <cell r="P564" t="str">
            <v>SKI82981</v>
          </cell>
          <cell r="Q564" t="str">
            <v/>
          </cell>
        </row>
        <row r="565">
          <cell r="N565" t="str">
            <v>82981</v>
          </cell>
          <cell r="O565" t="str">
            <v>STZ</v>
          </cell>
          <cell r="P565" t="str">
            <v>STZ82981</v>
          </cell>
          <cell r="Q565" t="str">
            <v/>
          </cell>
        </row>
        <row r="566">
          <cell r="N566" t="str">
            <v>82981</v>
          </cell>
          <cell r="O566" t="str">
            <v>S7J</v>
          </cell>
          <cell r="P566" t="str">
            <v>S7J82981</v>
          </cell>
          <cell r="Q566" t="str">
            <v/>
          </cell>
        </row>
        <row r="567">
          <cell r="N567" t="str">
            <v>82981</v>
          </cell>
          <cell r="O567" t="str">
            <v>S7K</v>
          </cell>
          <cell r="P567" t="str">
            <v>S7K82981</v>
          </cell>
          <cell r="Q567" t="str">
            <v/>
          </cell>
        </row>
        <row r="568">
          <cell r="N568" t="str">
            <v>82981</v>
          </cell>
          <cell r="O568" t="str">
            <v>YDJ</v>
          </cell>
          <cell r="P568" t="str">
            <v>YDJ82981</v>
          </cell>
          <cell r="Q568" t="str">
            <v/>
          </cell>
        </row>
        <row r="569">
          <cell r="N569" t="str">
            <v>82981</v>
          </cell>
          <cell r="O569" t="str">
            <v>YDK</v>
          </cell>
          <cell r="P569" t="str">
            <v>YDK82981</v>
          </cell>
          <cell r="Q569" t="str">
            <v/>
          </cell>
        </row>
        <row r="570">
          <cell r="N570" t="str">
            <v>82981</v>
          </cell>
          <cell r="O570" t="str">
            <v>YDN</v>
          </cell>
          <cell r="P570" t="str">
            <v>YDN82981</v>
          </cell>
          <cell r="Q570" t="str">
            <v/>
          </cell>
        </row>
        <row r="571">
          <cell r="N571" t="str">
            <v>82981</v>
          </cell>
          <cell r="O571" t="str">
            <v>YDO</v>
          </cell>
          <cell r="P571" t="str">
            <v>YDO82981</v>
          </cell>
          <cell r="Q571" t="str">
            <v/>
          </cell>
        </row>
        <row r="572">
          <cell r="N572" t="str">
            <v>82981</v>
          </cell>
          <cell r="O572" t="str">
            <v>YDS</v>
          </cell>
          <cell r="P572" t="str">
            <v>YDS82981</v>
          </cell>
          <cell r="Q572" t="str">
            <v/>
          </cell>
        </row>
        <row r="573">
          <cell r="N573" t="str">
            <v>82981</v>
          </cell>
          <cell r="O573" t="str">
            <v>YDT</v>
          </cell>
          <cell r="P573" t="str">
            <v>YDT82981</v>
          </cell>
          <cell r="Q573" t="str">
            <v/>
          </cell>
        </row>
        <row r="574">
          <cell r="N574" t="str">
            <v>82981</v>
          </cell>
          <cell r="O574" t="str">
            <v>YHU</v>
          </cell>
          <cell r="P574" t="str">
            <v>YHU82981</v>
          </cell>
          <cell r="Q574" t="str">
            <v/>
          </cell>
        </row>
        <row r="575">
          <cell r="N575" t="str">
            <v>82981</v>
          </cell>
          <cell r="O575" t="str">
            <v>YIA</v>
          </cell>
          <cell r="P575" t="str">
            <v>YIA82981</v>
          </cell>
          <cell r="Q575" t="str">
            <v/>
          </cell>
        </row>
        <row r="576">
          <cell r="N576" t="str">
            <v>82981</v>
          </cell>
          <cell r="O576" t="str">
            <v>111</v>
          </cell>
          <cell r="P576" t="str">
            <v>11182981</v>
          </cell>
          <cell r="Q576" t="str">
            <v/>
          </cell>
        </row>
        <row r="577"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</row>
        <row r="578">
          <cell r="N578" t="str">
            <v>825902</v>
          </cell>
          <cell r="O578" t="str">
            <v/>
          </cell>
          <cell r="P578" t="str">
            <v/>
          </cell>
          <cell r="Q578" t="str">
            <v>5151512</v>
          </cell>
        </row>
        <row r="579">
          <cell r="N579" t="str">
            <v>825902</v>
          </cell>
          <cell r="O579" t="str">
            <v>ONL</v>
          </cell>
          <cell r="P579" t="str">
            <v>ONL825902</v>
          </cell>
          <cell r="Q579" t="str">
            <v>5151512</v>
          </cell>
        </row>
        <row r="580">
          <cell r="N580" t="str">
            <v>825902</v>
          </cell>
          <cell r="O580" t="str">
            <v>REG</v>
          </cell>
          <cell r="P580" t="str">
            <v>REG825902</v>
          </cell>
          <cell r="Q580" t="str">
            <v>5151512</v>
          </cell>
        </row>
        <row r="581">
          <cell r="N581" t="str">
            <v>825902</v>
          </cell>
          <cell r="O581" t="str">
            <v>SJT</v>
          </cell>
          <cell r="P581" t="str">
            <v>SJT825902</v>
          </cell>
          <cell r="Q581" t="str">
            <v>5151512</v>
          </cell>
        </row>
        <row r="582">
          <cell r="N582" t="str">
            <v>825902</v>
          </cell>
          <cell r="O582" t="str">
            <v>111</v>
          </cell>
          <cell r="P582" t="str">
            <v>111825902</v>
          </cell>
          <cell r="Q582" t="str">
            <v>5151512</v>
          </cell>
        </row>
        <row r="583"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</row>
        <row r="584">
          <cell r="N584" t="str">
            <v>82590</v>
          </cell>
          <cell r="O584" t="str">
            <v/>
          </cell>
          <cell r="P584" t="str">
            <v/>
          </cell>
          <cell r="Q584" t="str">
            <v/>
          </cell>
        </row>
        <row r="585">
          <cell r="N585" t="str">
            <v>82590</v>
          </cell>
          <cell r="O585" t="str">
            <v>DBR</v>
          </cell>
          <cell r="P585" t="str">
            <v>DBR82590</v>
          </cell>
          <cell r="Q585" t="str">
            <v/>
          </cell>
        </row>
        <row r="586">
          <cell r="N586" t="str">
            <v>82590</v>
          </cell>
          <cell r="O586" t="str">
            <v>YDI</v>
          </cell>
          <cell r="P586" t="str">
            <v>YDI82590</v>
          </cell>
          <cell r="Q586" t="str">
            <v/>
          </cell>
        </row>
        <row r="587">
          <cell r="N587" t="str">
            <v>82590</v>
          </cell>
          <cell r="O587" t="str">
            <v>YDR</v>
          </cell>
          <cell r="P587" t="str">
            <v>YDR82590</v>
          </cell>
          <cell r="Q587" t="str">
            <v/>
          </cell>
        </row>
        <row r="588">
          <cell r="N588" t="str">
            <v>82590</v>
          </cell>
          <cell r="O588" t="str">
            <v>YEC</v>
          </cell>
          <cell r="P588" t="str">
            <v>YEC82590</v>
          </cell>
          <cell r="Q588" t="str">
            <v/>
          </cell>
        </row>
        <row r="589">
          <cell r="N589" t="str">
            <v>82590</v>
          </cell>
          <cell r="O589" t="str">
            <v>YED</v>
          </cell>
          <cell r="P589" t="str">
            <v>YED82590</v>
          </cell>
          <cell r="Q589" t="str">
            <v/>
          </cell>
        </row>
        <row r="590">
          <cell r="N590" t="str">
            <v>825900</v>
          </cell>
          <cell r="O590" t="str">
            <v/>
          </cell>
          <cell r="P590" t="str">
            <v/>
          </cell>
          <cell r="Q590" t="str">
            <v/>
          </cell>
        </row>
        <row r="591">
          <cell r="N591" t="str">
            <v>825900</v>
          </cell>
          <cell r="O591" t="str">
            <v>DBR</v>
          </cell>
          <cell r="P591" t="str">
            <v>DBR825900</v>
          </cell>
          <cell r="Q591" t="str">
            <v/>
          </cell>
        </row>
        <row r="592">
          <cell r="N592" t="str">
            <v>825900</v>
          </cell>
          <cell r="O592" t="str">
            <v>YDI</v>
          </cell>
          <cell r="P592" t="str">
            <v>YDI825900</v>
          </cell>
          <cell r="Q592" t="str">
            <v/>
          </cell>
        </row>
        <row r="593">
          <cell r="N593" t="str">
            <v>825900</v>
          </cell>
          <cell r="O593" t="str">
            <v>YDR</v>
          </cell>
          <cell r="P593" t="str">
            <v>YDR825900</v>
          </cell>
          <cell r="Q593" t="str">
            <v/>
          </cell>
        </row>
        <row r="594">
          <cell r="N594" t="str">
            <v>825900</v>
          </cell>
          <cell r="O594" t="str">
            <v>YEC</v>
          </cell>
          <cell r="P594" t="str">
            <v>YEC825900</v>
          </cell>
          <cell r="Q594" t="str">
            <v/>
          </cell>
        </row>
        <row r="595">
          <cell r="N595" t="str">
            <v>825900</v>
          </cell>
          <cell r="O595" t="str">
            <v>YED</v>
          </cell>
          <cell r="P595" t="str">
            <v>YED825900</v>
          </cell>
          <cell r="Q595" t="str">
            <v/>
          </cell>
        </row>
        <row r="596">
          <cell r="N596" t="str">
            <v>82590021</v>
          </cell>
          <cell r="O596" t="str">
            <v/>
          </cell>
          <cell r="P596" t="str">
            <v/>
          </cell>
          <cell r="Q596" t="str">
            <v>5151511</v>
          </cell>
        </row>
        <row r="597">
          <cell r="N597" t="str">
            <v>82590021</v>
          </cell>
          <cell r="O597" t="str">
            <v>DBR</v>
          </cell>
          <cell r="P597" t="str">
            <v>DBR82590021</v>
          </cell>
          <cell r="Q597" t="str">
            <v>5151511</v>
          </cell>
        </row>
        <row r="598">
          <cell r="N598" t="str">
            <v>82590021</v>
          </cell>
          <cell r="O598" t="str">
            <v>YDI</v>
          </cell>
          <cell r="P598" t="str">
            <v>YDI82590021</v>
          </cell>
          <cell r="Q598" t="str">
            <v>5151511</v>
          </cell>
        </row>
        <row r="599">
          <cell r="N599" t="str">
            <v>82590021</v>
          </cell>
          <cell r="O599" t="str">
            <v>YDR</v>
          </cell>
          <cell r="P599" t="str">
            <v>YDR82590021</v>
          </cell>
          <cell r="Q599" t="str">
            <v>5151511</v>
          </cell>
        </row>
        <row r="600">
          <cell r="N600" t="str">
            <v>82590021</v>
          </cell>
          <cell r="O600" t="str">
            <v>YEC</v>
          </cell>
          <cell r="P600" t="str">
            <v>YEC82590021</v>
          </cell>
          <cell r="Q600" t="str">
            <v>5151511</v>
          </cell>
        </row>
        <row r="601">
          <cell r="N601" t="str">
            <v>82590021</v>
          </cell>
          <cell r="O601" t="str">
            <v>YED</v>
          </cell>
          <cell r="P601" t="str">
            <v>YED82590021</v>
          </cell>
          <cell r="Q601" t="str">
            <v>5151511</v>
          </cell>
        </row>
        <row r="602">
          <cell r="N602" t="str">
            <v>8259009</v>
          </cell>
          <cell r="O602" t="str">
            <v/>
          </cell>
          <cell r="P602" t="str">
            <v/>
          </cell>
          <cell r="Q602" t="str">
            <v>5151512</v>
          </cell>
        </row>
        <row r="603">
          <cell r="N603" t="str">
            <v>8259009</v>
          </cell>
          <cell r="O603" t="str">
            <v>DBR</v>
          </cell>
          <cell r="P603" t="str">
            <v>DBR8259009</v>
          </cell>
          <cell r="Q603" t="str">
            <v>5151512</v>
          </cell>
        </row>
        <row r="604">
          <cell r="N604" t="str">
            <v>8259009</v>
          </cell>
          <cell r="O604" t="str">
            <v>YDI</v>
          </cell>
          <cell r="P604" t="str">
            <v>YDI8259009</v>
          </cell>
          <cell r="Q604" t="str">
            <v>5151512</v>
          </cell>
        </row>
        <row r="605">
          <cell r="N605" t="str">
            <v>8259009</v>
          </cell>
          <cell r="O605" t="str">
            <v>YDR</v>
          </cell>
          <cell r="P605" t="str">
            <v>YDR8259009</v>
          </cell>
          <cell r="Q605" t="str">
            <v>5151512</v>
          </cell>
        </row>
        <row r="606">
          <cell r="N606" t="str">
            <v>8259009</v>
          </cell>
          <cell r="O606" t="str">
            <v>YEC</v>
          </cell>
          <cell r="P606" t="str">
            <v>YEC8259009</v>
          </cell>
          <cell r="Q606" t="str">
            <v>5151512</v>
          </cell>
        </row>
        <row r="607">
          <cell r="N607" t="str">
            <v>8259009</v>
          </cell>
          <cell r="O607" t="str">
            <v>YED</v>
          </cell>
          <cell r="P607" t="str">
            <v>YED8259009</v>
          </cell>
          <cell r="Q607" t="str">
            <v>5151512</v>
          </cell>
        </row>
        <row r="608">
          <cell r="N608" t="str">
            <v>82980</v>
          </cell>
          <cell r="O608" t="str">
            <v/>
          </cell>
          <cell r="P608" t="str">
            <v/>
          </cell>
          <cell r="Q608" t="str">
            <v/>
          </cell>
        </row>
        <row r="609">
          <cell r="N609" t="str">
            <v>82980</v>
          </cell>
          <cell r="O609" t="str">
            <v>YDI</v>
          </cell>
          <cell r="P609" t="str">
            <v>YDI82980</v>
          </cell>
          <cell r="Q609" t="str">
            <v/>
          </cell>
        </row>
        <row r="610">
          <cell r="N610" t="str">
            <v>82980</v>
          </cell>
          <cell r="O610" t="str">
            <v>YDR</v>
          </cell>
          <cell r="P610" t="str">
            <v>YDR82980</v>
          </cell>
          <cell r="Q610" t="str">
            <v/>
          </cell>
        </row>
        <row r="611">
          <cell r="N611" t="str">
            <v>82980</v>
          </cell>
          <cell r="O611" t="str">
            <v>YEC</v>
          </cell>
          <cell r="P611" t="str">
            <v>YEC82980</v>
          </cell>
          <cell r="Q611" t="str">
            <v/>
          </cell>
        </row>
        <row r="612">
          <cell r="N612" t="str">
            <v>82980</v>
          </cell>
          <cell r="O612" t="str">
            <v>YED</v>
          </cell>
          <cell r="P612" t="str">
            <v>YED82980</v>
          </cell>
          <cell r="Q612" t="str">
            <v/>
          </cell>
        </row>
        <row r="613">
          <cell r="N613" t="str">
            <v>829809</v>
          </cell>
          <cell r="O613" t="str">
            <v/>
          </cell>
          <cell r="P613" t="str">
            <v/>
          </cell>
          <cell r="Q613" t="str">
            <v/>
          </cell>
        </row>
        <row r="614">
          <cell r="N614" t="str">
            <v>829809</v>
          </cell>
          <cell r="O614" t="str">
            <v>YDI</v>
          </cell>
          <cell r="P614" t="str">
            <v>YDI829809</v>
          </cell>
          <cell r="Q614" t="str">
            <v/>
          </cell>
        </row>
        <row r="615">
          <cell r="N615" t="str">
            <v>829809</v>
          </cell>
          <cell r="O615" t="str">
            <v>YDR</v>
          </cell>
          <cell r="P615" t="str">
            <v>YDR829809</v>
          </cell>
          <cell r="Q615" t="str">
            <v/>
          </cell>
        </row>
        <row r="616">
          <cell r="N616" t="str">
            <v>829809</v>
          </cell>
          <cell r="O616" t="str">
            <v>YEC</v>
          </cell>
          <cell r="P616" t="str">
            <v>YEC829809</v>
          </cell>
          <cell r="Q616" t="str">
            <v/>
          </cell>
        </row>
        <row r="617">
          <cell r="N617" t="str">
            <v>829809</v>
          </cell>
          <cell r="O617" t="str">
            <v>YED</v>
          </cell>
          <cell r="P617" t="str">
            <v>YED829809</v>
          </cell>
          <cell r="Q617" t="str">
            <v/>
          </cell>
        </row>
        <row r="618"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</row>
        <row r="619"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</row>
        <row r="620"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</row>
        <row r="621">
          <cell r="N621" t="str">
            <v>82560</v>
          </cell>
          <cell r="O621" t="str">
            <v/>
          </cell>
          <cell r="P621" t="str">
            <v/>
          </cell>
          <cell r="Q621" t="str">
            <v>5151506</v>
          </cell>
        </row>
        <row r="622">
          <cell r="N622" t="str">
            <v>82560</v>
          </cell>
          <cell r="O622" t="str">
            <v>MER</v>
          </cell>
          <cell r="P622" t="str">
            <v>MER82560</v>
          </cell>
          <cell r="Q622" t="str">
            <v>5151506</v>
          </cell>
        </row>
        <row r="623">
          <cell r="N623" t="str">
            <v>82560</v>
          </cell>
          <cell r="O623" t="str">
            <v>ONL</v>
          </cell>
          <cell r="P623" t="str">
            <v>ONL82560</v>
          </cell>
          <cell r="Q623" t="str">
            <v>5151506</v>
          </cell>
        </row>
        <row r="624">
          <cell r="N624" t="str">
            <v>82560</v>
          </cell>
          <cell r="O624" t="str">
            <v>SQZ</v>
          </cell>
          <cell r="P624" t="str">
            <v>SQZ82560</v>
          </cell>
          <cell r="Q624" t="str">
            <v>5151506</v>
          </cell>
        </row>
        <row r="625">
          <cell r="N625" t="str">
            <v>82560</v>
          </cell>
          <cell r="O625" t="str">
            <v>SRB</v>
          </cell>
          <cell r="P625" t="str">
            <v>SRB82560</v>
          </cell>
          <cell r="Q625" t="str">
            <v>5151506</v>
          </cell>
        </row>
        <row r="626">
          <cell r="N626" t="str">
            <v>82560</v>
          </cell>
          <cell r="O626" t="str">
            <v>S2B</v>
          </cell>
          <cell r="P626" t="str">
            <v>S2B82560</v>
          </cell>
          <cell r="Q626" t="str">
            <v>5151506</v>
          </cell>
        </row>
        <row r="627">
          <cell r="N627" t="str">
            <v>82560</v>
          </cell>
          <cell r="O627" t="str">
            <v>111</v>
          </cell>
          <cell r="P627" t="str">
            <v>11182560</v>
          </cell>
          <cell r="Q627" t="str">
            <v>5151506</v>
          </cell>
        </row>
        <row r="628">
          <cell r="N628" t="str">
            <v>89309</v>
          </cell>
          <cell r="O628" t="str">
            <v/>
          </cell>
          <cell r="P628" t="str">
            <v/>
          </cell>
          <cell r="Q628" t="str">
            <v>43118822</v>
          </cell>
        </row>
        <row r="629">
          <cell r="N629" t="str">
            <v>89309</v>
          </cell>
          <cell r="O629" t="str">
            <v>ONL</v>
          </cell>
          <cell r="P629" t="str">
            <v>ONL89309</v>
          </cell>
          <cell r="Q629" t="str">
            <v>43118822</v>
          </cell>
        </row>
        <row r="630">
          <cell r="N630" t="str">
            <v>893091</v>
          </cell>
          <cell r="O630" t="str">
            <v/>
          </cell>
          <cell r="P630" t="str">
            <v/>
          </cell>
          <cell r="Q630" t="str">
            <v/>
          </cell>
        </row>
        <row r="631">
          <cell r="N631" t="str">
            <v>893091</v>
          </cell>
          <cell r="O631" t="str">
            <v>ONL</v>
          </cell>
          <cell r="P631" t="str">
            <v>ONL893091</v>
          </cell>
          <cell r="Q631" t="str">
            <v/>
          </cell>
        </row>
        <row r="632"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</row>
        <row r="633">
          <cell r="N633" t="str">
            <v>82560</v>
          </cell>
          <cell r="O633" t="str">
            <v/>
          </cell>
          <cell r="P633" t="str">
            <v/>
          </cell>
          <cell r="Q633" t="str">
            <v>5151506</v>
          </cell>
        </row>
        <row r="634">
          <cell r="N634" t="str">
            <v>82560</v>
          </cell>
          <cell r="O634" t="str">
            <v>YZZ</v>
          </cell>
          <cell r="P634" t="str">
            <v>YZZ82560</v>
          </cell>
          <cell r="Q634" t="str">
            <v>5151506</v>
          </cell>
        </row>
        <row r="635"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</row>
        <row r="636">
          <cell r="N636" t="str">
            <v>82561</v>
          </cell>
          <cell r="O636" t="str">
            <v/>
          </cell>
          <cell r="P636" t="str">
            <v/>
          </cell>
          <cell r="Q636" t="str">
            <v>5151516</v>
          </cell>
        </row>
        <row r="637">
          <cell r="N637" t="str">
            <v>82561</v>
          </cell>
          <cell r="O637" t="str">
            <v>ESX</v>
          </cell>
          <cell r="P637" t="str">
            <v>ESX82561</v>
          </cell>
          <cell r="Q637" t="str">
            <v>5151516</v>
          </cell>
        </row>
        <row r="638">
          <cell r="N638" t="str">
            <v>82561</v>
          </cell>
          <cell r="O638" t="str">
            <v>LRA</v>
          </cell>
          <cell r="P638" t="str">
            <v>LRA82561</v>
          </cell>
          <cell r="Q638" t="str">
            <v>5151516</v>
          </cell>
        </row>
        <row r="639">
          <cell r="N639" t="str">
            <v>82561</v>
          </cell>
          <cell r="O639" t="str">
            <v>ONL</v>
          </cell>
          <cell r="P639" t="str">
            <v>ONL82561</v>
          </cell>
          <cell r="Q639" t="str">
            <v>5151516</v>
          </cell>
        </row>
        <row r="640">
          <cell r="N640" t="str">
            <v>82561</v>
          </cell>
          <cell r="O640" t="str">
            <v>REG</v>
          </cell>
          <cell r="P640" t="str">
            <v>REG82561</v>
          </cell>
          <cell r="Q640" t="str">
            <v>5151516</v>
          </cell>
        </row>
        <row r="641">
          <cell r="N641" t="str">
            <v>82561</v>
          </cell>
          <cell r="O641" t="str">
            <v>S2B</v>
          </cell>
          <cell r="P641" t="str">
            <v>S2B82561</v>
          </cell>
          <cell r="Q641" t="str">
            <v>5151516</v>
          </cell>
        </row>
        <row r="642">
          <cell r="N642" t="str">
            <v>82561</v>
          </cell>
          <cell r="O642" t="str">
            <v>TXC</v>
          </cell>
          <cell r="P642" t="str">
            <v>TXC82561</v>
          </cell>
          <cell r="Q642" t="str">
            <v>5151516</v>
          </cell>
        </row>
        <row r="643">
          <cell r="N643" t="str">
            <v>82561</v>
          </cell>
          <cell r="O643" t="str">
            <v>YB5</v>
          </cell>
          <cell r="P643" t="str">
            <v>YB582561</v>
          </cell>
          <cell r="Q643" t="str">
            <v>5151516</v>
          </cell>
        </row>
        <row r="644">
          <cell r="N644" t="str">
            <v>82561</v>
          </cell>
          <cell r="O644" t="str">
            <v>YD6</v>
          </cell>
          <cell r="P644" t="str">
            <v>YD682561</v>
          </cell>
          <cell r="Q644" t="str">
            <v>5151516</v>
          </cell>
        </row>
        <row r="645">
          <cell r="N645" t="str">
            <v>82561</v>
          </cell>
          <cell r="O645" t="str">
            <v>YHE</v>
          </cell>
          <cell r="P645" t="str">
            <v>YHE82561</v>
          </cell>
          <cell r="Q645" t="str">
            <v>5151516</v>
          </cell>
        </row>
        <row r="646">
          <cell r="N646" t="str">
            <v>82561</v>
          </cell>
          <cell r="O646" t="str">
            <v>Y54</v>
          </cell>
          <cell r="P646" t="str">
            <v>Y5482561</v>
          </cell>
          <cell r="Q646" t="str">
            <v>5151516</v>
          </cell>
        </row>
        <row r="647">
          <cell r="N647" t="str">
            <v>82561</v>
          </cell>
          <cell r="O647" t="str">
            <v>0CJ</v>
          </cell>
          <cell r="P647" t="str">
            <v>0CJ82561</v>
          </cell>
          <cell r="Q647" t="str">
            <v>5151516</v>
          </cell>
        </row>
        <row r="648">
          <cell r="N648" t="str">
            <v>82561</v>
          </cell>
          <cell r="O648" t="str">
            <v>111</v>
          </cell>
          <cell r="P648" t="str">
            <v>11182561</v>
          </cell>
          <cell r="Q648" t="str">
            <v>5151516</v>
          </cell>
        </row>
        <row r="649">
          <cell r="N649" t="str">
            <v>82561</v>
          </cell>
          <cell r="O649" t="str">
            <v>343</v>
          </cell>
          <cell r="P649" t="str">
            <v>34382561</v>
          </cell>
          <cell r="Q649" t="str">
            <v>5151516</v>
          </cell>
        </row>
        <row r="650">
          <cell r="N650" t="str">
            <v>82561</v>
          </cell>
          <cell r="O650" t="str">
            <v>386</v>
          </cell>
          <cell r="P650" t="str">
            <v>38682561</v>
          </cell>
          <cell r="Q650" t="str">
            <v>5151516</v>
          </cell>
        </row>
        <row r="651">
          <cell r="N651" t="str">
            <v>82561</v>
          </cell>
          <cell r="O651" t="str">
            <v>9DJ</v>
          </cell>
          <cell r="P651" t="str">
            <v>9DJ82561</v>
          </cell>
          <cell r="Q651" t="str">
            <v>5151516</v>
          </cell>
        </row>
        <row r="652">
          <cell r="N652" t="str">
            <v>82563</v>
          </cell>
          <cell r="O652" t="str">
            <v/>
          </cell>
          <cell r="P652" t="str">
            <v/>
          </cell>
          <cell r="Q652" t="str">
            <v>5151519</v>
          </cell>
        </row>
        <row r="653">
          <cell r="N653" t="str">
            <v>82563</v>
          </cell>
          <cell r="O653" t="str">
            <v>REG</v>
          </cell>
          <cell r="P653" t="str">
            <v>REG82563</v>
          </cell>
          <cell r="Q653" t="str">
            <v>5151519</v>
          </cell>
        </row>
        <row r="654">
          <cell r="N654" t="str">
            <v>82563</v>
          </cell>
          <cell r="O654" t="str">
            <v>Y86</v>
          </cell>
          <cell r="P654" t="str">
            <v>Y8682563</v>
          </cell>
          <cell r="Q654" t="str">
            <v>5151519</v>
          </cell>
        </row>
        <row r="655">
          <cell r="N655" t="str">
            <v>89309</v>
          </cell>
          <cell r="O655" t="str">
            <v/>
          </cell>
          <cell r="P655" t="str">
            <v/>
          </cell>
          <cell r="Q655" t="str">
            <v>43118822</v>
          </cell>
        </row>
        <row r="656">
          <cell r="N656" t="str">
            <v>89309</v>
          </cell>
          <cell r="O656" t="str">
            <v>9DJ</v>
          </cell>
          <cell r="P656" t="str">
            <v>9DJ89309</v>
          </cell>
          <cell r="Q656" t="str">
            <v>43118822</v>
          </cell>
        </row>
        <row r="657"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</row>
        <row r="658"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</row>
        <row r="659">
          <cell r="N659" t="str">
            <v>82560</v>
          </cell>
          <cell r="O659" t="str">
            <v/>
          </cell>
          <cell r="P659" t="str">
            <v/>
          </cell>
          <cell r="Q659" t="str">
            <v>5151506</v>
          </cell>
        </row>
        <row r="660">
          <cell r="N660" t="str">
            <v>82560</v>
          </cell>
          <cell r="O660" t="str">
            <v>S7N</v>
          </cell>
          <cell r="P660" t="str">
            <v>S7N82560</v>
          </cell>
          <cell r="Q660" t="str">
            <v>5151506</v>
          </cell>
        </row>
        <row r="661">
          <cell r="N661" t="str">
            <v>82560</v>
          </cell>
          <cell r="O661" t="str">
            <v>S9P</v>
          </cell>
          <cell r="P661" t="str">
            <v>S9P82560</v>
          </cell>
          <cell r="Q661" t="str">
            <v>5151506</v>
          </cell>
        </row>
        <row r="662">
          <cell r="N662" t="str">
            <v>82561</v>
          </cell>
          <cell r="O662" t="str">
            <v/>
          </cell>
          <cell r="P662" t="str">
            <v/>
          </cell>
          <cell r="Q662" t="str">
            <v>5151516</v>
          </cell>
        </row>
        <row r="663">
          <cell r="N663" t="str">
            <v>82561</v>
          </cell>
          <cell r="O663" t="str">
            <v>YAZ</v>
          </cell>
          <cell r="P663" t="str">
            <v>YAZ82561</v>
          </cell>
          <cell r="Q663" t="str">
            <v>5151516</v>
          </cell>
        </row>
        <row r="664">
          <cell r="N664" t="str">
            <v>8257</v>
          </cell>
          <cell r="O664" t="str">
            <v/>
          </cell>
          <cell r="P664" t="str">
            <v/>
          </cell>
          <cell r="Q664" t="str">
            <v>5151503</v>
          </cell>
        </row>
        <row r="665">
          <cell r="N665" t="str">
            <v>8257</v>
          </cell>
          <cell r="O665" t="str">
            <v>S7N</v>
          </cell>
          <cell r="P665" t="str">
            <v>S7N8257</v>
          </cell>
          <cell r="Q665" t="str">
            <v>5151503</v>
          </cell>
        </row>
        <row r="666">
          <cell r="N666" t="str">
            <v>8257</v>
          </cell>
          <cell r="O666" t="str">
            <v>YAZ</v>
          </cell>
          <cell r="P666" t="str">
            <v>YAZ8257</v>
          </cell>
          <cell r="Q666" t="str">
            <v>5151503</v>
          </cell>
        </row>
        <row r="667">
          <cell r="N667" t="str">
            <v>82570</v>
          </cell>
          <cell r="O667" t="str">
            <v/>
          </cell>
          <cell r="P667" t="str">
            <v/>
          </cell>
          <cell r="Q667" t="str">
            <v/>
          </cell>
        </row>
        <row r="668">
          <cell r="N668" t="str">
            <v>82570</v>
          </cell>
          <cell r="O668" t="str">
            <v>S7N</v>
          </cell>
          <cell r="P668" t="str">
            <v>S7N82570</v>
          </cell>
          <cell r="Q668" t="str">
            <v/>
          </cell>
        </row>
        <row r="669">
          <cell r="N669" t="str">
            <v>82570</v>
          </cell>
          <cell r="O669" t="str">
            <v>YAZ</v>
          </cell>
          <cell r="P669" t="str">
            <v>YAZ82570</v>
          </cell>
          <cell r="Q669" t="str">
            <v/>
          </cell>
        </row>
        <row r="670">
          <cell r="N670" t="str">
            <v>82571</v>
          </cell>
          <cell r="O670" t="str">
            <v/>
          </cell>
          <cell r="P670" t="str">
            <v/>
          </cell>
          <cell r="Q670" t="str">
            <v/>
          </cell>
        </row>
        <row r="671">
          <cell r="N671" t="str">
            <v>82571</v>
          </cell>
          <cell r="O671" t="str">
            <v>YAZ</v>
          </cell>
          <cell r="P671" t="str">
            <v>YAZ82571</v>
          </cell>
          <cell r="Q671" t="str">
            <v/>
          </cell>
        </row>
        <row r="672"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</row>
        <row r="673">
          <cell r="N673" t="str">
            <v>825900</v>
          </cell>
          <cell r="O673" t="str">
            <v/>
          </cell>
          <cell r="P673" t="str">
            <v/>
          </cell>
          <cell r="Q673" t="str">
            <v/>
          </cell>
        </row>
        <row r="674">
          <cell r="N674" t="str">
            <v>825900</v>
          </cell>
          <cell r="O674" t="str">
            <v>SC9</v>
          </cell>
          <cell r="P674" t="str">
            <v>SC9825900</v>
          </cell>
          <cell r="Q674" t="str">
            <v/>
          </cell>
        </row>
        <row r="675">
          <cell r="N675" t="str">
            <v>825900</v>
          </cell>
          <cell r="O675" t="str">
            <v>Y22</v>
          </cell>
          <cell r="P675" t="str">
            <v>Y22825900</v>
          </cell>
          <cell r="Q675" t="str">
            <v/>
          </cell>
        </row>
        <row r="676">
          <cell r="N676" t="str">
            <v>82590020</v>
          </cell>
          <cell r="O676" t="str">
            <v/>
          </cell>
          <cell r="P676" t="str">
            <v/>
          </cell>
          <cell r="Q676" t="str">
            <v>5151512</v>
          </cell>
        </row>
        <row r="677">
          <cell r="N677" t="str">
            <v>82590020</v>
          </cell>
          <cell r="O677" t="str">
            <v>SC9</v>
          </cell>
          <cell r="P677" t="str">
            <v>SC982590020</v>
          </cell>
          <cell r="Q677" t="str">
            <v>5151512</v>
          </cell>
        </row>
        <row r="678">
          <cell r="N678" t="str">
            <v>82590020</v>
          </cell>
          <cell r="O678" t="str">
            <v>Y22</v>
          </cell>
          <cell r="P678" t="str">
            <v>Y2282590020</v>
          </cell>
          <cell r="Q678" t="str">
            <v>5151512</v>
          </cell>
        </row>
        <row r="679">
          <cell r="N679" t="str">
            <v>8259009</v>
          </cell>
          <cell r="O679" t="str">
            <v/>
          </cell>
          <cell r="P679" t="str">
            <v/>
          </cell>
          <cell r="Q679" t="str">
            <v>5151512</v>
          </cell>
        </row>
        <row r="680">
          <cell r="N680" t="str">
            <v>8259009</v>
          </cell>
          <cell r="O680" t="str">
            <v>SC9</v>
          </cell>
          <cell r="P680" t="str">
            <v>SC98259009</v>
          </cell>
          <cell r="Q680" t="str">
            <v>5151512</v>
          </cell>
        </row>
        <row r="681">
          <cell r="N681" t="str">
            <v>8259009</v>
          </cell>
          <cell r="O681" t="str">
            <v>Y22</v>
          </cell>
          <cell r="P681" t="str">
            <v>Y228259009</v>
          </cell>
          <cell r="Q681" t="str">
            <v>5151512</v>
          </cell>
        </row>
        <row r="682"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</row>
        <row r="683">
          <cell r="N683" t="str">
            <v>82563</v>
          </cell>
          <cell r="O683" t="str">
            <v/>
          </cell>
          <cell r="P683" t="str">
            <v/>
          </cell>
          <cell r="Q683" t="str">
            <v>5151519</v>
          </cell>
        </row>
        <row r="684">
          <cell r="N684" t="str">
            <v>82563</v>
          </cell>
          <cell r="O684" t="str">
            <v>ONL</v>
          </cell>
          <cell r="P684" t="str">
            <v>ONL82563</v>
          </cell>
          <cell r="Q684" t="str">
            <v>5151519</v>
          </cell>
        </row>
        <row r="685">
          <cell r="N685" t="str">
            <v>82563</v>
          </cell>
          <cell r="O685" t="str">
            <v>Y8A</v>
          </cell>
          <cell r="P685" t="str">
            <v>Y8A82563</v>
          </cell>
          <cell r="Q685" t="str">
            <v>5151519</v>
          </cell>
        </row>
        <row r="686">
          <cell r="N686" t="str">
            <v>82563</v>
          </cell>
          <cell r="O686" t="str">
            <v>Y8C</v>
          </cell>
          <cell r="P686" t="str">
            <v>Y8C82563</v>
          </cell>
          <cell r="Q686" t="str">
            <v>5151519</v>
          </cell>
        </row>
        <row r="687">
          <cell r="N687" t="str">
            <v>82563</v>
          </cell>
          <cell r="O687" t="str">
            <v>Y87</v>
          </cell>
          <cell r="P687" t="str">
            <v>Y8782563</v>
          </cell>
          <cell r="Q687" t="str">
            <v>5151519</v>
          </cell>
        </row>
        <row r="688">
          <cell r="N688" t="str">
            <v>82563</v>
          </cell>
          <cell r="O688" t="str">
            <v>Y88</v>
          </cell>
          <cell r="P688" t="str">
            <v>Y8882563</v>
          </cell>
          <cell r="Q688" t="str">
            <v>5151519</v>
          </cell>
        </row>
        <row r="689">
          <cell r="N689" t="str">
            <v>82563</v>
          </cell>
          <cell r="O689" t="str">
            <v>111</v>
          </cell>
          <cell r="P689" t="str">
            <v>11182563</v>
          </cell>
          <cell r="Q689" t="str">
            <v>5151519</v>
          </cell>
        </row>
        <row r="690"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</row>
        <row r="691">
          <cell r="N691" t="str">
            <v>82981</v>
          </cell>
          <cell r="O691" t="str">
            <v/>
          </cell>
          <cell r="P691" t="str">
            <v/>
          </cell>
          <cell r="Q691" t="str">
            <v/>
          </cell>
        </row>
        <row r="692">
          <cell r="N692" t="str">
            <v>82981</v>
          </cell>
          <cell r="O692" t="str">
            <v>YIL</v>
          </cell>
          <cell r="P692" t="str">
            <v>YIL82981</v>
          </cell>
          <cell r="Q692" t="str">
            <v/>
          </cell>
        </row>
        <row r="693">
          <cell r="N693" t="str">
            <v>8921</v>
          </cell>
          <cell r="O693" t="str">
            <v/>
          </cell>
          <cell r="P693" t="str">
            <v/>
          </cell>
          <cell r="Q693" t="str">
            <v>5151509</v>
          </cell>
        </row>
        <row r="694">
          <cell r="N694" t="str">
            <v>8921</v>
          </cell>
          <cell r="O694" t="str">
            <v>CG1</v>
          </cell>
          <cell r="P694" t="str">
            <v>CG18921</v>
          </cell>
          <cell r="Q694" t="str">
            <v>5151509</v>
          </cell>
        </row>
        <row r="695">
          <cell r="N695" t="str">
            <v>8921</v>
          </cell>
          <cell r="O695" t="str">
            <v>DCD</v>
          </cell>
          <cell r="P695" t="str">
            <v>DCD8921</v>
          </cell>
          <cell r="Q695" t="str">
            <v>5151509</v>
          </cell>
        </row>
        <row r="696">
          <cell r="N696" t="str">
            <v>8921</v>
          </cell>
          <cell r="O696" t="str">
            <v>DCL</v>
          </cell>
          <cell r="P696" t="str">
            <v>DCL8921</v>
          </cell>
          <cell r="Q696" t="str">
            <v>5151509</v>
          </cell>
        </row>
        <row r="697">
          <cell r="N697" t="str">
            <v>8921</v>
          </cell>
          <cell r="O697" t="str">
            <v>ELN</v>
          </cell>
          <cell r="P697" t="str">
            <v>ELN8921</v>
          </cell>
          <cell r="Q697" t="str">
            <v>5151509</v>
          </cell>
        </row>
        <row r="698">
          <cell r="N698" t="str">
            <v>8921</v>
          </cell>
          <cell r="O698" t="str">
            <v>YB8</v>
          </cell>
          <cell r="P698" t="str">
            <v>YB88921</v>
          </cell>
          <cell r="Q698" t="str">
            <v>5151509</v>
          </cell>
        </row>
        <row r="699">
          <cell r="N699" t="str">
            <v>8921</v>
          </cell>
          <cell r="O699" t="str">
            <v>YIL</v>
          </cell>
          <cell r="P699" t="str">
            <v>YIL8921</v>
          </cell>
          <cell r="Q699" t="str">
            <v>5151509</v>
          </cell>
        </row>
        <row r="700">
          <cell r="N700" t="str">
            <v>8921</v>
          </cell>
          <cell r="O700" t="str">
            <v>YIW</v>
          </cell>
          <cell r="P700" t="str">
            <v>YIW8921</v>
          </cell>
          <cell r="Q700" t="str">
            <v>5151509</v>
          </cell>
        </row>
        <row r="701">
          <cell r="N701" t="str">
            <v>89210</v>
          </cell>
          <cell r="O701" t="str">
            <v/>
          </cell>
          <cell r="P701" t="str">
            <v/>
          </cell>
          <cell r="Q701" t="str">
            <v/>
          </cell>
        </row>
        <row r="702">
          <cell r="N702" t="str">
            <v>89210</v>
          </cell>
          <cell r="O702" t="str">
            <v>DCD</v>
          </cell>
          <cell r="P702" t="str">
            <v>DCD89210</v>
          </cell>
          <cell r="Q702" t="str">
            <v/>
          </cell>
        </row>
        <row r="703">
          <cell r="N703" t="str">
            <v>89210</v>
          </cell>
          <cell r="O703" t="str">
            <v>ELN</v>
          </cell>
          <cell r="P703" t="str">
            <v>ELN89210</v>
          </cell>
          <cell r="Q703" t="str">
            <v/>
          </cell>
        </row>
        <row r="704">
          <cell r="N704" t="str">
            <v>89213</v>
          </cell>
          <cell r="O704" t="str">
            <v/>
          </cell>
          <cell r="P704" t="str">
            <v/>
          </cell>
          <cell r="Q704" t="str">
            <v/>
          </cell>
        </row>
        <row r="705">
          <cell r="N705" t="str">
            <v>89213</v>
          </cell>
          <cell r="O705" t="str">
            <v>ELN</v>
          </cell>
          <cell r="P705" t="str">
            <v>ELN89213</v>
          </cell>
          <cell r="Q705" t="str">
            <v/>
          </cell>
        </row>
        <row r="706">
          <cell r="N706" t="str">
            <v>89213</v>
          </cell>
          <cell r="O706" t="str">
            <v>ONL</v>
          </cell>
          <cell r="P706" t="str">
            <v>ONL89213</v>
          </cell>
          <cell r="Q706" t="str">
            <v/>
          </cell>
        </row>
        <row r="707">
          <cell r="N707" t="str">
            <v>89213</v>
          </cell>
          <cell r="O707" t="str">
            <v>REG</v>
          </cell>
          <cell r="P707" t="str">
            <v>REG89213</v>
          </cell>
          <cell r="Q707" t="str">
            <v/>
          </cell>
        </row>
        <row r="708">
          <cell r="N708" t="str">
            <v>89213</v>
          </cell>
          <cell r="O708" t="str">
            <v>YIL</v>
          </cell>
          <cell r="P708" t="str">
            <v>YIL89213</v>
          </cell>
          <cell r="Q708" t="str">
            <v/>
          </cell>
        </row>
        <row r="709">
          <cell r="N709" t="str">
            <v>89213</v>
          </cell>
          <cell r="O709" t="str">
            <v>YIW</v>
          </cell>
          <cell r="P709" t="str">
            <v>YIW89213</v>
          </cell>
          <cell r="Q709" t="str">
            <v/>
          </cell>
        </row>
        <row r="710">
          <cell r="N710" t="str">
            <v>89213</v>
          </cell>
          <cell r="O710" t="str">
            <v>111</v>
          </cell>
          <cell r="P710" t="str">
            <v>11189213</v>
          </cell>
          <cell r="Q710" t="str">
            <v/>
          </cell>
        </row>
        <row r="711"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</row>
        <row r="712">
          <cell r="N712" t="str">
            <v>825900</v>
          </cell>
          <cell r="O712" t="str">
            <v/>
          </cell>
          <cell r="P712" t="str">
            <v/>
          </cell>
          <cell r="Q712" t="str">
            <v/>
          </cell>
        </row>
        <row r="713">
          <cell r="N713" t="str">
            <v>825900</v>
          </cell>
          <cell r="O713" t="str">
            <v>SJV</v>
          </cell>
          <cell r="P713" t="str">
            <v>SJV825900</v>
          </cell>
          <cell r="Q713" t="str">
            <v/>
          </cell>
        </row>
        <row r="714">
          <cell r="N714" t="str">
            <v>825900</v>
          </cell>
          <cell r="O714" t="str">
            <v>SJW</v>
          </cell>
          <cell r="P714" t="str">
            <v>SJW825900</v>
          </cell>
          <cell r="Q714" t="str">
            <v/>
          </cell>
        </row>
        <row r="715">
          <cell r="N715" t="str">
            <v>82590020</v>
          </cell>
          <cell r="O715" t="str">
            <v/>
          </cell>
          <cell r="P715" t="str">
            <v/>
          </cell>
          <cell r="Q715" t="str">
            <v>5151512</v>
          </cell>
        </row>
        <row r="716">
          <cell r="N716" t="str">
            <v>82590020</v>
          </cell>
          <cell r="O716" t="str">
            <v>SJV</v>
          </cell>
          <cell r="P716" t="str">
            <v>SJV82590020</v>
          </cell>
          <cell r="Q716" t="str">
            <v>5151512</v>
          </cell>
        </row>
        <row r="717">
          <cell r="N717" t="str">
            <v>82590020</v>
          </cell>
          <cell r="O717" t="str">
            <v>SJW</v>
          </cell>
          <cell r="P717" t="str">
            <v>SJW82590020</v>
          </cell>
          <cell r="Q717" t="str">
            <v>5151512</v>
          </cell>
        </row>
        <row r="718">
          <cell r="N718" t="str">
            <v>8259009</v>
          </cell>
          <cell r="O718" t="str">
            <v/>
          </cell>
          <cell r="P718" t="str">
            <v/>
          </cell>
          <cell r="Q718" t="str">
            <v>5151512</v>
          </cell>
        </row>
        <row r="719">
          <cell r="N719" t="str">
            <v>8259009</v>
          </cell>
          <cell r="O719" t="str">
            <v>SJV</v>
          </cell>
          <cell r="P719" t="str">
            <v>SJV8259009</v>
          </cell>
          <cell r="Q719" t="str">
            <v>5151512</v>
          </cell>
        </row>
        <row r="720">
          <cell r="N720" t="str">
            <v>8259009</v>
          </cell>
          <cell r="O720" t="str">
            <v>SJW</v>
          </cell>
          <cell r="P720" t="str">
            <v>SJW8259009</v>
          </cell>
          <cell r="Q720" t="str">
            <v>5151512</v>
          </cell>
        </row>
        <row r="721"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</row>
        <row r="722"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</row>
        <row r="723">
          <cell r="N723" t="str">
            <v>82590</v>
          </cell>
          <cell r="O723" t="str">
            <v/>
          </cell>
          <cell r="P723" t="str">
            <v/>
          </cell>
          <cell r="Q723" t="str">
            <v/>
          </cell>
        </row>
        <row r="724">
          <cell r="N724" t="str">
            <v>82590</v>
          </cell>
          <cell r="O724" t="str">
            <v>SRI</v>
          </cell>
          <cell r="P724" t="str">
            <v>SRI82590</v>
          </cell>
          <cell r="Q724" t="str">
            <v/>
          </cell>
        </row>
        <row r="725">
          <cell r="N725" t="str">
            <v>825900</v>
          </cell>
          <cell r="O725" t="str">
            <v/>
          </cell>
          <cell r="P725" t="str">
            <v/>
          </cell>
          <cell r="Q725" t="str">
            <v/>
          </cell>
        </row>
        <row r="726">
          <cell r="N726" t="str">
            <v>825900</v>
          </cell>
          <cell r="O726" t="str">
            <v>SRI</v>
          </cell>
          <cell r="P726" t="str">
            <v>SRI825900</v>
          </cell>
          <cell r="Q726" t="str">
            <v/>
          </cell>
        </row>
        <row r="727">
          <cell r="N727" t="str">
            <v>82590020</v>
          </cell>
          <cell r="O727" t="str">
            <v/>
          </cell>
          <cell r="P727" t="str">
            <v/>
          </cell>
          <cell r="Q727" t="str">
            <v>5151512</v>
          </cell>
        </row>
        <row r="728">
          <cell r="N728" t="str">
            <v>82590020</v>
          </cell>
          <cell r="O728" t="str">
            <v>SRI</v>
          </cell>
          <cell r="P728" t="str">
            <v>SRI82590020</v>
          </cell>
          <cell r="Q728" t="str">
            <v>5151512</v>
          </cell>
        </row>
        <row r="729">
          <cell r="N729" t="str">
            <v>8259009</v>
          </cell>
          <cell r="O729" t="str">
            <v/>
          </cell>
          <cell r="P729" t="str">
            <v/>
          </cell>
          <cell r="Q729" t="str">
            <v>5151512</v>
          </cell>
        </row>
        <row r="730">
          <cell r="N730" t="str">
            <v>8259009</v>
          </cell>
          <cell r="O730" t="str">
            <v>SRI</v>
          </cell>
          <cell r="P730" t="str">
            <v>SRI8259009</v>
          </cell>
          <cell r="Q730" t="str">
            <v>5151512</v>
          </cell>
        </row>
        <row r="731"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</row>
        <row r="732">
          <cell r="N732" t="str">
            <v>82590</v>
          </cell>
          <cell r="O732" t="str">
            <v/>
          </cell>
          <cell r="P732" t="str">
            <v/>
          </cell>
          <cell r="Q732" t="str">
            <v/>
          </cell>
        </row>
        <row r="733">
          <cell r="N733" t="str">
            <v>82590</v>
          </cell>
          <cell r="O733" t="str">
            <v>SCQ</v>
          </cell>
          <cell r="P733" t="str">
            <v>SCQ82590</v>
          </cell>
          <cell r="Q733" t="str">
            <v/>
          </cell>
        </row>
        <row r="734">
          <cell r="N734" t="str">
            <v>825900</v>
          </cell>
          <cell r="O734" t="str">
            <v/>
          </cell>
          <cell r="P734" t="str">
            <v/>
          </cell>
          <cell r="Q734" t="str">
            <v/>
          </cell>
        </row>
        <row r="735">
          <cell r="N735" t="str">
            <v>825900</v>
          </cell>
          <cell r="O735" t="str">
            <v>CRD</v>
          </cell>
          <cell r="P735" t="str">
            <v>CRD825900</v>
          </cell>
          <cell r="Q735" t="str">
            <v/>
          </cell>
        </row>
        <row r="736">
          <cell r="N736" t="str">
            <v>825900</v>
          </cell>
          <cell r="O736" t="str">
            <v>SCQ</v>
          </cell>
          <cell r="P736" t="str">
            <v>SCQ825900</v>
          </cell>
          <cell r="Q736" t="str">
            <v/>
          </cell>
        </row>
        <row r="737">
          <cell r="N737" t="str">
            <v>825900</v>
          </cell>
          <cell r="O737" t="str">
            <v>Y23</v>
          </cell>
          <cell r="P737" t="str">
            <v>Y23825900</v>
          </cell>
          <cell r="Q737" t="str">
            <v/>
          </cell>
        </row>
        <row r="738">
          <cell r="N738" t="str">
            <v>82590020</v>
          </cell>
          <cell r="O738" t="str">
            <v/>
          </cell>
          <cell r="P738" t="str">
            <v/>
          </cell>
          <cell r="Q738" t="str">
            <v>5151512</v>
          </cell>
        </row>
        <row r="739">
          <cell r="N739" t="str">
            <v>82590020</v>
          </cell>
          <cell r="O739" t="str">
            <v>CRD</v>
          </cell>
          <cell r="P739" t="str">
            <v>CRD82590020</v>
          </cell>
          <cell r="Q739" t="str">
            <v>5151512</v>
          </cell>
        </row>
        <row r="740">
          <cell r="N740" t="str">
            <v>82590020</v>
          </cell>
          <cell r="O740" t="str">
            <v>SCQ</v>
          </cell>
          <cell r="P740" t="str">
            <v>SCQ82590020</v>
          </cell>
          <cell r="Q740" t="str">
            <v>5151512</v>
          </cell>
        </row>
        <row r="741">
          <cell r="N741" t="str">
            <v>82590020</v>
          </cell>
          <cell r="O741" t="str">
            <v>Y23</v>
          </cell>
          <cell r="P741" t="str">
            <v>Y2382590020</v>
          </cell>
          <cell r="Q741" t="str">
            <v>5151512</v>
          </cell>
        </row>
        <row r="742">
          <cell r="N742" t="str">
            <v>8259009</v>
          </cell>
          <cell r="O742" t="str">
            <v/>
          </cell>
          <cell r="P742" t="str">
            <v/>
          </cell>
          <cell r="Q742" t="str">
            <v>5151512</v>
          </cell>
        </row>
        <row r="743">
          <cell r="N743" t="str">
            <v>8259009</v>
          </cell>
          <cell r="O743" t="str">
            <v>SCQ</v>
          </cell>
          <cell r="P743" t="str">
            <v>SCQ8259009</v>
          </cell>
          <cell r="Q743" t="str">
            <v>5151512</v>
          </cell>
        </row>
        <row r="744"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</row>
        <row r="745">
          <cell r="N745" t="str">
            <v>825900</v>
          </cell>
          <cell r="O745" t="str">
            <v/>
          </cell>
          <cell r="P745" t="str">
            <v/>
          </cell>
          <cell r="Q745" t="str">
            <v/>
          </cell>
        </row>
        <row r="746">
          <cell r="N746" t="str">
            <v>825900</v>
          </cell>
          <cell r="O746" t="str">
            <v>Y33</v>
          </cell>
          <cell r="P746" t="str">
            <v>Y33825900</v>
          </cell>
          <cell r="Q746" t="str">
            <v/>
          </cell>
        </row>
        <row r="747">
          <cell r="N747" t="str">
            <v>825900</v>
          </cell>
          <cell r="O747" t="str">
            <v>Y37</v>
          </cell>
          <cell r="P747" t="str">
            <v>Y37825900</v>
          </cell>
          <cell r="Q747" t="str">
            <v/>
          </cell>
        </row>
        <row r="748">
          <cell r="N748" t="str">
            <v>825900</v>
          </cell>
          <cell r="O748" t="str">
            <v>Y44</v>
          </cell>
          <cell r="P748" t="str">
            <v>Y44825900</v>
          </cell>
          <cell r="Q748" t="str">
            <v/>
          </cell>
        </row>
        <row r="749">
          <cell r="N749" t="str">
            <v>825900</v>
          </cell>
          <cell r="O749" t="str">
            <v>Y45</v>
          </cell>
          <cell r="P749" t="str">
            <v>Y45825900</v>
          </cell>
          <cell r="Q749" t="str">
            <v/>
          </cell>
        </row>
        <row r="750">
          <cell r="N750" t="str">
            <v>825900</v>
          </cell>
          <cell r="O750" t="str">
            <v>Y49</v>
          </cell>
          <cell r="P750" t="str">
            <v>Y49825900</v>
          </cell>
          <cell r="Q750" t="str">
            <v/>
          </cell>
        </row>
        <row r="751">
          <cell r="N751" t="str">
            <v>82590020</v>
          </cell>
          <cell r="O751" t="str">
            <v/>
          </cell>
          <cell r="P751" t="str">
            <v/>
          </cell>
          <cell r="Q751" t="str">
            <v>5151512</v>
          </cell>
        </row>
        <row r="752">
          <cell r="N752" t="str">
            <v>82590020</v>
          </cell>
          <cell r="O752" t="str">
            <v>Y33</v>
          </cell>
          <cell r="P752" t="str">
            <v>Y3382590020</v>
          </cell>
          <cell r="Q752" t="str">
            <v>5151512</v>
          </cell>
        </row>
        <row r="753">
          <cell r="N753" t="str">
            <v>82590020</v>
          </cell>
          <cell r="O753" t="str">
            <v>Y37</v>
          </cell>
          <cell r="P753" t="str">
            <v>Y3782590020</v>
          </cell>
          <cell r="Q753" t="str">
            <v>5151512</v>
          </cell>
        </row>
        <row r="754">
          <cell r="N754" t="str">
            <v>82590020</v>
          </cell>
          <cell r="O754" t="str">
            <v>Y44</v>
          </cell>
          <cell r="P754" t="str">
            <v>Y4482590020</v>
          </cell>
          <cell r="Q754" t="str">
            <v>5151512</v>
          </cell>
        </row>
        <row r="755">
          <cell r="N755" t="str">
            <v>82590020</v>
          </cell>
          <cell r="O755" t="str">
            <v>Y45</v>
          </cell>
          <cell r="P755" t="str">
            <v>Y4582590020</v>
          </cell>
          <cell r="Q755" t="str">
            <v>5151512</v>
          </cell>
        </row>
        <row r="756">
          <cell r="N756" t="str">
            <v>82590020</v>
          </cell>
          <cell r="O756" t="str">
            <v>Y49</v>
          </cell>
          <cell r="P756" t="str">
            <v>Y4982590020</v>
          </cell>
          <cell r="Q756" t="str">
            <v>5151512</v>
          </cell>
        </row>
        <row r="757">
          <cell r="N757" t="str">
            <v>8259009</v>
          </cell>
          <cell r="O757" t="str">
            <v/>
          </cell>
          <cell r="P757" t="str">
            <v/>
          </cell>
          <cell r="Q757" t="str">
            <v>5151512</v>
          </cell>
        </row>
        <row r="758">
          <cell r="N758" t="str">
            <v>8259009</v>
          </cell>
          <cell r="O758" t="str">
            <v>Y33</v>
          </cell>
          <cell r="P758" t="str">
            <v>Y338259009</v>
          </cell>
          <cell r="Q758" t="str">
            <v>5151512</v>
          </cell>
        </row>
        <row r="759">
          <cell r="N759" t="str">
            <v>8259009</v>
          </cell>
          <cell r="O759" t="str">
            <v>Y49</v>
          </cell>
          <cell r="P759" t="str">
            <v>Y498259009</v>
          </cell>
          <cell r="Q759" t="str">
            <v>5151512</v>
          </cell>
        </row>
        <row r="760"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</row>
        <row r="761">
          <cell r="N761" t="str">
            <v>825905</v>
          </cell>
          <cell r="O761" t="str">
            <v/>
          </cell>
          <cell r="P761" t="str">
            <v/>
          </cell>
          <cell r="Q761" t="str">
            <v>5151519</v>
          </cell>
        </row>
        <row r="762">
          <cell r="N762" t="str">
            <v>825905</v>
          </cell>
          <cell r="O762" t="str">
            <v>Y8J</v>
          </cell>
          <cell r="P762" t="str">
            <v>Y8J825905</v>
          </cell>
          <cell r="Q762" t="str">
            <v>5151519</v>
          </cell>
        </row>
        <row r="763">
          <cell r="N763" t="str">
            <v>8921</v>
          </cell>
          <cell r="O763" t="str">
            <v/>
          </cell>
          <cell r="P763" t="str">
            <v/>
          </cell>
          <cell r="Q763" t="str">
            <v>5151509</v>
          </cell>
        </row>
        <row r="764">
          <cell r="N764" t="str">
            <v>8921</v>
          </cell>
          <cell r="O764" t="str">
            <v>YE2</v>
          </cell>
          <cell r="P764" t="str">
            <v>YE28921</v>
          </cell>
          <cell r="Q764" t="str">
            <v>5151509</v>
          </cell>
        </row>
        <row r="765">
          <cell r="N765" t="str">
            <v>8921</v>
          </cell>
          <cell r="O765" t="str">
            <v>YE4</v>
          </cell>
          <cell r="P765" t="str">
            <v>YE48921</v>
          </cell>
          <cell r="Q765" t="str">
            <v>5151509</v>
          </cell>
        </row>
        <row r="766">
          <cell r="N766" t="str">
            <v>8921</v>
          </cell>
          <cell r="O766" t="str">
            <v>YE6</v>
          </cell>
          <cell r="P766" t="str">
            <v>YE68921</v>
          </cell>
          <cell r="Q766" t="str">
            <v>5151509</v>
          </cell>
        </row>
        <row r="767">
          <cell r="N767" t="str">
            <v>8921</v>
          </cell>
          <cell r="O767" t="str">
            <v>YE8</v>
          </cell>
          <cell r="P767" t="str">
            <v>YE88921</v>
          </cell>
          <cell r="Q767" t="str">
            <v>5151509</v>
          </cell>
        </row>
        <row r="768">
          <cell r="N768" t="str">
            <v>8921</v>
          </cell>
          <cell r="O768" t="str">
            <v>YX3</v>
          </cell>
          <cell r="P768" t="str">
            <v>YX38921</v>
          </cell>
          <cell r="Q768" t="str">
            <v>5151509</v>
          </cell>
        </row>
        <row r="769">
          <cell r="N769" t="str">
            <v>89214</v>
          </cell>
          <cell r="O769" t="str">
            <v/>
          </cell>
          <cell r="P769" t="str">
            <v/>
          </cell>
          <cell r="Q769" t="str">
            <v/>
          </cell>
        </row>
        <row r="770">
          <cell r="N770" t="str">
            <v>89214</v>
          </cell>
          <cell r="O770" t="str">
            <v>YE2</v>
          </cell>
          <cell r="P770" t="str">
            <v>YE289214</v>
          </cell>
          <cell r="Q770" t="str">
            <v/>
          </cell>
        </row>
        <row r="771">
          <cell r="N771" t="str">
            <v>89214</v>
          </cell>
          <cell r="O771" t="str">
            <v>YE4</v>
          </cell>
          <cell r="P771" t="str">
            <v>YE489214</v>
          </cell>
          <cell r="Q771" t="str">
            <v/>
          </cell>
        </row>
        <row r="772">
          <cell r="N772" t="str">
            <v>89214</v>
          </cell>
          <cell r="O772" t="str">
            <v>YE6</v>
          </cell>
          <cell r="P772" t="str">
            <v>YE689214</v>
          </cell>
          <cell r="Q772" t="str">
            <v/>
          </cell>
        </row>
        <row r="773"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</row>
        <row r="774"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</row>
        <row r="775"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</row>
        <row r="776"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</row>
        <row r="777">
          <cell r="N777" t="str">
            <v>82590</v>
          </cell>
          <cell r="O777" t="str">
            <v/>
          </cell>
          <cell r="P777" t="str">
            <v/>
          </cell>
          <cell r="Q777" t="str">
            <v/>
          </cell>
        </row>
        <row r="778">
          <cell r="N778" t="str">
            <v>82590</v>
          </cell>
          <cell r="O778" t="str">
            <v>MV1</v>
          </cell>
          <cell r="P778" t="str">
            <v>MV182590</v>
          </cell>
          <cell r="Q778" t="str">
            <v/>
          </cell>
        </row>
        <row r="779">
          <cell r="N779" t="str">
            <v>82590</v>
          </cell>
          <cell r="O779" t="str">
            <v>YGO</v>
          </cell>
          <cell r="P779" t="str">
            <v>YGO82590</v>
          </cell>
          <cell r="Q779" t="str">
            <v/>
          </cell>
        </row>
        <row r="780">
          <cell r="N780" t="str">
            <v>825900</v>
          </cell>
          <cell r="O780" t="str">
            <v/>
          </cell>
          <cell r="P780" t="str">
            <v/>
          </cell>
          <cell r="Q780" t="str">
            <v/>
          </cell>
        </row>
        <row r="781">
          <cell r="N781" t="str">
            <v>825900</v>
          </cell>
          <cell r="O781" t="str">
            <v>MV1</v>
          </cell>
          <cell r="P781" t="str">
            <v>MV1825900</v>
          </cell>
          <cell r="Q781" t="str">
            <v/>
          </cell>
        </row>
        <row r="782">
          <cell r="N782" t="str">
            <v>825900</v>
          </cell>
          <cell r="O782" t="str">
            <v>YGO</v>
          </cell>
          <cell r="P782" t="str">
            <v>YGO825900</v>
          </cell>
          <cell r="Q782" t="str">
            <v/>
          </cell>
        </row>
        <row r="783">
          <cell r="N783" t="str">
            <v>82590021</v>
          </cell>
          <cell r="O783" t="str">
            <v/>
          </cell>
          <cell r="P783" t="str">
            <v/>
          </cell>
          <cell r="Q783" t="str">
            <v>5151511</v>
          </cell>
        </row>
        <row r="784">
          <cell r="N784" t="str">
            <v>82590021</v>
          </cell>
          <cell r="O784" t="str">
            <v>ONL</v>
          </cell>
          <cell r="P784" t="str">
            <v>ONL82590021</v>
          </cell>
          <cell r="Q784" t="str">
            <v>5151511</v>
          </cell>
        </row>
        <row r="785">
          <cell r="N785" t="str">
            <v>82590021</v>
          </cell>
          <cell r="O785" t="str">
            <v>YGO</v>
          </cell>
          <cell r="P785" t="str">
            <v>YGO82590021</v>
          </cell>
          <cell r="Q785" t="str">
            <v>5151511</v>
          </cell>
        </row>
        <row r="786">
          <cell r="N786" t="str">
            <v>8259004</v>
          </cell>
          <cell r="O786" t="str">
            <v/>
          </cell>
          <cell r="P786" t="str">
            <v/>
          </cell>
          <cell r="Q786" t="str">
            <v>5151512</v>
          </cell>
        </row>
        <row r="787">
          <cell r="N787" t="str">
            <v>8259004</v>
          </cell>
          <cell r="O787" t="str">
            <v>MV1</v>
          </cell>
          <cell r="P787" t="str">
            <v>MV18259004</v>
          </cell>
          <cell r="Q787" t="str">
            <v>5151512</v>
          </cell>
        </row>
        <row r="788">
          <cell r="N788" t="str">
            <v>8259009</v>
          </cell>
          <cell r="O788" t="str">
            <v/>
          </cell>
          <cell r="P788" t="str">
            <v/>
          </cell>
          <cell r="Q788" t="str">
            <v>5151512</v>
          </cell>
        </row>
        <row r="789">
          <cell r="N789" t="str">
            <v>8259009</v>
          </cell>
          <cell r="O789" t="str">
            <v>MV1</v>
          </cell>
          <cell r="P789" t="str">
            <v>MV18259009</v>
          </cell>
          <cell r="Q789" t="str">
            <v>5151512</v>
          </cell>
        </row>
        <row r="790">
          <cell r="N790" t="str">
            <v>8259009</v>
          </cell>
          <cell r="O790" t="str">
            <v>YGO</v>
          </cell>
          <cell r="P790" t="str">
            <v>YGO8259009</v>
          </cell>
          <cell r="Q790" t="str">
            <v>5151512</v>
          </cell>
        </row>
        <row r="791">
          <cell r="N791" t="str">
            <v>825901</v>
          </cell>
          <cell r="O791" t="str">
            <v/>
          </cell>
          <cell r="P791" t="str">
            <v/>
          </cell>
          <cell r="Q791" t="str">
            <v>5151512</v>
          </cell>
        </row>
        <row r="792">
          <cell r="N792" t="str">
            <v>825901</v>
          </cell>
          <cell r="O792" t="str">
            <v>YGO</v>
          </cell>
          <cell r="P792" t="str">
            <v>YGO825901</v>
          </cell>
          <cell r="Q792" t="str">
            <v>5151512</v>
          </cell>
        </row>
        <row r="793">
          <cell r="N793" t="str">
            <v>82980</v>
          </cell>
          <cell r="O793" t="str">
            <v/>
          </cell>
          <cell r="P793" t="str">
            <v/>
          </cell>
          <cell r="Q793" t="str">
            <v/>
          </cell>
        </row>
        <row r="794">
          <cell r="N794" t="str">
            <v>82980</v>
          </cell>
          <cell r="O794" t="str">
            <v>YGO</v>
          </cell>
          <cell r="P794" t="str">
            <v>YGO82980</v>
          </cell>
          <cell r="Q794" t="str">
            <v/>
          </cell>
        </row>
        <row r="795">
          <cell r="N795" t="str">
            <v>829803</v>
          </cell>
          <cell r="O795" t="str">
            <v/>
          </cell>
          <cell r="P795" t="str">
            <v/>
          </cell>
          <cell r="Q795" t="str">
            <v/>
          </cell>
        </row>
        <row r="796">
          <cell r="N796" t="str">
            <v>829803</v>
          </cell>
          <cell r="O796" t="str">
            <v>YGO</v>
          </cell>
          <cell r="P796" t="str">
            <v>YGO829803</v>
          </cell>
          <cell r="Q796" t="str">
            <v/>
          </cell>
        </row>
        <row r="797"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</row>
        <row r="798">
          <cell r="N798" t="str">
            <v>71690</v>
          </cell>
          <cell r="O798" t="str">
            <v/>
          </cell>
          <cell r="P798" t="str">
            <v/>
          </cell>
          <cell r="Q798" t="str">
            <v/>
          </cell>
        </row>
        <row r="799">
          <cell r="N799" t="str">
            <v>71690</v>
          </cell>
          <cell r="O799" t="str">
            <v>MV1</v>
          </cell>
          <cell r="P799" t="str">
            <v>MV171690</v>
          </cell>
          <cell r="Q799" t="str">
            <v/>
          </cell>
        </row>
        <row r="800">
          <cell r="N800" t="str">
            <v>71690</v>
          </cell>
          <cell r="O800" t="str">
            <v>YGP</v>
          </cell>
          <cell r="P800" t="str">
            <v>YGP71690</v>
          </cell>
          <cell r="Q800" t="str">
            <v/>
          </cell>
        </row>
        <row r="801">
          <cell r="N801" t="str">
            <v>716900</v>
          </cell>
          <cell r="O801" t="str">
            <v/>
          </cell>
          <cell r="P801" t="str">
            <v/>
          </cell>
          <cell r="Q801" t="str">
            <v/>
          </cell>
        </row>
        <row r="802">
          <cell r="N802" t="str">
            <v>716900</v>
          </cell>
          <cell r="O802" t="str">
            <v>MV1</v>
          </cell>
          <cell r="P802" t="str">
            <v>MV1716900</v>
          </cell>
          <cell r="Q802" t="str">
            <v/>
          </cell>
        </row>
        <row r="803">
          <cell r="N803" t="str">
            <v>716900</v>
          </cell>
          <cell r="O803" t="str">
            <v>YGP</v>
          </cell>
          <cell r="P803" t="str">
            <v>YGP716900</v>
          </cell>
          <cell r="Q803" t="str">
            <v/>
          </cell>
        </row>
        <row r="804">
          <cell r="N804" t="str">
            <v>7169002</v>
          </cell>
          <cell r="O804" t="str">
            <v/>
          </cell>
          <cell r="P804" t="str">
            <v/>
          </cell>
          <cell r="Q804" t="str">
            <v>5151511</v>
          </cell>
        </row>
        <row r="805">
          <cell r="N805" t="str">
            <v>7169002</v>
          </cell>
          <cell r="O805" t="str">
            <v>MV1</v>
          </cell>
          <cell r="P805" t="str">
            <v>MV17169002</v>
          </cell>
          <cell r="Q805" t="str">
            <v>5151511</v>
          </cell>
        </row>
        <row r="806">
          <cell r="N806" t="str">
            <v>7169002</v>
          </cell>
          <cell r="O806" t="str">
            <v>YGP</v>
          </cell>
          <cell r="P806" t="str">
            <v>YGP7169002</v>
          </cell>
          <cell r="Q806" t="str">
            <v>5151511</v>
          </cell>
        </row>
        <row r="807">
          <cell r="N807" t="str">
            <v>7169009</v>
          </cell>
          <cell r="O807" t="str">
            <v/>
          </cell>
          <cell r="P807" t="str">
            <v/>
          </cell>
          <cell r="Q807" t="str">
            <v>4161599</v>
          </cell>
        </row>
        <row r="808">
          <cell r="N808" t="str">
            <v>7169009</v>
          </cell>
          <cell r="O808" t="str">
            <v>MV1</v>
          </cell>
          <cell r="P808" t="str">
            <v>MV17169009</v>
          </cell>
          <cell r="Q808" t="str">
            <v>4161599</v>
          </cell>
        </row>
        <row r="809">
          <cell r="N809" t="str">
            <v>7169009</v>
          </cell>
          <cell r="O809" t="str">
            <v>YGP</v>
          </cell>
          <cell r="P809" t="str">
            <v>YGP7169009</v>
          </cell>
          <cell r="Q809" t="str">
            <v>4161599</v>
          </cell>
        </row>
        <row r="810">
          <cell r="N810" t="str">
            <v>716902</v>
          </cell>
          <cell r="O810" t="str">
            <v/>
          </cell>
          <cell r="P810" t="str">
            <v/>
          </cell>
          <cell r="Q810" t="str">
            <v>4161599</v>
          </cell>
        </row>
        <row r="811">
          <cell r="N811" t="str">
            <v>716902</v>
          </cell>
          <cell r="O811" t="str">
            <v>YGP</v>
          </cell>
          <cell r="P811" t="str">
            <v>YGP716902</v>
          </cell>
          <cell r="Q811" t="str">
            <v>4161599</v>
          </cell>
        </row>
        <row r="812"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</row>
        <row r="813"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</row>
        <row r="814">
          <cell r="N814" t="str">
            <v>82590</v>
          </cell>
          <cell r="O814" t="str">
            <v/>
          </cell>
          <cell r="P814" t="str">
            <v/>
          </cell>
          <cell r="Q814" t="str">
            <v/>
          </cell>
        </row>
        <row r="815">
          <cell r="N815" t="str">
            <v>82590</v>
          </cell>
          <cell r="O815" t="str">
            <v>MV8</v>
          </cell>
          <cell r="P815" t="str">
            <v>MV882590</v>
          </cell>
          <cell r="Q815" t="str">
            <v/>
          </cell>
        </row>
        <row r="816">
          <cell r="N816" t="str">
            <v>82590</v>
          </cell>
          <cell r="O816" t="str">
            <v>MV9</v>
          </cell>
          <cell r="P816" t="str">
            <v>MV982590</v>
          </cell>
          <cell r="Q816" t="str">
            <v/>
          </cell>
        </row>
        <row r="817">
          <cell r="N817" t="str">
            <v>82590</v>
          </cell>
          <cell r="O817" t="str">
            <v>YEA</v>
          </cell>
          <cell r="P817" t="str">
            <v>YEA82590</v>
          </cell>
          <cell r="Q817" t="str">
            <v/>
          </cell>
        </row>
        <row r="818">
          <cell r="N818" t="str">
            <v>82590</v>
          </cell>
          <cell r="O818" t="str">
            <v>YG1</v>
          </cell>
          <cell r="P818" t="str">
            <v>YG182590</v>
          </cell>
          <cell r="Q818" t="str">
            <v/>
          </cell>
        </row>
        <row r="819">
          <cell r="N819" t="str">
            <v>825900</v>
          </cell>
          <cell r="O819" t="str">
            <v/>
          </cell>
          <cell r="P819" t="str">
            <v/>
          </cell>
          <cell r="Q819" t="str">
            <v/>
          </cell>
        </row>
        <row r="820">
          <cell r="N820" t="str">
            <v>825900</v>
          </cell>
          <cell r="O820" t="str">
            <v>MA1</v>
          </cell>
          <cell r="P820" t="str">
            <v>MA1825900</v>
          </cell>
          <cell r="Q820" t="str">
            <v/>
          </cell>
        </row>
        <row r="821">
          <cell r="N821" t="str">
            <v>825900</v>
          </cell>
          <cell r="O821" t="str">
            <v>MV8</v>
          </cell>
          <cell r="P821" t="str">
            <v>MV8825900</v>
          </cell>
          <cell r="Q821" t="str">
            <v/>
          </cell>
        </row>
        <row r="822">
          <cell r="N822" t="str">
            <v>825900</v>
          </cell>
          <cell r="O822" t="str">
            <v>MV9</v>
          </cell>
          <cell r="P822" t="str">
            <v>MV9825900</v>
          </cell>
          <cell r="Q822" t="str">
            <v/>
          </cell>
        </row>
        <row r="823">
          <cell r="N823" t="str">
            <v>825900</v>
          </cell>
          <cell r="O823" t="str">
            <v>YAW</v>
          </cell>
          <cell r="P823" t="str">
            <v>YAW825900</v>
          </cell>
          <cell r="Q823" t="str">
            <v/>
          </cell>
        </row>
        <row r="824">
          <cell r="N824" t="str">
            <v>825900</v>
          </cell>
          <cell r="O824" t="str">
            <v>YEA</v>
          </cell>
          <cell r="P824" t="str">
            <v>YEA825900</v>
          </cell>
          <cell r="Q824" t="str">
            <v/>
          </cell>
        </row>
        <row r="825">
          <cell r="N825" t="str">
            <v>82590021</v>
          </cell>
          <cell r="O825" t="str">
            <v/>
          </cell>
          <cell r="P825" t="str">
            <v/>
          </cell>
          <cell r="Q825" t="str">
            <v>5151511</v>
          </cell>
        </row>
        <row r="826">
          <cell r="N826" t="str">
            <v>82590021</v>
          </cell>
          <cell r="O826" t="str">
            <v>MA1</v>
          </cell>
          <cell r="P826" t="str">
            <v>MA182590021</v>
          </cell>
          <cell r="Q826" t="str">
            <v>5151511</v>
          </cell>
        </row>
        <row r="827">
          <cell r="N827" t="str">
            <v>82590021</v>
          </cell>
          <cell r="O827" t="str">
            <v>MV8</v>
          </cell>
          <cell r="P827" t="str">
            <v>MV882590021</v>
          </cell>
          <cell r="Q827" t="str">
            <v>5151511</v>
          </cell>
        </row>
        <row r="828">
          <cell r="N828" t="str">
            <v>82590021</v>
          </cell>
          <cell r="O828" t="str">
            <v>MV9</v>
          </cell>
          <cell r="P828" t="str">
            <v>MV982590021</v>
          </cell>
          <cell r="Q828" t="str">
            <v>5151511</v>
          </cell>
        </row>
        <row r="829">
          <cell r="N829" t="str">
            <v>82590021</v>
          </cell>
          <cell r="O829" t="str">
            <v>YAW</v>
          </cell>
          <cell r="P829" t="str">
            <v>YAW82590021</v>
          </cell>
          <cell r="Q829" t="str">
            <v>5151511</v>
          </cell>
        </row>
        <row r="830">
          <cell r="N830" t="str">
            <v>82590021</v>
          </cell>
          <cell r="O830" t="str">
            <v>YEA</v>
          </cell>
          <cell r="P830" t="str">
            <v>YEA82590021</v>
          </cell>
          <cell r="Q830" t="str">
            <v>5151511</v>
          </cell>
        </row>
        <row r="831">
          <cell r="N831" t="str">
            <v>8259004</v>
          </cell>
          <cell r="O831" t="str">
            <v/>
          </cell>
          <cell r="P831" t="str">
            <v/>
          </cell>
          <cell r="Q831" t="str">
            <v>5151512</v>
          </cell>
        </row>
        <row r="832">
          <cell r="N832" t="str">
            <v>8259004</v>
          </cell>
          <cell r="O832" t="str">
            <v>MV8</v>
          </cell>
          <cell r="P832" t="str">
            <v>MV88259004</v>
          </cell>
          <cell r="Q832" t="str">
            <v>5151512</v>
          </cell>
        </row>
        <row r="833">
          <cell r="N833" t="str">
            <v>8259009</v>
          </cell>
          <cell r="O833" t="str">
            <v/>
          </cell>
          <cell r="P833" t="str">
            <v/>
          </cell>
          <cell r="Q833" t="str">
            <v>5151512</v>
          </cell>
        </row>
        <row r="834">
          <cell r="N834" t="str">
            <v>8259009</v>
          </cell>
          <cell r="O834" t="str">
            <v>MA1</v>
          </cell>
          <cell r="P834" t="str">
            <v>MA18259009</v>
          </cell>
          <cell r="Q834" t="str">
            <v>5151512</v>
          </cell>
        </row>
        <row r="835">
          <cell r="N835" t="str">
            <v>8259009</v>
          </cell>
          <cell r="O835" t="str">
            <v>MV8</v>
          </cell>
          <cell r="P835" t="str">
            <v>MV88259009</v>
          </cell>
          <cell r="Q835" t="str">
            <v>5151512</v>
          </cell>
        </row>
        <row r="836">
          <cell r="N836" t="str">
            <v>8259009</v>
          </cell>
          <cell r="O836" t="str">
            <v>YEA</v>
          </cell>
          <cell r="P836" t="str">
            <v>YEA8259009</v>
          </cell>
          <cell r="Q836" t="str">
            <v>5151512</v>
          </cell>
        </row>
        <row r="837">
          <cell r="N837" t="str">
            <v>82980</v>
          </cell>
          <cell r="O837" t="str">
            <v/>
          </cell>
          <cell r="P837" t="str">
            <v/>
          </cell>
          <cell r="Q837" t="str">
            <v/>
          </cell>
        </row>
        <row r="838">
          <cell r="N838" t="str">
            <v>82980</v>
          </cell>
          <cell r="O838" t="str">
            <v>YG1</v>
          </cell>
          <cell r="P838" t="str">
            <v>YG182980</v>
          </cell>
          <cell r="Q838" t="str">
            <v/>
          </cell>
        </row>
        <row r="839">
          <cell r="N839" t="str">
            <v>829803</v>
          </cell>
          <cell r="O839" t="str">
            <v/>
          </cell>
          <cell r="P839" t="str">
            <v/>
          </cell>
          <cell r="Q839" t="str">
            <v/>
          </cell>
        </row>
        <row r="840">
          <cell r="N840" t="str">
            <v>829803</v>
          </cell>
          <cell r="O840" t="str">
            <v>YEA</v>
          </cell>
          <cell r="P840" t="str">
            <v>YEA829803</v>
          </cell>
          <cell r="Q840" t="str">
            <v/>
          </cell>
        </row>
        <row r="841">
          <cell r="N841" t="str">
            <v>829803</v>
          </cell>
          <cell r="O841" t="str">
            <v>YG1</v>
          </cell>
          <cell r="P841" t="str">
            <v>YG1829803</v>
          </cell>
          <cell r="Q841" t="str">
            <v/>
          </cell>
        </row>
        <row r="842">
          <cell r="N842" t="str">
            <v>8921</v>
          </cell>
          <cell r="O842" t="str">
            <v/>
          </cell>
          <cell r="P842" t="str">
            <v/>
          </cell>
          <cell r="Q842" t="str">
            <v>5151509</v>
          </cell>
        </row>
        <row r="843">
          <cell r="N843" t="str">
            <v>8921</v>
          </cell>
          <cell r="O843" t="str">
            <v>L01</v>
          </cell>
          <cell r="P843" t="str">
            <v>L018921</v>
          </cell>
          <cell r="Q843" t="str">
            <v>5151509</v>
          </cell>
        </row>
        <row r="844"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</row>
        <row r="845">
          <cell r="N845" t="str">
            <v>71690</v>
          </cell>
          <cell r="O845" t="str">
            <v/>
          </cell>
          <cell r="P845" t="str">
            <v/>
          </cell>
          <cell r="Q845" t="str">
            <v/>
          </cell>
        </row>
        <row r="846">
          <cell r="N846" t="str">
            <v>71690</v>
          </cell>
          <cell r="O846" t="str">
            <v>MV7</v>
          </cell>
          <cell r="P846" t="str">
            <v>MV771690</v>
          </cell>
          <cell r="Q846" t="str">
            <v/>
          </cell>
        </row>
        <row r="847">
          <cell r="N847" t="str">
            <v>71690</v>
          </cell>
          <cell r="O847" t="str">
            <v>YA2</v>
          </cell>
          <cell r="P847" t="str">
            <v>YA271690</v>
          </cell>
          <cell r="Q847" t="str">
            <v/>
          </cell>
        </row>
        <row r="848">
          <cell r="N848" t="str">
            <v>71690</v>
          </cell>
          <cell r="O848" t="str">
            <v>YEB</v>
          </cell>
          <cell r="P848" t="str">
            <v>YEB71690</v>
          </cell>
          <cell r="Q848" t="str">
            <v/>
          </cell>
        </row>
        <row r="849">
          <cell r="N849" t="str">
            <v>71690</v>
          </cell>
          <cell r="O849" t="str">
            <v>YG2</v>
          </cell>
          <cell r="P849" t="str">
            <v>YG271690</v>
          </cell>
          <cell r="Q849" t="str">
            <v/>
          </cell>
        </row>
        <row r="850">
          <cell r="N850" t="str">
            <v>716900</v>
          </cell>
          <cell r="O850" t="str">
            <v/>
          </cell>
          <cell r="P850" t="str">
            <v/>
          </cell>
          <cell r="Q850" t="str">
            <v/>
          </cell>
        </row>
        <row r="851">
          <cell r="N851" t="str">
            <v>716900</v>
          </cell>
          <cell r="O851" t="str">
            <v>!MF</v>
          </cell>
          <cell r="P851" t="str">
            <v>!MF716900</v>
          </cell>
          <cell r="Q851" t="str">
            <v/>
          </cell>
        </row>
        <row r="852">
          <cell r="N852" t="str">
            <v>716900</v>
          </cell>
          <cell r="O852" t="str">
            <v>MV7</v>
          </cell>
          <cell r="P852" t="str">
            <v>MV7716900</v>
          </cell>
          <cell r="Q852" t="str">
            <v/>
          </cell>
        </row>
        <row r="853">
          <cell r="N853" t="str">
            <v>716900</v>
          </cell>
          <cell r="O853" t="str">
            <v>YA2</v>
          </cell>
          <cell r="P853" t="str">
            <v>YA2716900</v>
          </cell>
          <cell r="Q853" t="str">
            <v/>
          </cell>
        </row>
        <row r="854">
          <cell r="N854" t="str">
            <v>716900</v>
          </cell>
          <cell r="O854" t="str">
            <v>YEB</v>
          </cell>
          <cell r="P854" t="str">
            <v>YEB716900</v>
          </cell>
          <cell r="Q854" t="str">
            <v/>
          </cell>
        </row>
        <row r="855">
          <cell r="N855" t="str">
            <v>7169002</v>
          </cell>
          <cell r="O855" t="str">
            <v/>
          </cell>
          <cell r="P855" t="str">
            <v/>
          </cell>
          <cell r="Q855" t="str">
            <v>5151511</v>
          </cell>
        </row>
        <row r="856">
          <cell r="N856" t="str">
            <v>7169002</v>
          </cell>
          <cell r="O856" t="str">
            <v>!MF</v>
          </cell>
          <cell r="P856" t="str">
            <v>!MF7169002</v>
          </cell>
          <cell r="Q856" t="str">
            <v>5151511</v>
          </cell>
        </row>
        <row r="857">
          <cell r="N857" t="str">
            <v>7169002</v>
          </cell>
          <cell r="O857" t="str">
            <v>MV7</v>
          </cell>
          <cell r="P857" t="str">
            <v>MV77169002</v>
          </cell>
          <cell r="Q857" t="str">
            <v>5151511</v>
          </cell>
        </row>
        <row r="858">
          <cell r="N858" t="str">
            <v>7169002</v>
          </cell>
          <cell r="O858" t="str">
            <v>YA2</v>
          </cell>
          <cell r="P858" t="str">
            <v>YA27169002</v>
          </cell>
          <cell r="Q858" t="str">
            <v>5151511</v>
          </cell>
        </row>
        <row r="859">
          <cell r="N859" t="str">
            <v>7169002</v>
          </cell>
          <cell r="O859" t="str">
            <v>YEB</v>
          </cell>
          <cell r="P859" t="str">
            <v>YEB7169002</v>
          </cell>
          <cell r="Q859" t="str">
            <v>5151511</v>
          </cell>
        </row>
        <row r="860">
          <cell r="N860" t="str">
            <v>7169009</v>
          </cell>
          <cell r="O860" t="str">
            <v/>
          </cell>
          <cell r="P860" t="str">
            <v/>
          </cell>
          <cell r="Q860" t="str">
            <v>4161599</v>
          </cell>
        </row>
        <row r="861">
          <cell r="N861" t="str">
            <v>7169009</v>
          </cell>
          <cell r="O861" t="str">
            <v>MV7</v>
          </cell>
          <cell r="P861" t="str">
            <v>MV77169009</v>
          </cell>
          <cell r="Q861" t="str">
            <v>4161599</v>
          </cell>
        </row>
        <row r="862">
          <cell r="N862" t="str">
            <v>7169009</v>
          </cell>
          <cell r="O862" t="str">
            <v>YEB</v>
          </cell>
          <cell r="P862" t="str">
            <v>YEB7169009</v>
          </cell>
          <cell r="Q862" t="str">
            <v>4161599</v>
          </cell>
        </row>
        <row r="863">
          <cell r="N863" t="str">
            <v>716902</v>
          </cell>
          <cell r="O863" t="str">
            <v/>
          </cell>
          <cell r="P863" t="str">
            <v/>
          </cell>
          <cell r="Q863" t="str">
            <v>4161599</v>
          </cell>
        </row>
        <row r="864">
          <cell r="N864" t="str">
            <v>716902</v>
          </cell>
          <cell r="O864" t="str">
            <v>YEB</v>
          </cell>
          <cell r="P864" t="str">
            <v>YEB716902</v>
          </cell>
          <cell r="Q864" t="str">
            <v>4161599</v>
          </cell>
        </row>
        <row r="865">
          <cell r="N865" t="str">
            <v>716902</v>
          </cell>
          <cell r="O865" t="str">
            <v>YG2</v>
          </cell>
          <cell r="P865" t="str">
            <v>YG2716902</v>
          </cell>
          <cell r="Q865" t="str">
            <v>4161599</v>
          </cell>
        </row>
        <row r="866">
          <cell r="N866" t="str">
            <v>71697</v>
          </cell>
          <cell r="O866" t="str">
            <v/>
          </cell>
          <cell r="P866" t="str">
            <v/>
          </cell>
          <cell r="Q866" t="str">
            <v>4161599</v>
          </cell>
        </row>
        <row r="867">
          <cell r="N867" t="str">
            <v>71697</v>
          </cell>
          <cell r="O867" t="str">
            <v>ONL</v>
          </cell>
          <cell r="P867" t="str">
            <v>ONL71697</v>
          </cell>
          <cell r="Q867" t="str">
            <v>4161599</v>
          </cell>
        </row>
        <row r="868">
          <cell r="N868" t="str">
            <v>71697</v>
          </cell>
          <cell r="O868" t="str">
            <v>REG</v>
          </cell>
          <cell r="P868" t="str">
            <v>REG71697</v>
          </cell>
          <cell r="Q868" t="str">
            <v>4161599</v>
          </cell>
        </row>
        <row r="869">
          <cell r="N869" t="str">
            <v>71697</v>
          </cell>
          <cell r="O869" t="str">
            <v>YAD</v>
          </cell>
          <cell r="P869" t="str">
            <v>YAD71697</v>
          </cell>
          <cell r="Q869" t="str">
            <v>4161599</v>
          </cell>
        </row>
        <row r="870">
          <cell r="N870" t="str">
            <v>71906</v>
          </cell>
          <cell r="O870" t="str">
            <v/>
          </cell>
          <cell r="P870" t="str">
            <v/>
          </cell>
          <cell r="Q870" t="str">
            <v/>
          </cell>
        </row>
        <row r="871">
          <cell r="N871" t="str">
            <v>71906</v>
          </cell>
          <cell r="O871" t="str">
            <v>YA2</v>
          </cell>
          <cell r="P871" t="str">
            <v>YA271906</v>
          </cell>
          <cell r="Q871" t="str">
            <v/>
          </cell>
        </row>
        <row r="872">
          <cell r="N872" t="str">
            <v>71906</v>
          </cell>
          <cell r="O872" t="str">
            <v>YEB</v>
          </cell>
          <cell r="P872" t="str">
            <v>YEB71906</v>
          </cell>
          <cell r="Q872" t="str">
            <v/>
          </cell>
        </row>
        <row r="873"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</row>
        <row r="874">
          <cell r="N874" t="str">
            <v>716902</v>
          </cell>
          <cell r="O874" t="str">
            <v/>
          </cell>
          <cell r="P874" t="str">
            <v/>
          </cell>
          <cell r="Q874" t="str">
            <v>4161599</v>
          </cell>
        </row>
        <row r="875">
          <cell r="N875" t="str">
            <v>716902</v>
          </cell>
          <cell r="O875" t="str">
            <v>LO1</v>
          </cell>
          <cell r="P875" t="str">
            <v>LO1716902</v>
          </cell>
          <cell r="Q875" t="str">
            <v>4161599</v>
          </cell>
        </row>
        <row r="876">
          <cell r="N876" t="str">
            <v>716902</v>
          </cell>
          <cell r="O876" t="str">
            <v>LRA</v>
          </cell>
          <cell r="P876" t="str">
            <v>LRA716902</v>
          </cell>
          <cell r="Q876" t="str">
            <v>4161599</v>
          </cell>
        </row>
        <row r="877">
          <cell r="N877" t="str">
            <v>716902</v>
          </cell>
          <cell r="O877" t="str">
            <v>REG</v>
          </cell>
          <cell r="P877" t="str">
            <v>REG716902</v>
          </cell>
          <cell r="Q877" t="str">
            <v>4161599</v>
          </cell>
        </row>
        <row r="878">
          <cell r="N878" t="str">
            <v>716902</v>
          </cell>
          <cell r="O878" t="str">
            <v>RM9</v>
          </cell>
          <cell r="P878" t="str">
            <v>RM9716902</v>
          </cell>
          <cell r="Q878" t="str">
            <v>4161599</v>
          </cell>
        </row>
        <row r="879">
          <cell r="N879" t="str">
            <v>716902</v>
          </cell>
          <cell r="O879" t="str">
            <v>111</v>
          </cell>
          <cell r="P879" t="str">
            <v>111716902</v>
          </cell>
          <cell r="Q879" t="str">
            <v>4161599</v>
          </cell>
        </row>
        <row r="880">
          <cell r="N880" t="str">
            <v>825901</v>
          </cell>
          <cell r="O880" t="str">
            <v/>
          </cell>
          <cell r="P880" t="str">
            <v/>
          </cell>
          <cell r="Q880" t="str">
            <v>5151512</v>
          </cell>
        </row>
        <row r="881">
          <cell r="N881" t="str">
            <v>825901</v>
          </cell>
          <cell r="O881" t="str">
            <v>MRH</v>
          </cell>
          <cell r="P881" t="str">
            <v>MRH825901</v>
          </cell>
          <cell r="Q881" t="str">
            <v>5151512</v>
          </cell>
        </row>
        <row r="882">
          <cell r="N882" t="str">
            <v>829803</v>
          </cell>
          <cell r="O882" t="str">
            <v/>
          </cell>
          <cell r="P882" t="str">
            <v/>
          </cell>
          <cell r="Q882" t="str">
            <v/>
          </cell>
        </row>
        <row r="883">
          <cell r="N883" t="str">
            <v>829803</v>
          </cell>
          <cell r="O883" t="str">
            <v>ONL</v>
          </cell>
          <cell r="P883" t="str">
            <v>ONL829803</v>
          </cell>
          <cell r="Q883" t="str">
            <v/>
          </cell>
        </row>
        <row r="884"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</row>
        <row r="885"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</row>
        <row r="886">
          <cell r="N886" t="str">
            <v>71690</v>
          </cell>
          <cell r="O886" t="str">
            <v/>
          </cell>
          <cell r="P886" t="str">
            <v/>
          </cell>
          <cell r="Q886" t="str">
            <v/>
          </cell>
        </row>
        <row r="887">
          <cell r="N887" t="str">
            <v>71690</v>
          </cell>
          <cell r="O887" t="str">
            <v>YA3</v>
          </cell>
          <cell r="P887" t="str">
            <v>YA371690</v>
          </cell>
          <cell r="Q887" t="str">
            <v/>
          </cell>
        </row>
        <row r="888">
          <cell r="N888" t="str">
            <v>71690</v>
          </cell>
          <cell r="O888" t="str">
            <v>YA4</v>
          </cell>
          <cell r="P888" t="str">
            <v>YA471690</v>
          </cell>
          <cell r="Q888" t="str">
            <v/>
          </cell>
        </row>
        <row r="889">
          <cell r="N889" t="str">
            <v>71690</v>
          </cell>
          <cell r="O889" t="str">
            <v>YDD</v>
          </cell>
          <cell r="P889" t="str">
            <v>YDD71690</v>
          </cell>
          <cell r="Q889" t="str">
            <v/>
          </cell>
        </row>
        <row r="890">
          <cell r="N890" t="str">
            <v>71690</v>
          </cell>
          <cell r="O890" t="str">
            <v>YDG</v>
          </cell>
          <cell r="P890" t="str">
            <v>YDG71690</v>
          </cell>
          <cell r="Q890" t="str">
            <v/>
          </cell>
        </row>
        <row r="891">
          <cell r="N891" t="str">
            <v>71690</v>
          </cell>
          <cell r="O891" t="str">
            <v>YDH</v>
          </cell>
          <cell r="P891" t="str">
            <v>YDH71690</v>
          </cell>
          <cell r="Q891" t="str">
            <v/>
          </cell>
        </row>
        <row r="892">
          <cell r="N892" t="str">
            <v>71690</v>
          </cell>
          <cell r="O892" t="str">
            <v>YDP</v>
          </cell>
          <cell r="P892" t="str">
            <v>YDP71690</v>
          </cell>
          <cell r="Q892" t="str">
            <v/>
          </cell>
        </row>
        <row r="893">
          <cell r="N893" t="str">
            <v>71690</v>
          </cell>
          <cell r="O893" t="str">
            <v>YDQ</v>
          </cell>
          <cell r="P893" t="str">
            <v>YDQ71690</v>
          </cell>
          <cell r="Q893" t="str">
            <v/>
          </cell>
        </row>
        <row r="894">
          <cell r="N894" t="str">
            <v>71690</v>
          </cell>
          <cell r="O894" t="str">
            <v>YDV</v>
          </cell>
          <cell r="P894" t="str">
            <v>YDV71690</v>
          </cell>
          <cell r="Q894" t="str">
            <v/>
          </cell>
        </row>
        <row r="895">
          <cell r="N895" t="str">
            <v>71690</v>
          </cell>
          <cell r="O895" t="str">
            <v>YDX</v>
          </cell>
          <cell r="P895" t="str">
            <v>YDX71690</v>
          </cell>
          <cell r="Q895" t="str">
            <v/>
          </cell>
        </row>
        <row r="896">
          <cell r="N896" t="str">
            <v>71690</v>
          </cell>
          <cell r="O896" t="str">
            <v>YG3</v>
          </cell>
          <cell r="P896" t="str">
            <v>YG371690</v>
          </cell>
          <cell r="Q896" t="str">
            <v/>
          </cell>
        </row>
        <row r="897">
          <cell r="N897" t="str">
            <v>716900</v>
          </cell>
          <cell r="O897" t="str">
            <v/>
          </cell>
          <cell r="P897" t="str">
            <v/>
          </cell>
          <cell r="Q897" t="str">
            <v/>
          </cell>
        </row>
        <row r="898">
          <cell r="N898" t="str">
            <v>716900</v>
          </cell>
          <cell r="O898" t="str">
            <v>YA3</v>
          </cell>
          <cell r="P898" t="str">
            <v>YA3716900</v>
          </cell>
          <cell r="Q898" t="str">
            <v/>
          </cell>
        </row>
        <row r="899">
          <cell r="N899" t="str">
            <v>716900</v>
          </cell>
          <cell r="O899" t="str">
            <v>YA4</v>
          </cell>
          <cell r="P899" t="str">
            <v>YA4716900</v>
          </cell>
          <cell r="Q899" t="str">
            <v/>
          </cell>
        </row>
        <row r="900">
          <cell r="N900" t="str">
            <v>716900</v>
          </cell>
          <cell r="O900" t="str">
            <v>YDD</v>
          </cell>
          <cell r="P900" t="str">
            <v>YDD716900</v>
          </cell>
          <cell r="Q900" t="str">
            <v/>
          </cell>
        </row>
        <row r="901">
          <cell r="N901" t="str">
            <v>716900</v>
          </cell>
          <cell r="O901" t="str">
            <v>YDG</v>
          </cell>
          <cell r="P901" t="str">
            <v>YDG716900</v>
          </cell>
          <cell r="Q901" t="str">
            <v/>
          </cell>
        </row>
        <row r="902">
          <cell r="N902" t="str">
            <v>716900</v>
          </cell>
          <cell r="O902" t="str">
            <v>YDP</v>
          </cell>
          <cell r="P902" t="str">
            <v>YDP716900</v>
          </cell>
          <cell r="Q902" t="str">
            <v/>
          </cell>
        </row>
        <row r="903">
          <cell r="N903" t="str">
            <v>716900</v>
          </cell>
          <cell r="O903" t="str">
            <v>YDQ</v>
          </cell>
          <cell r="P903" t="str">
            <v>YDQ716900</v>
          </cell>
          <cell r="Q903" t="str">
            <v/>
          </cell>
        </row>
        <row r="904">
          <cell r="N904" t="str">
            <v>716900</v>
          </cell>
          <cell r="O904" t="str">
            <v>YDV</v>
          </cell>
          <cell r="P904" t="str">
            <v>YDV716900</v>
          </cell>
          <cell r="Q904" t="str">
            <v/>
          </cell>
        </row>
        <row r="905">
          <cell r="N905" t="str">
            <v>716900</v>
          </cell>
          <cell r="O905" t="str">
            <v>YG3</v>
          </cell>
          <cell r="P905" t="str">
            <v>YG3716900</v>
          </cell>
          <cell r="Q905" t="str">
            <v/>
          </cell>
        </row>
        <row r="906">
          <cell r="N906" t="str">
            <v>7169002</v>
          </cell>
          <cell r="O906" t="str">
            <v/>
          </cell>
          <cell r="P906" t="str">
            <v/>
          </cell>
          <cell r="Q906" t="str">
            <v>5151511</v>
          </cell>
        </row>
        <row r="907">
          <cell r="N907" t="str">
            <v>7169002</v>
          </cell>
          <cell r="O907" t="str">
            <v>YDD</v>
          </cell>
          <cell r="P907" t="str">
            <v>YDD7169002</v>
          </cell>
          <cell r="Q907" t="str">
            <v>5151511</v>
          </cell>
        </row>
        <row r="908">
          <cell r="N908" t="str">
            <v>7169002</v>
          </cell>
          <cell r="O908" t="str">
            <v>YDG</v>
          </cell>
          <cell r="P908" t="str">
            <v>YDG7169002</v>
          </cell>
          <cell r="Q908" t="str">
            <v>5151511</v>
          </cell>
        </row>
        <row r="909">
          <cell r="N909" t="str">
            <v>7169002</v>
          </cell>
          <cell r="O909" t="str">
            <v>YDP</v>
          </cell>
          <cell r="P909" t="str">
            <v>YDP7169002</v>
          </cell>
          <cell r="Q909" t="str">
            <v>5151511</v>
          </cell>
        </row>
        <row r="910">
          <cell r="N910" t="str">
            <v>7169002</v>
          </cell>
          <cell r="O910" t="str">
            <v>YDQ</v>
          </cell>
          <cell r="P910" t="str">
            <v>YDQ7169002</v>
          </cell>
          <cell r="Q910" t="str">
            <v>5151511</v>
          </cell>
        </row>
        <row r="911">
          <cell r="N911" t="str">
            <v>7169002</v>
          </cell>
          <cell r="O911" t="str">
            <v>YDV</v>
          </cell>
          <cell r="P911" t="str">
            <v>YDV7169002</v>
          </cell>
          <cell r="Q911" t="str">
            <v>5151511</v>
          </cell>
        </row>
        <row r="912">
          <cell r="N912" t="str">
            <v>7169002</v>
          </cell>
          <cell r="O912" t="str">
            <v>YG3</v>
          </cell>
          <cell r="P912" t="str">
            <v>YG37169002</v>
          </cell>
          <cell r="Q912" t="str">
            <v>5151511</v>
          </cell>
        </row>
        <row r="913">
          <cell r="N913" t="str">
            <v>7169002</v>
          </cell>
          <cell r="O913" t="str">
            <v>111</v>
          </cell>
          <cell r="P913" t="str">
            <v>1117169002</v>
          </cell>
          <cell r="Q913" t="str">
            <v>5151511</v>
          </cell>
        </row>
        <row r="914">
          <cell r="N914" t="str">
            <v>7169009</v>
          </cell>
          <cell r="O914" t="str">
            <v/>
          </cell>
          <cell r="P914" t="str">
            <v/>
          </cell>
          <cell r="Q914" t="str">
            <v>4161599</v>
          </cell>
        </row>
        <row r="915">
          <cell r="N915" t="str">
            <v>7169009</v>
          </cell>
          <cell r="O915" t="str">
            <v>YA3</v>
          </cell>
          <cell r="P915" t="str">
            <v>YA37169009</v>
          </cell>
          <cell r="Q915" t="str">
            <v>4161599</v>
          </cell>
        </row>
        <row r="916">
          <cell r="N916" t="str">
            <v>7169009</v>
          </cell>
          <cell r="O916" t="str">
            <v>YA4</v>
          </cell>
          <cell r="P916" t="str">
            <v>YA47169009</v>
          </cell>
          <cell r="Q916" t="str">
            <v>4161599</v>
          </cell>
        </row>
        <row r="917">
          <cell r="N917" t="str">
            <v>7169009</v>
          </cell>
          <cell r="O917" t="str">
            <v>YDD</v>
          </cell>
          <cell r="P917" t="str">
            <v>YDD7169009</v>
          </cell>
          <cell r="Q917" t="str">
            <v>4161599</v>
          </cell>
        </row>
        <row r="918">
          <cell r="N918" t="str">
            <v>7169009</v>
          </cell>
          <cell r="O918" t="str">
            <v>YDG</v>
          </cell>
          <cell r="P918" t="str">
            <v>YDG7169009</v>
          </cell>
          <cell r="Q918" t="str">
            <v>4161599</v>
          </cell>
        </row>
        <row r="919">
          <cell r="N919" t="str">
            <v>7169009</v>
          </cell>
          <cell r="O919" t="str">
            <v>YDP</v>
          </cell>
          <cell r="P919" t="str">
            <v>YDP7169009</v>
          </cell>
          <cell r="Q919" t="str">
            <v>4161599</v>
          </cell>
        </row>
        <row r="920">
          <cell r="N920" t="str">
            <v>7169009</v>
          </cell>
          <cell r="O920" t="str">
            <v>YDQ</v>
          </cell>
          <cell r="P920" t="str">
            <v>YDQ7169009</v>
          </cell>
          <cell r="Q920" t="str">
            <v>4161599</v>
          </cell>
        </row>
        <row r="921">
          <cell r="N921" t="str">
            <v>7169009</v>
          </cell>
          <cell r="O921" t="str">
            <v>YDV</v>
          </cell>
          <cell r="P921" t="str">
            <v>YDV7169009</v>
          </cell>
          <cell r="Q921" t="str">
            <v>4161599</v>
          </cell>
        </row>
        <row r="922">
          <cell r="N922" t="str">
            <v>7169009</v>
          </cell>
          <cell r="O922" t="str">
            <v>YG3</v>
          </cell>
          <cell r="P922" t="str">
            <v>YG37169009</v>
          </cell>
          <cell r="Q922" t="str">
            <v>4161599</v>
          </cell>
        </row>
        <row r="923">
          <cell r="N923" t="str">
            <v>71906</v>
          </cell>
          <cell r="O923" t="str">
            <v/>
          </cell>
          <cell r="P923" t="str">
            <v/>
          </cell>
          <cell r="Q923" t="str">
            <v/>
          </cell>
        </row>
        <row r="924">
          <cell r="N924" t="str">
            <v>71906</v>
          </cell>
          <cell r="O924" t="str">
            <v>YDD</v>
          </cell>
          <cell r="P924" t="str">
            <v>YDD71906</v>
          </cell>
          <cell r="Q924" t="str">
            <v/>
          </cell>
        </row>
        <row r="925">
          <cell r="N925" t="str">
            <v>71906</v>
          </cell>
          <cell r="O925" t="str">
            <v>YDG</v>
          </cell>
          <cell r="P925" t="str">
            <v>YDG71906</v>
          </cell>
          <cell r="Q925" t="str">
            <v/>
          </cell>
        </row>
        <row r="926">
          <cell r="N926" t="str">
            <v>71906</v>
          </cell>
          <cell r="O926" t="str">
            <v>YDH</v>
          </cell>
          <cell r="P926" t="str">
            <v>YDH71906</v>
          </cell>
          <cell r="Q926" t="str">
            <v/>
          </cell>
        </row>
        <row r="927">
          <cell r="N927" t="str">
            <v>71906</v>
          </cell>
          <cell r="O927" t="str">
            <v>YDP</v>
          </cell>
          <cell r="P927" t="str">
            <v>YDP71906</v>
          </cell>
          <cell r="Q927" t="str">
            <v/>
          </cell>
        </row>
        <row r="928">
          <cell r="N928" t="str">
            <v>71906</v>
          </cell>
          <cell r="O928" t="str">
            <v>YDQ</v>
          </cell>
          <cell r="P928" t="str">
            <v>YDQ71906</v>
          </cell>
          <cell r="Q928" t="str">
            <v/>
          </cell>
        </row>
        <row r="929">
          <cell r="N929" t="str">
            <v>71906</v>
          </cell>
          <cell r="O929" t="str">
            <v>YDV</v>
          </cell>
          <cell r="P929" t="str">
            <v>YDV71906</v>
          </cell>
          <cell r="Q929" t="str">
            <v/>
          </cell>
        </row>
        <row r="930">
          <cell r="N930" t="str">
            <v>77940</v>
          </cell>
          <cell r="O930" t="str">
            <v/>
          </cell>
          <cell r="P930" t="str">
            <v/>
          </cell>
          <cell r="Q930" t="str">
            <v>4161599</v>
          </cell>
        </row>
        <row r="931">
          <cell r="N931" t="str">
            <v>77940</v>
          </cell>
          <cell r="O931" t="str">
            <v>CHB</v>
          </cell>
          <cell r="P931" t="str">
            <v>CHB77940</v>
          </cell>
          <cell r="Q931" t="str">
            <v>4161599</v>
          </cell>
        </row>
        <row r="932">
          <cell r="N932" t="str">
            <v>77940</v>
          </cell>
          <cell r="O932" t="str">
            <v>LO1</v>
          </cell>
          <cell r="P932" t="str">
            <v>LO177940</v>
          </cell>
          <cell r="Q932" t="str">
            <v>4161599</v>
          </cell>
        </row>
        <row r="933">
          <cell r="N933" t="str">
            <v>77940</v>
          </cell>
          <cell r="O933" t="str">
            <v>L01</v>
          </cell>
          <cell r="P933" t="str">
            <v>L0177940</v>
          </cell>
          <cell r="Q933" t="str">
            <v>4161599</v>
          </cell>
        </row>
        <row r="934">
          <cell r="N934" t="str">
            <v>77940</v>
          </cell>
          <cell r="O934" t="str">
            <v>S8Y</v>
          </cell>
          <cell r="P934" t="str">
            <v>S8Y77940</v>
          </cell>
          <cell r="Q934" t="str">
            <v>4161599</v>
          </cell>
        </row>
        <row r="935">
          <cell r="N935" t="str">
            <v>77940</v>
          </cell>
          <cell r="O935" t="str">
            <v>YHQ</v>
          </cell>
          <cell r="P935" t="str">
            <v>YHQ77940</v>
          </cell>
          <cell r="Q935" t="str">
            <v>4161599</v>
          </cell>
        </row>
        <row r="936">
          <cell r="N936" t="str">
            <v>779400</v>
          </cell>
          <cell r="O936" t="str">
            <v/>
          </cell>
          <cell r="P936" t="str">
            <v/>
          </cell>
          <cell r="Q936" t="str">
            <v/>
          </cell>
        </row>
        <row r="937">
          <cell r="N937" t="str">
            <v>779400</v>
          </cell>
          <cell r="O937" t="str">
            <v>S8Y</v>
          </cell>
          <cell r="P937" t="str">
            <v>S8Y779400</v>
          </cell>
          <cell r="Q937" t="str">
            <v/>
          </cell>
        </row>
        <row r="938">
          <cell r="N938" t="str">
            <v>779409</v>
          </cell>
          <cell r="O938" t="str">
            <v/>
          </cell>
          <cell r="P938" t="str">
            <v/>
          </cell>
          <cell r="Q938" t="str">
            <v/>
          </cell>
        </row>
        <row r="939">
          <cell r="N939" t="str">
            <v>779409</v>
          </cell>
          <cell r="O939" t="str">
            <v>S8Y</v>
          </cell>
          <cell r="P939" t="str">
            <v>S8Y779409</v>
          </cell>
          <cell r="Q939" t="str">
            <v/>
          </cell>
        </row>
        <row r="940">
          <cell r="N940" t="str">
            <v>77941</v>
          </cell>
          <cell r="O940" t="str">
            <v/>
          </cell>
          <cell r="P940" t="str">
            <v/>
          </cell>
          <cell r="Q940" t="str">
            <v/>
          </cell>
        </row>
        <row r="941">
          <cell r="N941" t="str">
            <v>77941</v>
          </cell>
          <cell r="O941" t="str">
            <v>YHQ</v>
          </cell>
          <cell r="P941" t="str">
            <v>YHQ77941</v>
          </cell>
          <cell r="Q941" t="str">
            <v/>
          </cell>
        </row>
        <row r="942">
          <cell r="N942" t="str">
            <v>82519</v>
          </cell>
          <cell r="O942" t="str">
            <v/>
          </cell>
          <cell r="P942" t="str">
            <v/>
          </cell>
          <cell r="Q942" t="str">
            <v/>
          </cell>
        </row>
        <row r="943">
          <cell r="N943" t="str">
            <v>82519</v>
          </cell>
          <cell r="O943" t="str">
            <v>YCY</v>
          </cell>
          <cell r="P943" t="str">
            <v>YCY82519</v>
          </cell>
          <cell r="Q943" t="str">
            <v/>
          </cell>
        </row>
        <row r="944">
          <cell r="N944" t="str">
            <v>82590</v>
          </cell>
          <cell r="O944" t="str">
            <v/>
          </cell>
          <cell r="P944" t="str">
            <v/>
          </cell>
          <cell r="Q944" t="str">
            <v/>
          </cell>
        </row>
        <row r="945">
          <cell r="N945" t="str">
            <v>82590</v>
          </cell>
          <cell r="O945" t="str">
            <v>YCY</v>
          </cell>
          <cell r="P945" t="str">
            <v>YCY82590</v>
          </cell>
          <cell r="Q945" t="str">
            <v/>
          </cell>
        </row>
        <row r="946">
          <cell r="N946" t="str">
            <v>82590</v>
          </cell>
          <cell r="O946" t="str">
            <v>YG3</v>
          </cell>
          <cell r="P946" t="str">
            <v>YG382590</v>
          </cell>
          <cell r="Q946" t="str">
            <v/>
          </cell>
        </row>
        <row r="947">
          <cell r="N947" t="str">
            <v>825900</v>
          </cell>
          <cell r="O947" t="str">
            <v/>
          </cell>
          <cell r="P947" t="str">
            <v/>
          </cell>
          <cell r="Q947" t="str">
            <v/>
          </cell>
        </row>
        <row r="948">
          <cell r="N948" t="str">
            <v>825900</v>
          </cell>
          <cell r="O948" t="str">
            <v>YCY</v>
          </cell>
          <cell r="P948" t="str">
            <v>YCY825900</v>
          </cell>
          <cell r="Q948" t="str">
            <v/>
          </cell>
        </row>
        <row r="949">
          <cell r="N949" t="str">
            <v>825900</v>
          </cell>
          <cell r="O949" t="str">
            <v>YG3</v>
          </cell>
          <cell r="P949" t="str">
            <v>YG3825900</v>
          </cell>
          <cell r="Q949" t="str">
            <v/>
          </cell>
        </row>
        <row r="950">
          <cell r="N950" t="str">
            <v>825900</v>
          </cell>
          <cell r="O950" t="str">
            <v>YRM</v>
          </cell>
          <cell r="P950" t="str">
            <v>YRM825900</v>
          </cell>
          <cell r="Q950" t="str">
            <v/>
          </cell>
        </row>
        <row r="951">
          <cell r="N951" t="str">
            <v>82590021</v>
          </cell>
          <cell r="O951" t="str">
            <v/>
          </cell>
          <cell r="P951" t="str">
            <v/>
          </cell>
          <cell r="Q951" t="str">
            <v>5151511</v>
          </cell>
        </row>
        <row r="952">
          <cell r="N952" t="str">
            <v>82590021</v>
          </cell>
          <cell r="O952" t="str">
            <v>YCY</v>
          </cell>
          <cell r="P952" t="str">
            <v>YCY82590021</v>
          </cell>
          <cell r="Q952" t="str">
            <v>5151511</v>
          </cell>
        </row>
        <row r="953">
          <cell r="N953" t="str">
            <v>82590021</v>
          </cell>
          <cell r="O953" t="str">
            <v>YG3</v>
          </cell>
          <cell r="P953" t="str">
            <v>YG382590021</v>
          </cell>
          <cell r="Q953" t="str">
            <v>5151511</v>
          </cell>
        </row>
        <row r="954">
          <cell r="N954" t="str">
            <v>82590021</v>
          </cell>
          <cell r="O954" t="str">
            <v>YRM</v>
          </cell>
          <cell r="P954" t="str">
            <v>YRM82590021</v>
          </cell>
          <cell r="Q954" t="str">
            <v>5151511</v>
          </cell>
        </row>
        <row r="955">
          <cell r="N955" t="str">
            <v>82590021</v>
          </cell>
          <cell r="O955" t="str">
            <v>111</v>
          </cell>
          <cell r="P955" t="str">
            <v>11182590021</v>
          </cell>
          <cell r="Q955" t="str">
            <v>5151511</v>
          </cell>
        </row>
        <row r="956">
          <cell r="N956" t="str">
            <v>8259009</v>
          </cell>
          <cell r="O956" t="str">
            <v/>
          </cell>
          <cell r="P956" t="str">
            <v/>
          </cell>
          <cell r="Q956" t="str">
            <v>5151512</v>
          </cell>
        </row>
        <row r="957">
          <cell r="N957" t="str">
            <v>8259009</v>
          </cell>
          <cell r="O957" t="str">
            <v>YCY</v>
          </cell>
          <cell r="P957" t="str">
            <v>YCY8259009</v>
          </cell>
          <cell r="Q957" t="str">
            <v>5151512</v>
          </cell>
        </row>
        <row r="958">
          <cell r="N958" t="str">
            <v>8259009</v>
          </cell>
          <cell r="O958" t="str">
            <v>YG3</v>
          </cell>
          <cell r="P958" t="str">
            <v>YG38259009</v>
          </cell>
          <cell r="Q958" t="str">
            <v>5151512</v>
          </cell>
        </row>
        <row r="959">
          <cell r="N959" t="str">
            <v>82980</v>
          </cell>
          <cell r="O959" t="str">
            <v/>
          </cell>
          <cell r="P959" t="str">
            <v/>
          </cell>
          <cell r="Q959" t="str">
            <v/>
          </cell>
        </row>
        <row r="960">
          <cell r="N960" t="str">
            <v>82980</v>
          </cell>
          <cell r="O960" t="str">
            <v>YCY</v>
          </cell>
          <cell r="P960" t="str">
            <v>YCY82980</v>
          </cell>
          <cell r="Q960" t="str">
            <v/>
          </cell>
        </row>
        <row r="961">
          <cell r="N961" t="str">
            <v>829809</v>
          </cell>
          <cell r="O961" t="str">
            <v/>
          </cell>
          <cell r="P961" t="str">
            <v/>
          </cell>
          <cell r="Q961" t="str">
            <v/>
          </cell>
        </row>
        <row r="962">
          <cell r="N962" t="str">
            <v>829809</v>
          </cell>
          <cell r="O962" t="str">
            <v>YCY</v>
          </cell>
          <cell r="P962" t="str">
            <v>YCY829809</v>
          </cell>
          <cell r="Q962" t="str">
            <v/>
          </cell>
        </row>
        <row r="963"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</row>
        <row r="964">
          <cell r="N964" t="str">
            <v>7169500</v>
          </cell>
          <cell r="O964" t="str">
            <v/>
          </cell>
          <cell r="P964" t="str">
            <v/>
          </cell>
          <cell r="Q964" t="str">
            <v>4161599</v>
          </cell>
        </row>
        <row r="965">
          <cell r="N965" t="str">
            <v>7169500</v>
          </cell>
          <cell r="O965" t="str">
            <v>L01</v>
          </cell>
          <cell r="P965" t="str">
            <v>L017169500</v>
          </cell>
          <cell r="Q965" t="str">
            <v>4161599</v>
          </cell>
        </row>
        <row r="966">
          <cell r="N966" t="str">
            <v>7169500</v>
          </cell>
          <cell r="O966" t="str">
            <v>ONL</v>
          </cell>
          <cell r="P966" t="str">
            <v>ONL7169500</v>
          </cell>
          <cell r="Q966" t="str">
            <v>4161599</v>
          </cell>
        </row>
        <row r="967"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</row>
        <row r="968"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</row>
        <row r="969">
          <cell r="N969" t="str">
            <v>8255</v>
          </cell>
          <cell r="O969" t="str">
            <v/>
          </cell>
          <cell r="P969" t="str">
            <v/>
          </cell>
          <cell r="Q969" t="str">
            <v>5151511</v>
          </cell>
        </row>
        <row r="970">
          <cell r="N970" t="str">
            <v>8255</v>
          </cell>
          <cell r="O970" t="str">
            <v>YK1</v>
          </cell>
          <cell r="P970" t="str">
            <v>YK18255</v>
          </cell>
          <cell r="Q970" t="str">
            <v>5151511</v>
          </cell>
        </row>
        <row r="971"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</row>
        <row r="972">
          <cell r="N972" t="str">
            <v>7169013</v>
          </cell>
          <cell r="O972" t="str">
            <v/>
          </cell>
          <cell r="P972" t="str">
            <v/>
          </cell>
          <cell r="Q972" t="str">
            <v>4161599</v>
          </cell>
        </row>
        <row r="973">
          <cell r="N973" t="str">
            <v>7169013</v>
          </cell>
          <cell r="O973" t="str">
            <v>L01</v>
          </cell>
          <cell r="P973" t="str">
            <v>L017169013</v>
          </cell>
          <cell r="Q973" t="str">
            <v>4161599</v>
          </cell>
        </row>
        <row r="974">
          <cell r="N974" t="str">
            <v>7169013</v>
          </cell>
          <cell r="O974" t="str">
            <v>ONL</v>
          </cell>
          <cell r="P974" t="str">
            <v>ONL7169013</v>
          </cell>
          <cell r="Q974" t="str">
            <v>4161599</v>
          </cell>
        </row>
        <row r="975">
          <cell r="N975" t="str">
            <v>82590</v>
          </cell>
          <cell r="O975" t="str">
            <v/>
          </cell>
          <cell r="P975" t="str">
            <v/>
          </cell>
          <cell r="Q975" t="str">
            <v/>
          </cell>
        </row>
        <row r="976">
          <cell r="N976" t="str">
            <v>82590</v>
          </cell>
          <cell r="O976" t="str">
            <v>S8M</v>
          </cell>
          <cell r="P976" t="str">
            <v>S8M82590</v>
          </cell>
          <cell r="Q976" t="str">
            <v/>
          </cell>
        </row>
        <row r="977">
          <cell r="N977" t="str">
            <v>82590</v>
          </cell>
          <cell r="O977" t="str">
            <v>S8V</v>
          </cell>
          <cell r="P977" t="str">
            <v>S8V82590</v>
          </cell>
          <cell r="Q977" t="str">
            <v/>
          </cell>
        </row>
        <row r="978">
          <cell r="N978" t="str">
            <v>825900</v>
          </cell>
          <cell r="O978" t="str">
            <v/>
          </cell>
          <cell r="P978" t="str">
            <v/>
          </cell>
          <cell r="Q978" t="str">
            <v/>
          </cell>
        </row>
        <row r="979">
          <cell r="N979" t="str">
            <v>825900</v>
          </cell>
          <cell r="O979" t="str">
            <v>S8M</v>
          </cell>
          <cell r="P979" t="str">
            <v>S8M825900</v>
          </cell>
          <cell r="Q979" t="str">
            <v/>
          </cell>
        </row>
        <row r="980">
          <cell r="N980" t="str">
            <v>825900</v>
          </cell>
          <cell r="O980" t="str">
            <v>S8V</v>
          </cell>
          <cell r="P980" t="str">
            <v>S8V825900</v>
          </cell>
          <cell r="Q980" t="str">
            <v/>
          </cell>
        </row>
        <row r="981">
          <cell r="N981" t="str">
            <v>82590020</v>
          </cell>
          <cell r="O981" t="str">
            <v/>
          </cell>
          <cell r="P981" t="str">
            <v/>
          </cell>
          <cell r="Q981" t="str">
            <v>5151512</v>
          </cell>
        </row>
        <row r="982">
          <cell r="N982" t="str">
            <v>82590020</v>
          </cell>
          <cell r="O982" t="str">
            <v>S8M</v>
          </cell>
          <cell r="P982" t="str">
            <v>S8M82590020</v>
          </cell>
          <cell r="Q982" t="str">
            <v>5151512</v>
          </cell>
        </row>
        <row r="983">
          <cell r="N983" t="str">
            <v>82590020</v>
          </cell>
          <cell r="O983" t="str">
            <v>S8V</v>
          </cell>
          <cell r="P983" t="str">
            <v>S8V82590020</v>
          </cell>
          <cell r="Q983" t="str">
            <v>5151512</v>
          </cell>
        </row>
        <row r="984"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</row>
        <row r="985">
          <cell r="N985" t="str">
            <v>71904013</v>
          </cell>
          <cell r="O985" t="str">
            <v/>
          </cell>
          <cell r="P985" t="str">
            <v/>
          </cell>
          <cell r="Q985" t="str">
            <v>4161599</v>
          </cell>
        </row>
        <row r="986">
          <cell r="N986" t="str">
            <v>71904013</v>
          </cell>
          <cell r="O986" t="str">
            <v>BBO</v>
          </cell>
          <cell r="P986" t="str">
            <v>BBO71904013</v>
          </cell>
          <cell r="Q986" t="str">
            <v>4161599</v>
          </cell>
        </row>
        <row r="987">
          <cell r="N987" t="str">
            <v>71904020</v>
          </cell>
          <cell r="O987" t="str">
            <v/>
          </cell>
          <cell r="P987" t="str">
            <v/>
          </cell>
          <cell r="Q987" t="str">
            <v>4161599</v>
          </cell>
        </row>
        <row r="988">
          <cell r="N988" t="str">
            <v>71904020</v>
          </cell>
          <cell r="O988" t="str">
            <v>BBN</v>
          </cell>
          <cell r="P988" t="str">
            <v>BBN71904020</v>
          </cell>
          <cell r="Q988" t="str">
            <v>4161599</v>
          </cell>
        </row>
        <row r="989">
          <cell r="N989" t="str">
            <v>71904021</v>
          </cell>
          <cell r="O989" t="str">
            <v/>
          </cell>
          <cell r="P989" t="str">
            <v/>
          </cell>
          <cell r="Q989" t="str">
            <v>4161599</v>
          </cell>
        </row>
        <row r="990">
          <cell r="N990" t="str">
            <v>71904021</v>
          </cell>
          <cell r="O990" t="str">
            <v>Y8N</v>
          </cell>
          <cell r="P990" t="str">
            <v>Y8N71904021</v>
          </cell>
          <cell r="Q990" t="str">
            <v>4161599</v>
          </cell>
        </row>
        <row r="991">
          <cell r="N991" t="str">
            <v>8255</v>
          </cell>
          <cell r="O991" t="str">
            <v/>
          </cell>
          <cell r="P991" t="str">
            <v/>
          </cell>
          <cell r="Q991" t="str">
            <v>5151511</v>
          </cell>
        </row>
        <row r="992">
          <cell r="N992" t="str">
            <v>8255</v>
          </cell>
          <cell r="O992" t="str">
            <v>SRM</v>
          </cell>
          <cell r="P992" t="str">
            <v>SRM8255</v>
          </cell>
          <cell r="Q992" t="str">
            <v>5151511</v>
          </cell>
        </row>
        <row r="993">
          <cell r="N993" t="str">
            <v>8255</v>
          </cell>
          <cell r="O993" t="str">
            <v>SRN</v>
          </cell>
          <cell r="P993" t="str">
            <v>SRN8255</v>
          </cell>
          <cell r="Q993" t="str">
            <v>5151511</v>
          </cell>
        </row>
        <row r="994">
          <cell r="N994" t="str">
            <v>82981</v>
          </cell>
          <cell r="O994" t="str">
            <v/>
          </cell>
          <cell r="P994" t="str">
            <v/>
          </cell>
          <cell r="Q994" t="str">
            <v/>
          </cell>
        </row>
        <row r="995">
          <cell r="N995" t="str">
            <v>82981</v>
          </cell>
          <cell r="O995" t="str">
            <v>SRM</v>
          </cell>
          <cell r="P995" t="str">
            <v>SRM82981</v>
          </cell>
          <cell r="Q995" t="str">
            <v/>
          </cell>
        </row>
        <row r="996">
          <cell r="N996" t="str">
            <v>82981</v>
          </cell>
          <cell r="O996" t="str">
            <v>SRN</v>
          </cell>
          <cell r="P996" t="str">
            <v>SRN82981</v>
          </cell>
          <cell r="Q996" t="str">
            <v/>
          </cell>
        </row>
        <row r="997"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</row>
        <row r="998">
          <cell r="N998" t="str">
            <v>7169012</v>
          </cell>
          <cell r="O998" t="str">
            <v/>
          </cell>
          <cell r="P998" t="str">
            <v/>
          </cell>
          <cell r="Q998" t="str">
            <v>4161599</v>
          </cell>
        </row>
        <row r="999">
          <cell r="N999" t="str">
            <v>7169012</v>
          </cell>
          <cell r="O999" t="str">
            <v>L01</v>
          </cell>
          <cell r="P999" t="str">
            <v>L017169012</v>
          </cell>
          <cell r="Q999" t="str">
            <v>4161599</v>
          </cell>
        </row>
        <row r="1000">
          <cell r="N1000" t="str">
            <v>7169012</v>
          </cell>
          <cell r="O1000" t="str">
            <v>ONL</v>
          </cell>
          <cell r="P1000" t="str">
            <v>ONL7169012</v>
          </cell>
          <cell r="Q1000" t="str">
            <v>4161599</v>
          </cell>
        </row>
        <row r="1001">
          <cell r="N1001" t="str">
            <v>77940</v>
          </cell>
          <cell r="O1001" t="str">
            <v/>
          </cell>
          <cell r="P1001" t="str">
            <v/>
          </cell>
          <cell r="Q1001" t="str">
            <v>4161599</v>
          </cell>
        </row>
        <row r="1002">
          <cell r="N1002" t="str">
            <v>77940</v>
          </cell>
          <cell r="O1002" t="str">
            <v>SB2</v>
          </cell>
          <cell r="P1002" t="str">
            <v>SB277940</v>
          </cell>
          <cell r="Q1002" t="str">
            <v>4161599</v>
          </cell>
        </row>
        <row r="1003">
          <cell r="N1003" t="str">
            <v>779409</v>
          </cell>
          <cell r="O1003" t="str">
            <v/>
          </cell>
          <cell r="P1003" t="str">
            <v/>
          </cell>
          <cell r="Q1003" t="str">
            <v/>
          </cell>
        </row>
        <row r="1004">
          <cell r="N1004" t="str">
            <v>779409</v>
          </cell>
          <cell r="O1004" t="str">
            <v>SB2</v>
          </cell>
          <cell r="P1004" t="str">
            <v>SB2779409</v>
          </cell>
          <cell r="Q1004" t="str">
            <v/>
          </cell>
        </row>
        <row r="1005">
          <cell r="N1005" t="str">
            <v>82590</v>
          </cell>
          <cell r="O1005" t="str">
            <v/>
          </cell>
          <cell r="P1005" t="str">
            <v/>
          </cell>
          <cell r="Q1005" t="str">
            <v/>
          </cell>
        </row>
        <row r="1006">
          <cell r="N1006" t="str">
            <v>82590</v>
          </cell>
          <cell r="O1006" t="str">
            <v>YK7</v>
          </cell>
          <cell r="P1006" t="str">
            <v>YK782590</v>
          </cell>
          <cell r="Q1006" t="str">
            <v/>
          </cell>
        </row>
        <row r="1007">
          <cell r="N1007" t="str">
            <v>825900</v>
          </cell>
          <cell r="O1007" t="str">
            <v/>
          </cell>
          <cell r="P1007" t="str">
            <v/>
          </cell>
          <cell r="Q1007" t="str">
            <v/>
          </cell>
        </row>
        <row r="1008">
          <cell r="N1008" t="str">
            <v>825900</v>
          </cell>
          <cell r="O1008" t="str">
            <v>ISN</v>
          </cell>
          <cell r="P1008" t="str">
            <v>ISN825900</v>
          </cell>
          <cell r="Q1008" t="str">
            <v/>
          </cell>
        </row>
        <row r="1009">
          <cell r="N1009" t="str">
            <v>825900</v>
          </cell>
          <cell r="O1009" t="str">
            <v>ISR</v>
          </cell>
          <cell r="P1009" t="str">
            <v>ISR825900</v>
          </cell>
          <cell r="Q1009" t="str">
            <v/>
          </cell>
        </row>
        <row r="1010">
          <cell r="N1010" t="str">
            <v>825900</v>
          </cell>
          <cell r="O1010" t="str">
            <v>IUC</v>
          </cell>
          <cell r="P1010" t="str">
            <v>IUC825900</v>
          </cell>
          <cell r="Q1010" t="str">
            <v/>
          </cell>
        </row>
        <row r="1011">
          <cell r="N1011" t="str">
            <v>825900</v>
          </cell>
          <cell r="O1011" t="str">
            <v>YK2</v>
          </cell>
          <cell r="P1011" t="str">
            <v>YK2825900</v>
          </cell>
          <cell r="Q1011" t="str">
            <v/>
          </cell>
        </row>
        <row r="1012">
          <cell r="N1012" t="str">
            <v>825900</v>
          </cell>
          <cell r="O1012" t="str">
            <v>YK7</v>
          </cell>
          <cell r="P1012" t="str">
            <v>YK7825900</v>
          </cell>
          <cell r="Q1012" t="str">
            <v/>
          </cell>
        </row>
        <row r="1013">
          <cell r="N1013" t="str">
            <v>8259009</v>
          </cell>
          <cell r="O1013" t="str">
            <v/>
          </cell>
          <cell r="P1013" t="str">
            <v/>
          </cell>
          <cell r="Q1013" t="str">
            <v>5151512</v>
          </cell>
        </row>
        <row r="1014">
          <cell r="N1014" t="str">
            <v>8259009</v>
          </cell>
          <cell r="O1014" t="str">
            <v>ISN</v>
          </cell>
          <cell r="P1014" t="str">
            <v>ISN8259009</v>
          </cell>
          <cell r="Q1014" t="str">
            <v>5151512</v>
          </cell>
        </row>
        <row r="1015">
          <cell r="N1015" t="str">
            <v>8259009</v>
          </cell>
          <cell r="O1015" t="str">
            <v>ISR</v>
          </cell>
          <cell r="P1015" t="str">
            <v>ISR8259009</v>
          </cell>
          <cell r="Q1015" t="str">
            <v>5151512</v>
          </cell>
        </row>
        <row r="1016">
          <cell r="N1016" t="str">
            <v>8259009</v>
          </cell>
          <cell r="O1016" t="str">
            <v>IUC</v>
          </cell>
          <cell r="P1016" t="str">
            <v>IUC8259009</v>
          </cell>
          <cell r="Q1016" t="str">
            <v>5151512</v>
          </cell>
        </row>
        <row r="1017">
          <cell r="N1017" t="str">
            <v>8259009</v>
          </cell>
          <cell r="O1017" t="str">
            <v>YK2</v>
          </cell>
          <cell r="P1017" t="str">
            <v>YK28259009</v>
          </cell>
          <cell r="Q1017" t="str">
            <v>5151512</v>
          </cell>
        </row>
        <row r="1018">
          <cell r="N1018" t="str">
            <v>8259009</v>
          </cell>
          <cell r="O1018" t="str">
            <v>YK7</v>
          </cell>
          <cell r="P1018" t="str">
            <v>YK78259009</v>
          </cell>
          <cell r="Q1018" t="str">
            <v>5151512</v>
          </cell>
        </row>
        <row r="1019">
          <cell r="N1019" t="str">
            <v/>
          </cell>
          <cell r="O1019" t="str">
            <v/>
          </cell>
          <cell r="P1019" t="str">
            <v/>
          </cell>
          <cell r="Q1019" t="str">
            <v/>
          </cell>
        </row>
        <row r="1020">
          <cell r="N1020" t="str">
            <v>719044</v>
          </cell>
          <cell r="O1020" t="str">
            <v/>
          </cell>
          <cell r="P1020" t="str">
            <v/>
          </cell>
          <cell r="Q1020" t="str">
            <v>4198</v>
          </cell>
        </row>
        <row r="1021">
          <cell r="N1021" t="str">
            <v>719044</v>
          </cell>
          <cell r="O1021" t="str">
            <v>LO1</v>
          </cell>
          <cell r="P1021" t="str">
            <v>LO1719044</v>
          </cell>
          <cell r="Q1021" t="str">
            <v>4198</v>
          </cell>
        </row>
        <row r="1022">
          <cell r="N1022" t="str">
            <v>719044</v>
          </cell>
          <cell r="O1022" t="str">
            <v>LRA</v>
          </cell>
          <cell r="P1022" t="str">
            <v>LRA719044</v>
          </cell>
          <cell r="Q1022" t="str">
            <v>4198</v>
          </cell>
        </row>
        <row r="1023">
          <cell r="N1023" t="str">
            <v>719044</v>
          </cell>
          <cell r="O1023" t="str">
            <v>L01</v>
          </cell>
          <cell r="P1023" t="str">
            <v>L01719044</v>
          </cell>
          <cell r="Q1023" t="str">
            <v>4198</v>
          </cell>
        </row>
        <row r="1024">
          <cell r="N1024" t="str">
            <v>719044</v>
          </cell>
          <cell r="O1024" t="str">
            <v>ONL</v>
          </cell>
          <cell r="P1024" t="str">
            <v>ONL719044</v>
          </cell>
          <cell r="Q1024" t="str">
            <v>4198</v>
          </cell>
        </row>
        <row r="1025">
          <cell r="N1025" t="str">
            <v>82590</v>
          </cell>
          <cell r="O1025" t="str">
            <v/>
          </cell>
          <cell r="P1025" t="str">
            <v/>
          </cell>
          <cell r="Q1025" t="str">
            <v/>
          </cell>
        </row>
        <row r="1026">
          <cell r="N1026" t="str">
            <v>82590</v>
          </cell>
          <cell r="O1026" t="str">
            <v>S8S</v>
          </cell>
          <cell r="P1026" t="str">
            <v>S8S82590</v>
          </cell>
          <cell r="Q1026" t="str">
            <v/>
          </cell>
        </row>
        <row r="1027">
          <cell r="N1027" t="str">
            <v>825900</v>
          </cell>
          <cell r="O1027" t="str">
            <v/>
          </cell>
          <cell r="P1027" t="str">
            <v/>
          </cell>
          <cell r="Q1027" t="str">
            <v/>
          </cell>
        </row>
        <row r="1028">
          <cell r="N1028" t="str">
            <v>825900</v>
          </cell>
          <cell r="O1028" t="str">
            <v>S8S</v>
          </cell>
          <cell r="P1028" t="str">
            <v>S8S825900</v>
          </cell>
          <cell r="Q1028" t="str">
            <v/>
          </cell>
        </row>
        <row r="1029">
          <cell r="N1029" t="str">
            <v>82590020</v>
          </cell>
          <cell r="O1029" t="str">
            <v/>
          </cell>
          <cell r="P1029" t="str">
            <v/>
          </cell>
          <cell r="Q1029" t="str">
            <v>5151512</v>
          </cell>
        </row>
        <row r="1030">
          <cell r="N1030" t="str">
            <v>82590020</v>
          </cell>
          <cell r="O1030" t="str">
            <v>S8S</v>
          </cell>
          <cell r="P1030" t="str">
            <v>S8S82590020</v>
          </cell>
          <cell r="Q1030" t="str">
            <v>5151512</v>
          </cell>
        </row>
        <row r="1031">
          <cell r="N1031" t="str">
            <v>8259009</v>
          </cell>
          <cell r="O1031" t="str">
            <v/>
          </cell>
          <cell r="P1031" t="str">
            <v/>
          </cell>
          <cell r="Q1031" t="str">
            <v>5151512</v>
          </cell>
        </row>
        <row r="1032">
          <cell r="N1032" t="str">
            <v>8259009</v>
          </cell>
          <cell r="O1032" t="str">
            <v>S8S</v>
          </cell>
          <cell r="P1032" t="str">
            <v>S8S8259009</v>
          </cell>
          <cell r="Q1032" t="str">
            <v>5151512</v>
          </cell>
        </row>
        <row r="1033">
          <cell r="N1033" t="str">
            <v/>
          </cell>
          <cell r="O1033" t="str">
            <v/>
          </cell>
          <cell r="P1033" t="str">
            <v/>
          </cell>
          <cell r="Q1033" t="str">
            <v/>
          </cell>
        </row>
        <row r="1034">
          <cell r="N1034" t="str">
            <v/>
          </cell>
          <cell r="O1034" t="str">
            <v/>
          </cell>
          <cell r="P1034" t="str">
            <v/>
          </cell>
          <cell r="Q1034" t="str">
            <v/>
          </cell>
        </row>
        <row r="1035">
          <cell r="N1035" t="str">
            <v>7169010</v>
          </cell>
          <cell r="O1035" t="str">
            <v/>
          </cell>
          <cell r="P1035" t="str">
            <v/>
          </cell>
          <cell r="Q1035" t="str">
            <v>4161599</v>
          </cell>
        </row>
        <row r="1036">
          <cell r="N1036" t="str">
            <v>7169010</v>
          </cell>
          <cell r="O1036" t="str">
            <v>L01</v>
          </cell>
          <cell r="P1036" t="str">
            <v>L017169010</v>
          </cell>
          <cell r="Q1036" t="str">
            <v>4161599</v>
          </cell>
        </row>
        <row r="1037">
          <cell r="N1037" t="str">
            <v>7169010</v>
          </cell>
          <cell r="O1037" t="str">
            <v>ONL</v>
          </cell>
          <cell r="P1037" t="str">
            <v>ONL7169010</v>
          </cell>
          <cell r="Q1037" t="str">
            <v>4161599</v>
          </cell>
        </row>
        <row r="1038">
          <cell r="N1038" t="str">
            <v/>
          </cell>
          <cell r="O1038" t="str">
            <v/>
          </cell>
          <cell r="P1038" t="str">
            <v/>
          </cell>
          <cell r="Q1038" t="str">
            <v/>
          </cell>
        </row>
        <row r="1039">
          <cell r="N1039" t="str">
            <v>7169011</v>
          </cell>
          <cell r="O1039" t="str">
            <v/>
          </cell>
          <cell r="P1039" t="str">
            <v/>
          </cell>
          <cell r="Q1039" t="str">
            <v>4161599</v>
          </cell>
        </row>
        <row r="1040">
          <cell r="N1040" t="str">
            <v>7169011</v>
          </cell>
          <cell r="O1040" t="str">
            <v>L01</v>
          </cell>
          <cell r="P1040" t="str">
            <v>L017169011</v>
          </cell>
          <cell r="Q1040" t="str">
            <v>4161599</v>
          </cell>
        </row>
        <row r="1041">
          <cell r="N1041" t="str">
            <v>7169011</v>
          </cell>
          <cell r="O1041" t="str">
            <v>ONL</v>
          </cell>
          <cell r="P1041" t="str">
            <v>ONL7169011</v>
          </cell>
          <cell r="Q1041" t="str">
            <v>4161599</v>
          </cell>
        </row>
        <row r="1042">
          <cell r="N1042" t="str">
            <v/>
          </cell>
          <cell r="O1042" t="str">
            <v/>
          </cell>
          <cell r="P1042" t="str">
            <v/>
          </cell>
          <cell r="Q1042" t="str">
            <v/>
          </cell>
        </row>
        <row r="1043">
          <cell r="N1043" t="str">
            <v>71696</v>
          </cell>
          <cell r="O1043" t="str">
            <v/>
          </cell>
          <cell r="P1043" t="str">
            <v/>
          </cell>
          <cell r="Q1043" t="str">
            <v>4161599</v>
          </cell>
        </row>
        <row r="1044">
          <cell r="N1044" t="str">
            <v>71696</v>
          </cell>
          <cell r="O1044" t="str">
            <v>LO1</v>
          </cell>
          <cell r="P1044" t="str">
            <v>LO171696</v>
          </cell>
          <cell r="Q1044" t="str">
            <v>4161599</v>
          </cell>
        </row>
        <row r="1045">
          <cell r="N1045" t="str">
            <v>71696</v>
          </cell>
          <cell r="O1045" t="str">
            <v>LRA</v>
          </cell>
          <cell r="P1045" t="str">
            <v>LRA71696</v>
          </cell>
          <cell r="Q1045" t="str">
            <v>4161599</v>
          </cell>
        </row>
        <row r="1046">
          <cell r="N1046" t="str">
            <v>71696</v>
          </cell>
          <cell r="O1046" t="str">
            <v>L01</v>
          </cell>
          <cell r="P1046" t="str">
            <v>L0171696</v>
          </cell>
          <cell r="Q1046" t="str">
            <v>4161599</v>
          </cell>
        </row>
        <row r="1047">
          <cell r="N1047" t="str">
            <v>71696</v>
          </cell>
          <cell r="O1047" t="str">
            <v>ONL</v>
          </cell>
          <cell r="P1047" t="str">
            <v>ONL71696</v>
          </cell>
          <cell r="Q1047" t="str">
            <v>4161599</v>
          </cell>
        </row>
        <row r="1048">
          <cell r="N1048" t="str">
            <v>71696</v>
          </cell>
          <cell r="O1048" t="str">
            <v>111</v>
          </cell>
          <cell r="P1048" t="str">
            <v>11171696</v>
          </cell>
          <cell r="Q1048" t="str">
            <v>4161599</v>
          </cell>
        </row>
        <row r="1049">
          <cell r="N1049" t="str">
            <v/>
          </cell>
          <cell r="O1049" t="str">
            <v/>
          </cell>
          <cell r="P1049" t="str">
            <v/>
          </cell>
          <cell r="Q1049" t="str">
            <v/>
          </cell>
        </row>
        <row r="1050">
          <cell r="N1050" t="str">
            <v>71690</v>
          </cell>
          <cell r="O1050" t="str">
            <v/>
          </cell>
          <cell r="P1050" t="str">
            <v/>
          </cell>
          <cell r="Q1050" t="str">
            <v/>
          </cell>
        </row>
        <row r="1051">
          <cell r="N1051" t="str">
            <v>71690</v>
          </cell>
          <cell r="O1051" t="str">
            <v>YFH</v>
          </cell>
          <cell r="P1051" t="str">
            <v>YFH71690</v>
          </cell>
          <cell r="Q1051" t="str">
            <v/>
          </cell>
        </row>
        <row r="1052">
          <cell r="N1052" t="str">
            <v>716900</v>
          </cell>
          <cell r="O1052" t="str">
            <v/>
          </cell>
          <cell r="P1052" t="str">
            <v/>
          </cell>
          <cell r="Q1052" t="str">
            <v/>
          </cell>
        </row>
        <row r="1053">
          <cell r="N1053" t="str">
            <v>716900</v>
          </cell>
          <cell r="O1053" t="str">
            <v>YFH</v>
          </cell>
          <cell r="P1053" t="str">
            <v>YFH716900</v>
          </cell>
          <cell r="Q1053" t="str">
            <v/>
          </cell>
        </row>
        <row r="1054">
          <cell r="N1054" t="str">
            <v>7169009</v>
          </cell>
          <cell r="O1054" t="str">
            <v/>
          </cell>
          <cell r="P1054" t="str">
            <v/>
          </cell>
          <cell r="Q1054" t="str">
            <v>4161599</v>
          </cell>
        </row>
        <row r="1055">
          <cell r="N1055" t="str">
            <v>7169009</v>
          </cell>
          <cell r="O1055" t="str">
            <v>YFH</v>
          </cell>
          <cell r="P1055" t="str">
            <v>YFH7169009</v>
          </cell>
          <cell r="Q1055" t="str">
            <v>4161599</v>
          </cell>
        </row>
        <row r="1056">
          <cell r="N1056" t="str">
            <v>77940</v>
          </cell>
          <cell r="O1056" t="str">
            <v/>
          </cell>
          <cell r="P1056" t="str">
            <v/>
          </cell>
          <cell r="Q1056" t="str">
            <v>4161599</v>
          </cell>
        </row>
        <row r="1057">
          <cell r="N1057" t="str">
            <v>77940</v>
          </cell>
          <cell r="O1057" t="str">
            <v>ONL</v>
          </cell>
          <cell r="P1057" t="str">
            <v>ONL77940</v>
          </cell>
          <cell r="Q1057" t="str">
            <v>4161599</v>
          </cell>
        </row>
        <row r="1058">
          <cell r="N1058" t="str">
            <v>77940</v>
          </cell>
          <cell r="O1058" t="str">
            <v>REG</v>
          </cell>
          <cell r="P1058" t="str">
            <v>REG77940</v>
          </cell>
          <cell r="Q1058" t="str">
            <v>4161599</v>
          </cell>
        </row>
        <row r="1059">
          <cell r="N1059" t="str">
            <v>77940</v>
          </cell>
          <cell r="O1059" t="str">
            <v>RGC</v>
          </cell>
          <cell r="P1059" t="str">
            <v>RGC77940</v>
          </cell>
          <cell r="Q1059" t="str">
            <v>4161599</v>
          </cell>
        </row>
        <row r="1060">
          <cell r="N1060" t="str">
            <v>77940</v>
          </cell>
          <cell r="O1060" t="str">
            <v>SQE</v>
          </cell>
          <cell r="P1060" t="str">
            <v>SQE77940</v>
          </cell>
          <cell r="Q1060" t="str">
            <v>4161599</v>
          </cell>
        </row>
        <row r="1061">
          <cell r="N1061" t="str">
            <v>77940</v>
          </cell>
          <cell r="O1061" t="str">
            <v>SQT</v>
          </cell>
          <cell r="P1061" t="str">
            <v>SQT77940</v>
          </cell>
          <cell r="Q1061" t="str">
            <v>4161599</v>
          </cell>
        </row>
        <row r="1062">
          <cell r="N1062" t="str">
            <v>77940</v>
          </cell>
          <cell r="O1062" t="str">
            <v>SQX</v>
          </cell>
          <cell r="P1062" t="str">
            <v>SQX77940</v>
          </cell>
          <cell r="Q1062" t="str">
            <v>4161599</v>
          </cell>
        </row>
        <row r="1063">
          <cell r="N1063" t="str">
            <v>77940</v>
          </cell>
          <cell r="O1063" t="str">
            <v>S2H</v>
          </cell>
          <cell r="P1063" t="str">
            <v>S2H77940</v>
          </cell>
          <cell r="Q1063" t="str">
            <v>4161599</v>
          </cell>
        </row>
        <row r="1064">
          <cell r="N1064" t="str">
            <v>77940</v>
          </cell>
          <cell r="O1064" t="str">
            <v>S9S</v>
          </cell>
          <cell r="P1064" t="str">
            <v>S9S77940</v>
          </cell>
          <cell r="Q1064" t="str">
            <v>4161599</v>
          </cell>
        </row>
        <row r="1065">
          <cell r="N1065" t="str">
            <v>77940</v>
          </cell>
          <cell r="O1065" t="str">
            <v>YFH</v>
          </cell>
          <cell r="P1065" t="str">
            <v>YFH77940</v>
          </cell>
          <cell r="Q1065" t="str">
            <v>4161599</v>
          </cell>
        </row>
        <row r="1066">
          <cell r="N1066" t="str">
            <v>77940</v>
          </cell>
          <cell r="O1066" t="str">
            <v>YHJ</v>
          </cell>
          <cell r="P1066" t="str">
            <v>YHJ77940</v>
          </cell>
          <cell r="Q1066" t="str">
            <v>4161599</v>
          </cell>
        </row>
        <row r="1067">
          <cell r="N1067" t="str">
            <v>77940</v>
          </cell>
          <cell r="O1067" t="str">
            <v>YHN</v>
          </cell>
          <cell r="P1067" t="str">
            <v>YHN77940</v>
          </cell>
          <cell r="Q1067" t="str">
            <v>4161599</v>
          </cell>
        </row>
        <row r="1068">
          <cell r="N1068" t="str">
            <v>77940</v>
          </cell>
          <cell r="O1068" t="str">
            <v>YIN</v>
          </cell>
          <cell r="P1068" t="str">
            <v>YIN77940</v>
          </cell>
          <cell r="Q1068" t="str">
            <v>4161599</v>
          </cell>
        </row>
        <row r="1069">
          <cell r="N1069" t="str">
            <v>77940</v>
          </cell>
          <cell r="O1069" t="str">
            <v>Y9A</v>
          </cell>
          <cell r="P1069" t="str">
            <v>Y9A77940</v>
          </cell>
          <cell r="Q1069" t="str">
            <v>4161599</v>
          </cell>
        </row>
        <row r="1070">
          <cell r="N1070" t="str">
            <v>77940</v>
          </cell>
          <cell r="O1070" t="str">
            <v>111</v>
          </cell>
          <cell r="P1070" t="str">
            <v>11177940</v>
          </cell>
          <cell r="Q1070" t="str">
            <v>4161599</v>
          </cell>
        </row>
        <row r="1071">
          <cell r="N1071" t="str">
            <v>779401</v>
          </cell>
          <cell r="O1071" t="str">
            <v/>
          </cell>
          <cell r="P1071" t="str">
            <v/>
          </cell>
          <cell r="Q1071" t="str">
            <v/>
          </cell>
        </row>
        <row r="1072">
          <cell r="N1072" t="str">
            <v>779401</v>
          </cell>
          <cell r="O1072" t="str">
            <v>ONL</v>
          </cell>
          <cell r="P1072" t="str">
            <v>ONL779401</v>
          </cell>
          <cell r="Q1072" t="str">
            <v/>
          </cell>
        </row>
        <row r="1073">
          <cell r="N1073" t="str">
            <v>779401</v>
          </cell>
          <cell r="O1073" t="str">
            <v>REG</v>
          </cell>
          <cell r="P1073" t="str">
            <v>REG779401</v>
          </cell>
          <cell r="Q1073" t="str">
            <v/>
          </cell>
        </row>
        <row r="1074">
          <cell r="N1074" t="str">
            <v>779401</v>
          </cell>
          <cell r="O1074" t="str">
            <v>RGC</v>
          </cell>
          <cell r="P1074" t="str">
            <v>RGC779401</v>
          </cell>
          <cell r="Q1074" t="str">
            <v/>
          </cell>
        </row>
        <row r="1075">
          <cell r="N1075" t="str">
            <v>779401</v>
          </cell>
          <cell r="O1075" t="str">
            <v>SQE</v>
          </cell>
          <cell r="P1075" t="str">
            <v>SQE779401</v>
          </cell>
          <cell r="Q1075" t="str">
            <v/>
          </cell>
        </row>
        <row r="1076">
          <cell r="N1076" t="str">
            <v>779401</v>
          </cell>
          <cell r="O1076" t="str">
            <v>SQT</v>
          </cell>
          <cell r="P1076" t="str">
            <v>SQT779401</v>
          </cell>
          <cell r="Q1076" t="str">
            <v/>
          </cell>
        </row>
        <row r="1077">
          <cell r="N1077" t="str">
            <v>779401</v>
          </cell>
          <cell r="O1077" t="str">
            <v>SQX</v>
          </cell>
          <cell r="P1077" t="str">
            <v>SQX779401</v>
          </cell>
          <cell r="Q1077" t="str">
            <v/>
          </cell>
        </row>
        <row r="1078">
          <cell r="N1078" t="str">
            <v>779401</v>
          </cell>
          <cell r="O1078" t="str">
            <v>S9S</v>
          </cell>
          <cell r="P1078" t="str">
            <v>S9S779401</v>
          </cell>
          <cell r="Q1078" t="str">
            <v/>
          </cell>
        </row>
        <row r="1079">
          <cell r="N1079" t="str">
            <v>779401</v>
          </cell>
          <cell r="O1079" t="str">
            <v>YHJ</v>
          </cell>
          <cell r="P1079" t="str">
            <v>YHJ779401</v>
          </cell>
          <cell r="Q1079" t="str">
            <v/>
          </cell>
        </row>
        <row r="1080">
          <cell r="N1080" t="str">
            <v>779401</v>
          </cell>
          <cell r="O1080" t="str">
            <v>YHN</v>
          </cell>
          <cell r="P1080" t="str">
            <v>YHN779401</v>
          </cell>
          <cell r="Q1080" t="str">
            <v/>
          </cell>
        </row>
        <row r="1081">
          <cell r="N1081" t="str">
            <v>779401</v>
          </cell>
          <cell r="O1081" t="str">
            <v>YIN</v>
          </cell>
          <cell r="P1081" t="str">
            <v>YIN779401</v>
          </cell>
          <cell r="Q1081" t="str">
            <v/>
          </cell>
        </row>
        <row r="1082">
          <cell r="N1082" t="str">
            <v>779401</v>
          </cell>
          <cell r="O1082" t="str">
            <v>Y9A</v>
          </cell>
          <cell r="P1082" t="str">
            <v>Y9A779401</v>
          </cell>
          <cell r="Q1082" t="str">
            <v/>
          </cell>
        </row>
        <row r="1083">
          <cell r="N1083" t="str">
            <v>779401</v>
          </cell>
          <cell r="O1083" t="str">
            <v>111</v>
          </cell>
          <cell r="P1083" t="str">
            <v>111779401</v>
          </cell>
          <cell r="Q1083" t="str">
            <v/>
          </cell>
        </row>
        <row r="1084">
          <cell r="N1084" t="str">
            <v>779811</v>
          </cell>
          <cell r="O1084" t="str">
            <v/>
          </cell>
          <cell r="P1084" t="str">
            <v/>
          </cell>
          <cell r="Q1084" t="str">
            <v>4508809111</v>
          </cell>
        </row>
        <row r="1085">
          <cell r="N1085" t="str">
            <v>779811</v>
          </cell>
          <cell r="O1085" t="str">
            <v>LRA</v>
          </cell>
          <cell r="P1085" t="str">
            <v>LRA779811</v>
          </cell>
          <cell r="Q1085" t="str">
            <v>4508809111</v>
          </cell>
        </row>
        <row r="1086">
          <cell r="N1086" t="str">
            <v>779811</v>
          </cell>
          <cell r="O1086" t="str">
            <v>!N5</v>
          </cell>
          <cell r="P1086" t="str">
            <v>!N5779811</v>
          </cell>
          <cell r="Q1086" t="str">
            <v>4508809111</v>
          </cell>
        </row>
        <row r="1087">
          <cell r="N1087" t="str">
            <v>779811</v>
          </cell>
          <cell r="O1087" t="str">
            <v>ONL</v>
          </cell>
          <cell r="P1087" t="str">
            <v>ONL779811</v>
          </cell>
          <cell r="Q1087" t="str">
            <v>4508809111</v>
          </cell>
        </row>
        <row r="1088">
          <cell r="N1088" t="str">
            <v>779811</v>
          </cell>
          <cell r="O1088" t="str">
            <v>REG</v>
          </cell>
          <cell r="P1088" t="str">
            <v>REG779811</v>
          </cell>
          <cell r="Q1088" t="str">
            <v>4508809111</v>
          </cell>
        </row>
        <row r="1089">
          <cell r="N1089" t="str">
            <v>779811</v>
          </cell>
          <cell r="O1089" t="str">
            <v>SQE</v>
          </cell>
          <cell r="P1089" t="str">
            <v>SQE779811</v>
          </cell>
          <cell r="Q1089" t="str">
            <v>4508809111</v>
          </cell>
        </row>
        <row r="1090">
          <cell r="N1090" t="str">
            <v>779811</v>
          </cell>
          <cell r="O1090" t="str">
            <v>SQT</v>
          </cell>
          <cell r="P1090" t="str">
            <v>SQT779811</v>
          </cell>
          <cell r="Q1090" t="str">
            <v>4508809111</v>
          </cell>
        </row>
        <row r="1091">
          <cell r="N1091" t="str">
            <v>779811</v>
          </cell>
          <cell r="O1091" t="str">
            <v>SQX</v>
          </cell>
          <cell r="P1091" t="str">
            <v>SQX779811</v>
          </cell>
          <cell r="Q1091" t="str">
            <v>4508809111</v>
          </cell>
        </row>
        <row r="1092">
          <cell r="N1092" t="str">
            <v>779811</v>
          </cell>
          <cell r="O1092" t="str">
            <v>S9S</v>
          </cell>
          <cell r="P1092" t="str">
            <v>S9S779811</v>
          </cell>
          <cell r="Q1092" t="str">
            <v>4508809111</v>
          </cell>
        </row>
        <row r="1093">
          <cell r="N1093" t="str">
            <v>779811</v>
          </cell>
          <cell r="O1093" t="str">
            <v>YHJ</v>
          </cell>
          <cell r="P1093" t="str">
            <v>YHJ779811</v>
          </cell>
          <cell r="Q1093" t="str">
            <v>4508809111</v>
          </cell>
        </row>
        <row r="1094">
          <cell r="N1094" t="str">
            <v>779811</v>
          </cell>
          <cell r="O1094" t="str">
            <v>YHN</v>
          </cell>
          <cell r="P1094" t="str">
            <v>YHN779811</v>
          </cell>
          <cell r="Q1094" t="str">
            <v>4508809111</v>
          </cell>
        </row>
        <row r="1095">
          <cell r="N1095" t="str">
            <v>779811</v>
          </cell>
          <cell r="O1095" t="str">
            <v>YIN</v>
          </cell>
          <cell r="P1095" t="str">
            <v>YIN779811</v>
          </cell>
          <cell r="Q1095" t="str">
            <v>4508809111</v>
          </cell>
        </row>
        <row r="1096">
          <cell r="N1096" t="str">
            <v>779811</v>
          </cell>
          <cell r="O1096" t="str">
            <v>Y9A</v>
          </cell>
          <cell r="P1096" t="str">
            <v>Y9A779811</v>
          </cell>
          <cell r="Q1096" t="str">
            <v>4508809111</v>
          </cell>
        </row>
        <row r="1097">
          <cell r="N1097" t="str">
            <v>779811</v>
          </cell>
          <cell r="O1097" t="str">
            <v>111</v>
          </cell>
          <cell r="P1097" t="str">
            <v>111779811</v>
          </cell>
          <cell r="Q1097" t="str">
            <v>4508809111</v>
          </cell>
        </row>
        <row r="1098">
          <cell r="N1098" t="str">
            <v>8257</v>
          </cell>
          <cell r="O1098" t="str">
            <v/>
          </cell>
          <cell r="P1098" t="str">
            <v/>
          </cell>
          <cell r="Q1098" t="str">
            <v>5151503</v>
          </cell>
        </row>
        <row r="1099">
          <cell r="N1099" t="str">
            <v>8257</v>
          </cell>
          <cell r="O1099" t="str">
            <v>S9P</v>
          </cell>
          <cell r="P1099" t="str">
            <v>S9P8257</v>
          </cell>
          <cell r="Q1099" t="str">
            <v>5151503</v>
          </cell>
        </row>
        <row r="1100">
          <cell r="N1100" t="str">
            <v>825900</v>
          </cell>
          <cell r="O1100" t="str">
            <v/>
          </cell>
          <cell r="P1100" t="str">
            <v/>
          </cell>
          <cell r="Q1100" t="str">
            <v/>
          </cell>
        </row>
        <row r="1101">
          <cell r="N1101" t="str">
            <v>825900</v>
          </cell>
          <cell r="O1101" t="str">
            <v>S9N</v>
          </cell>
          <cell r="P1101" t="str">
            <v>S9N825900</v>
          </cell>
          <cell r="Q1101" t="str">
            <v/>
          </cell>
        </row>
        <row r="1102">
          <cell r="N1102" t="str">
            <v>82590020</v>
          </cell>
          <cell r="O1102" t="str">
            <v/>
          </cell>
          <cell r="P1102" t="str">
            <v/>
          </cell>
          <cell r="Q1102" t="str">
            <v>5151512</v>
          </cell>
        </row>
        <row r="1103">
          <cell r="N1103" t="str">
            <v>82590020</v>
          </cell>
          <cell r="O1103" t="str">
            <v>S9N</v>
          </cell>
          <cell r="P1103" t="str">
            <v>S9N82590020</v>
          </cell>
          <cell r="Q1103" t="str">
            <v>5151512</v>
          </cell>
        </row>
        <row r="1104">
          <cell r="N1104" t="str">
            <v>8921</v>
          </cell>
          <cell r="O1104" t="str">
            <v/>
          </cell>
          <cell r="P1104" t="str">
            <v/>
          </cell>
          <cell r="Q1104" t="str">
            <v>5151509</v>
          </cell>
        </row>
        <row r="1105">
          <cell r="N1105" t="str">
            <v>8921</v>
          </cell>
          <cell r="O1105" t="str">
            <v>SQF</v>
          </cell>
          <cell r="P1105" t="str">
            <v>SQF8921</v>
          </cell>
          <cell r="Q1105" t="str">
            <v>5151509</v>
          </cell>
        </row>
        <row r="1106">
          <cell r="N1106" t="str">
            <v>8921</v>
          </cell>
          <cell r="O1106" t="str">
            <v>SQU</v>
          </cell>
          <cell r="P1106" t="str">
            <v>SQU8921</v>
          </cell>
          <cell r="Q1106" t="str">
            <v>5151509</v>
          </cell>
        </row>
        <row r="1107">
          <cell r="N1107" t="str">
            <v>8921</v>
          </cell>
          <cell r="O1107" t="str">
            <v>S7P</v>
          </cell>
          <cell r="P1107" t="str">
            <v>S7P8921</v>
          </cell>
          <cell r="Q1107" t="str">
            <v>5151509</v>
          </cell>
        </row>
        <row r="1108">
          <cell r="N1108" t="str">
            <v>8921</v>
          </cell>
          <cell r="O1108" t="str">
            <v>S9T</v>
          </cell>
          <cell r="P1108" t="str">
            <v>S9T8921</v>
          </cell>
          <cell r="Q1108" t="str">
            <v>5151509</v>
          </cell>
        </row>
        <row r="1109">
          <cell r="N1109" t="str">
            <v>8921</v>
          </cell>
          <cell r="O1109" t="str">
            <v>YEI</v>
          </cell>
          <cell r="P1109" t="str">
            <v>YEI8921</v>
          </cell>
          <cell r="Q1109" t="str">
            <v>5151509</v>
          </cell>
        </row>
        <row r="1110">
          <cell r="N1110" t="str">
            <v>8921</v>
          </cell>
          <cell r="O1110" t="str">
            <v>YFF</v>
          </cell>
          <cell r="P1110" t="str">
            <v>YFF8921</v>
          </cell>
          <cell r="Q1110" t="str">
            <v>5151509</v>
          </cell>
        </row>
        <row r="1111">
          <cell r="N1111" t="str">
            <v>8921</v>
          </cell>
          <cell r="O1111" t="str">
            <v>YHK</v>
          </cell>
          <cell r="P1111" t="str">
            <v>YHK8921</v>
          </cell>
          <cell r="Q1111" t="str">
            <v>5151509</v>
          </cell>
        </row>
        <row r="1112">
          <cell r="N1112" t="str">
            <v>8921</v>
          </cell>
          <cell r="O1112" t="str">
            <v>Y9B</v>
          </cell>
          <cell r="P1112" t="str">
            <v>Y9B8921</v>
          </cell>
          <cell r="Q1112" t="str">
            <v>5151509</v>
          </cell>
        </row>
        <row r="1113">
          <cell r="N1113" t="str">
            <v>89299</v>
          </cell>
          <cell r="O1113" t="str">
            <v/>
          </cell>
          <cell r="P1113" t="str">
            <v/>
          </cell>
          <cell r="Q1113" t="str">
            <v/>
          </cell>
        </row>
        <row r="1114">
          <cell r="N1114" t="str">
            <v>89299</v>
          </cell>
          <cell r="O1114" t="str">
            <v>SQF</v>
          </cell>
          <cell r="P1114" t="str">
            <v>SQF89299</v>
          </cell>
          <cell r="Q1114" t="str">
            <v/>
          </cell>
        </row>
        <row r="1115">
          <cell r="N1115" t="str">
            <v>89299</v>
          </cell>
          <cell r="O1115" t="str">
            <v>SQU</v>
          </cell>
          <cell r="P1115" t="str">
            <v>SQU89299</v>
          </cell>
          <cell r="Q1115" t="str">
            <v/>
          </cell>
        </row>
        <row r="1116">
          <cell r="N1116" t="str">
            <v>89299</v>
          </cell>
          <cell r="O1116" t="str">
            <v>S7P</v>
          </cell>
          <cell r="P1116" t="str">
            <v>S7P89299</v>
          </cell>
          <cell r="Q1116" t="str">
            <v/>
          </cell>
        </row>
        <row r="1117">
          <cell r="N1117" t="str">
            <v>89299</v>
          </cell>
          <cell r="O1117" t="str">
            <v>YEI</v>
          </cell>
          <cell r="P1117" t="str">
            <v>YEI89299</v>
          </cell>
          <cell r="Q1117" t="str">
            <v/>
          </cell>
        </row>
        <row r="1118">
          <cell r="N1118" t="str">
            <v>89299</v>
          </cell>
          <cell r="O1118" t="str">
            <v>YHK</v>
          </cell>
          <cell r="P1118" t="str">
            <v>YHK89299</v>
          </cell>
          <cell r="Q1118" t="str">
            <v/>
          </cell>
        </row>
        <row r="1119">
          <cell r="N1119" t="str">
            <v>89355</v>
          </cell>
          <cell r="O1119" t="str">
            <v/>
          </cell>
          <cell r="P1119" t="str">
            <v/>
          </cell>
          <cell r="Q1119" t="str">
            <v>4311811</v>
          </cell>
        </row>
        <row r="1120">
          <cell r="N1120" t="str">
            <v>89355</v>
          </cell>
          <cell r="O1120" t="str">
            <v>ONL</v>
          </cell>
          <cell r="P1120" t="str">
            <v>ONL89355</v>
          </cell>
          <cell r="Q1120" t="str">
            <v>4311811</v>
          </cell>
        </row>
        <row r="1121">
          <cell r="N1121" t="str">
            <v>89355</v>
          </cell>
          <cell r="O1121" t="str">
            <v>RGP</v>
          </cell>
          <cell r="P1121" t="str">
            <v>RGP89355</v>
          </cell>
          <cell r="Q1121" t="str">
            <v>4311811</v>
          </cell>
        </row>
        <row r="1122">
          <cell r="N1122" t="str">
            <v>89355</v>
          </cell>
          <cell r="O1122" t="str">
            <v>SQF</v>
          </cell>
          <cell r="P1122" t="str">
            <v>SQF89355</v>
          </cell>
          <cell r="Q1122" t="str">
            <v>4311811</v>
          </cell>
        </row>
        <row r="1123">
          <cell r="N1123" t="str">
            <v>89355</v>
          </cell>
          <cell r="O1123" t="str">
            <v>SQU</v>
          </cell>
          <cell r="P1123" t="str">
            <v>SQU89355</v>
          </cell>
          <cell r="Q1123" t="str">
            <v>4311811</v>
          </cell>
        </row>
        <row r="1124">
          <cell r="N1124" t="str">
            <v>89355</v>
          </cell>
          <cell r="O1124" t="str">
            <v>S7P</v>
          </cell>
          <cell r="P1124" t="str">
            <v>S7P89355</v>
          </cell>
          <cell r="Q1124" t="str">
            <v>4311811</v>
          </cell>
        </row>
        <row r="1125">
          <cell r="N1125" t="str">
            <v>89355</v>
          </cell>
          <cell r="O1125" t="str">
            <v>S9T</v>
          </cell>
          <cell r="P1125" t="str">
            <v>S9T89355</v>
          </cell>
          <cell r="Q1125" t="str">
            <v>4311811</v>
          </cell>
        </row>
        <row r="1126">
          <cell r="N1126" t="str">
            <v>89355</v>
          </cell>
          <cell r="O1126" t="str">
            <v>YEI</v>
          </cell>
          <cell r="P1126" t="str">
            <v>YEI89355</v>
          </cell>
          <cell r="Q1126" t="str">
            <v>4311811</v>
          </cell>
        </row>
        <row r="1127">
          <cell r="N1127" t="str">
            <v>89355</v>
          </cell>
          <cell r="O1127" t="str">
            <v>YHK</v>
          </cell>
          <cell r="P1127" t="str">
            <v>YHK89355</v>
          </cell>
          <cell r="Q1127" t="str">
            <v>4311811</v>
          </cell>
        </row>
        <row r="1128">
          <cell r="N1128" t="str">
            <v>89355</v>
          </cell>
          <cell r="O1128" t="str">
            <v>111</v>
          </cell>
          <cell r="P1128" t="str">
            <v>11189355</v>
          </cell>
          <cell r="Q1128" t="str">
            <v>4311811</v>
          </cell>
        </row>
        <row r="1129">
          <cell r="N1129" t="str">
            <v>89811</v>
          </cell>
          <cell r="O1129" t="str">
            <v/>
          </cell>
          <cell r="P1129" t="str">
            <v/>
          </cell>
          <cell r="Q1129" t="str">
            <v>550880921</v>
          </cell>
        </row>
        <row r="1130">
          <cell r="N1130" t="str">
            <v>89811</v>
          </cell>
          <cell r="O1130" t="str">
            <v>ONL</v>
          </cell>
          <cell r="P1130" t="str">
            <v>ONL89811</v>
          </cell>
          <cell r="Q1130" t="str">
            <v>550880921</v>
          </cell>
        </row>
        <row r="1131">
          <cell r="N1131" t="str">
            <v>89811</v>
          </cell>
          <cell r="O1131" t="str">
            <v>SQF</v>
          </cell>
          <cell r="P1131" t="str">
            <v>SQF89811</v>
          </cell>
          <cell r="Q1131" t="str">
            <v>550880921</v>
          </cell>
        </row>
        <row r="1132">
          <cell r="N1132" t="str">
            <v>89811</v>
          </cell>
          <cell r="O1132" t="str">
            <v>SQU</v>
          </cell>
          <cell r="P1132" t="str">
            <v>SQU89811</v>
          </cell>
          <cell r="Q1132" t="str">
            <v>550880921</v>
          </cell>
        </row>
        <row r="1133">
          <cell r="N1133" t="str">
            <v>89811</v>
          </cell>
          <cell r="O1133" t="str">
            <v>S7P</v>
          </cell>
          <cell r="P1133" t="str">
            <v>S7P89811</v>
          </cell>
          <cell r="Q1133" t="str">
            <v>550880921</v>
          </cell>
        </row>
        <row r="1134">
          <cell r="N1134" t="str">
            <v>89811</v>
          </cell>
          <cell r="O1134" t="str">
            <v>S9T</v>
          </cell>
          <cell r="P1134" t="str">
            <v>S9T89811</v>
          </cell>
          <cell r="Q1134" t="str">
            <v>550880921</v>
          </cell>
        </row>
        <row r="1135">
          <cell r="N1135" t="str">
            <v>89811</v>
          </cell>
          <cell r="O1135" t="str">
            <v>YAW</v>
          </cell>
          <cell r="P1135" t="str">
            <v>YAW89811</v>
          </cell>
          <cell r="Q1135" t="str">
            <v>550880921</v>
          </cell>
        </row>
        <row r="1136">
          <cell r="N1136" t="str">
            <v>89811</v>
          </cell>
          <cell r="O1136" t="str">
            <v>YEI</v>
          </cell>
          <cell r="P1136" t="str">
            <v>YEI89811</v>
          </cell>
          <cell r="Q1136" t="str">
            <v>550880921</v>
          </cell>
        </row>
        <row r="1137">
          <cell r="N1137" t="str">
            <v>89811</v>
          </cell>
          <cell r="O1137" t="str">
            <v>YHK</v>
          </cell>
          <cell r="P1137" t="str">
            <v>YHK89811</v>
          </cell>
          <cell r="Q1137" t="str">
            <v>550880921</v>
          </cell>
        </row>
        <row r="1138">
          <cell r="N1138" t="str">
            <v>89811</v>
          </cell>
          <cell r="O1138" t="str">
            <v>YIO</v>
          </cell>
          <cell r="P1138" t="str">
            <v>YIO89811</v>
          </cell>
          <cell r="Q1138" t="str">
            <v>550880921</v>
          </cell>
        </row>
        <row r="1139">
          <cell r="N1139" t="str">
            <v>89811</v>
          </cell>
          <cell r="O1139" t="str">
            <v>111</v>
          </cell>
          <cell r="P1139" t="str">
            <v>11189811</v>
          </cell>
          <cell r="Q1139" t="str">
            <v>550880921</v>
          </cell>
        </row>
        <row r="1140">
          <cell r="N1140" t="str">
            <v>8985</v>
          </cell>
          <cell r="O1140" t="str">
            <v/>
          </cell>
          <cell r="P1140" t="str">
            <v/>
          </cell>
          <cell r="Q1140" t="str">
            <v>550880925</v>
          </cell>
        </row>
        <row r="1141">
          <cell r="N1141" t="str">
            <v>8985</v>
          </cell>
          <cell r="O1141" t="str">
            <v>!MF</v>
          </cell>
          <cell r="P1141" t="str">
            <v>!MF8985</v>
          </cell>
          <cell r="Q1141" t="str">
            <v>550880925</v>
          </cell>
        </row>
        <row r="1142">
          <cell r="N1142" t="str">
            <v>8985</v>
          </cell>
          <cell r="O1142" t="str">
            <v>85R</v>
          </cell>
          <cell r="P1142" t="str">
            <v>85R8985</v>
          </cell>
          <cell r="Q1142" t="str">
            <v>550880925</v>
          </cell>
        </row>
        <row r="1143">
          <cell r="N1143" t="str">
            <v>8985</v>
          </cell>
          <cell r="O1143" t="str">
            <v>85S</v>
          </cell>
          <cell r="P1143" t="str">
            <v>85S8985</v>
          </cell>
          <cell r="Q1143" t="str">
            <v>550880925</v>
          </cell>
        </row>
        <row r="1144">
          <cell r="N1144" t="str">
            <v/>
          </cell>
          <cell r="O1144" t="str">
            <v/>
          </cell>
          <cell r="P1144" t="str">
            <v/>
          </cell>
          <cell r="Q1144" t="str">
            <v/>
          </cell>
        </row>
        <row r="1145">
          <cell r="N1145" t="str">
            <v/>
          </cell>
          <cell r="O1145" t="str">
            <v/>
          </cell>
          <cell r="P1145" t="str">
            <v/>
          </cell>
          <cell r="Q1145" t="str">
            <v/>
          </cell>
        </row>
        <row r="1146">
          <cell r="N1146" t="str">
            <v>719400</v>
          </cell>
          <cell r="O1146" t="str">
            <v/>
          </cell>
          <cell r="P1146" t="str">
            <v/>
          </cell>
          <cell r="Q1146" t="str">
            <v>4198</v>
          </cell>
        </row>
        <row r="1147">
          <cell r="N1147" t="str">
            <v>719400</v>
          </cell>
          <cell r="O1147" t="str">
            <v>ONL</v>
          </cell>
          <cell r="P1147" t="str">
            <v>ONL719400</v>
          </cell>
          <cell r="Q1147" t="str">
            <v>4198</v>
          </cell>
        </row>
        <row r="1148">
          <cell r="N1148" t="str">
            <v>719403</v>
          </cell>
          <cell r="O1148" t="str">
            <v/>
          </cell>
          <cell r="P1148" t="str">
            <v/>
          </cell>
          <cell r="Q1148" t="str">
            <v>4198</v>
          </cell>
        </row>
        <row r="1149">
          <cell r="N1149" t="str">
            <v>719403</v>
          </cell>
          <cell r="O1149" t="str">
            <v>ONL</v>
          </cell>
          <cell r="P1149" t="str">
            <v>ONL719403</v>
          </cell>
          <cell r="Q1149" t="str">
            <v>4198</v>
          </cell>
        </row>
        <row r="1150">
          <cell r="N1150" t="str">
            <v/>
          </cell>
          <cell r="O1150" t="str">
            <v/>
          </cell>
          <cell r="P1150" t="str">
            <v/>
          </cell>
          <cell r="Q1150" t="str">
            <v/>
          </cell>
        </row>
        <row r="1151">
          <cell r="N1151" t="str">
            <v>7169014</v>
          </cell>
          <cell r="O1151" t="str">
            <v/>
          </cell>
          <cell r="P1151" t="str">
            <v/>
          </cell>
          <cell r="Q1151" t="str">
            <v>4161599</v>
          </cell>
        </row>
        <row r="1152">
          <cell r="N1152" t="str">
            <v>7169014</v>
          </cell>
          <cell r="O1152" t="str">
            <v>L01</v>
          </cell>
          <cell r="P1152" t="str">
            <v>L017169014</v>
          </cell>
          <cell r="Q1152" t="str">
            <v>4161599</v>
          </cell>
        </row>
        <row r="1153">
          <cell r="N1153" t="str">
            <v>7169014</v>
          </cell>
          <cell r="O1153" t="str">
            <v>ONL</v>
          </cell>
          <cell r="P1153" t="str">
            <v>ONL7169014</v>
          </cell>
          <cell r="Q1153" t="str">
            <v>4161599</v>
          </cell>
        </row>
        <row r="1154">
          <cell r="N1154" t="str">
            <v/>
          </cell>
          <cell r="O1154" t="str">
            <v/>
          </cell>
          <cell r="P1154" t="str">
            <v/>
          </cell>
          <cell r="Q1154" t="str">
            <v/>
          </cell>
        </row>
        <row r="1155">
          <cell r="N1155" t="str">
            <v>7190640</v>
          </cell>
          <cell r="O1155" t="str">
            <v/>
          </cell>
          <cell r="P1155" t="str">
            <v/>
          </cell>
          <cell r="Q1155" t="str">
            <v>4198</v>
          </cell>
        </row>
        <row r="1156">
          <cell r="N1156" t="str">
            <v>7190640</v>
          </cell>
          <cell r="O1156" t="str">
            <v>L01</v>
          </cell>
          <cell r="P1156" t="str">
            <v>L017190640</v>
          </cell>
          <cell r="Q1156" t="str">
            <v>4198</v>
          </cell>
        </row>
        <row r="1157">
          <cell r="N1157" t="str">
            <v>7190640</v>
          </cell>
          <cell r="O1157" t="str">
            <v>ONL</v>
          </cell>
          <cell r="P1157" t="str">
            <v>ONL7190640</v>
          </cell>
          <cell r="Q1157" t="str">
            <v>4198</v>
          </cell>
        </row>
        <row r="1158">
          <cell r="N1158" t="str">
            <v/>
          </cell>
          <cell r="O1158" t="str">
            <v/>
          </cell>
          <cell r="P1158" t="str">
            <v/>
          </cell>
          <cell r="Q1158" t="str">
            <v/>
          </cell>
        </row>
        <row r="1159">
          <cell r="N1159" t="str">
            <v>71690</v>
          </cell>
          <cell r="O1159" t="str">
            <v/>
          </cell>
          <cell r="P1159" t="str">
            <v/>
          </cell>
          <cell r="Q1159" t="str">
            <v/>
          </cell>
        </row>
        <row r="1160">
          <cell r="N1160" t="str">
            <v>71690</v>
          </cell>
          <cell r="O1160" t="str">
            <v>LO1</v>
          </cell>
          <cell r="P1160" t="str">
            <v>LO171690</v>
          </cell>
          <cell r="Q1160" t="str">
            <v/>
          </cell>
        </row>
        <row r="1161">
          <cell r="N1161" t="str">
            <v>71690</v>
          </cell>
          <cell r="O1161" t="str">
            <v>LRA</v>
          </cell>
          <cell r="P1161" t="str">
            <v>LRA71690</v>
          </cell>
          <cell r="Q1161" t="str">
            <v/>
          </cell>
        </row>
        <row r="1162">
          <cell r="N1162" t="str">
            <v>71690</v>
          </cell>
          <cell r="O1162" t="str">
            <v>ONL</v>
          </cell>
          <cell r="P1162" t="str">
            <v>ONL71690</v>
          </cell>
          <cell r="Q1162" t="str">
            <v/>
          </cell>
        </row>
        <row r="1163">
          <cell r="N1163" t="str">
            <v>71690</v>
          </cell>
          <cell r="O1163" t="str">
            <v>RM9</v>
          </cell>
          <cell r="P1163" t="str">
            <v>RM971690</v>
          </cell>
          <cell r="Q1163" t="str">
            <v/>
          </cell>
        </row>
        <row r="1164">
          <cell r="N1164" t="str">
            <v>71690</v>
          </cell>
          <cell r="O1164" t="str">
            <v>UPF</v>
          </cell>
          <cell r="P1164" t="str">
            <v>UPF71690</v>
          </cell>
          <cell r="Q1164" t="str">
            <v/>
          </cell>
        </row>
        <row r="1165">
          <cell r="N1165" t="str">
            <v>71690</v>
          </cell>
          <cell r="O1165" t="str">
            <v>YA1</v>
          </cell>
          <cell r="P1165" t="str">
            <v>YA171690</v>
          </cell>
          <cell r="Q1165" t="str">
            <v/>
          </cell>
        </row>
        <row r="1166">
          <cell r="N1166" t="str">
            <v>71690</v>
          </cell>
          <cell r="O1166" t="str">
            <v>YDY</v>
          </cell>
          <cell r="P1166" t="str">
            <v>YDY71690</v>
          </cell>
          <cell r="Q1166" t="str">
            <v/>
          </cell>
        </row>
        <row r="1167">
          <cell r="N1167" t="str">
            <v>71690</v>
          </cell>
          <cell r="O1167" t="str">
            <v>YDZ</v>
          </cell>
          <cell r="P1167" t="str">
            <v>YDZ71690</v>
          </cell>
          <cell r="Q1167" t="str">
            <v/>
          </cell>
        </row>
        <row r="1168">
          <cell r="N1168" t="str">
            <v>71690</v>
          </cell>
          <cell r="O1168" t="str">
            <v>111</v>
          </cell>
          <cell r="P1168" t="str">
            <v>11171690</v>
          </cell>
          <cell r="Q1168" t="str">
            <v/>
          </cell>
        </row>
        <row r="1169">
          <cell r="N1169" t="str">
            <v>716900</v>
          </cell>
          <cell r="O1169" t="str">
            <v/>
          </cell>
          <cell r="P1169" t="str">
            <v/>
          </cell>
          <cell r="Q1169" t="str">
            <v/>
          </cell>
        </row>
        <row r="1170">
          <cell r="N1170" t="str">
            <v>716900</v>
          </cell>
          <cell r="O1170" t="str">
            <v>LO1</v>
          </cell>
          <cell r="P1170" t="str">
            <v>LO1716900</v>
          </cell>
          <cell r="Q1170" t="str">
            <v/>
          </cell>
        </row>
        <row r="1171">
          <cell r="N1171" t="str">
            <v>716900</v>
          </cell>
          <cell r="O1171" t="str">
            <v>LRA</v>
          </cell>
          <cell r="P1171" t="str">
            <v>LRA716900</v>
          </cell>
          <cell r="Q1171" t="str">
            <v/>
          </cell>
        </row>
        <row r="1172">
          <cell r="N1172" t="str">
            <v>716900</v>
          </cell>
          <cell r="O1172" t="str">
            <v>L01</v>
          </cell>
          <cell r="P1172" t="str">
            <v>L01716900</v>
          </cell>
          <cell r="Q1172" t="str">
            <v/>
          </cell>
        </row>
        <row r="1173">
          <cell r="N1173" t="str">
            <v>716900</v>
          </cell>
          <cell r="O1173" t="str">
            <v>OGX</v>
          </cell>
          <cell r="P1173" t="str">
            <v>OGX716900</v>
          </cell>
          <cell r="Q1173" t="str">
            <v/>
          </cell>
        </row>
        <row r="1174">
          <cell r="N1174" t="str">
            <v>716900</v>
          </cell>
          <cell r="O1174" t="str">
            <v>ONL</v>
          </cell>
          <cell r="P1174" t="str">
            <v>ONL716900</v>
          </cell>
          <cell r="Q1174" t="str">
            <v/>
          </cell>
        </row>
        <row r="1175">
          <cell r="N1175" t="str">
            <v>716900</v>
          </cell>
          <cell r="O1175" t="str">
            <v>YEX</v>
          </cell>
          <cell r="P1175" t="str">
            <v>YEX716900</v>
          </cell>
          <cell r="Q1175" t="str">
            <v/>
          </cell>
        </row>
        <row r="1176">
          <cell r="N1176" t="str">
            <v>716900</v>
          </cell>
          <cell r="O1176" t="str">
            <v>111</v>
          </cell>
          <cell r="P1176" t="str">
            <v>111716900</v>
          </cell>
          <cell r="Q1176" t="str">
            <v/>
          </cell>
        </row>
        <row r="1177">
          <cell r="N1177" t="str">
            <v>7169000</v>
          </cell>
          <cell r="O1177" t="str">
            <v/>
          </cell>
          <cell r="P1177" t="str">
            <v/>
          </cell>
          <cell r="Q1177" t="str">
            <v>51959</v>
          </cell>
        </row>
        <row r="1178">
          <cell r="N1178" t="str">
            <v>7169000</v>
          </cell>
          <cell r="O1178" t="str">
            <v>YA2</v>
          </cell>
          <cell r="P1178" t="str">
            <v>YA27169000</v>
          </cell>
          <cell r="Q1178" t="str">
            <v>51959</v>
          </cell>
        </row>
        <row r="1179">
          <cell r="N1179" t="str">
            <v>7169002</v>
          </cell>
          <cell r="O1179" t="str">
            <v/>
          </cell>
          <cell r="P1179" t="str">
            <v/>
          </cell>
          <cell r="Q1179" t="str">
            <v>5151511</v>
          </cell>
        </row>
        <row r="1180">
          <cell r="N1180" t="str">
            <v>7169002</v>
          </cell>
          <cell r="O1180" t="str">
            <v>L01</v>
          </cell>
          <cell r="P1180" t="str">
            <v>L017169002</v>
          </cell>
          <cell r="Q1180" t="str">
            <v>5151511</v>
          </cell>
        </row>
        <row r="1181">
          <cell r="N1181" t="str">
            <v>7169002</v>
          </cell>
          <cell r="O1181" t="str">
            <v>YEX</v>
          </cell>
          <cell r="P1181" t="str">
            <v>YEX7169002</v>
          </cell>
          <cell r="Q1181" t="str">
            <v>5151511</v>
          </cell>
        </row>
        <row r="1182">
          <cell r="N1182" t="str">
            <v>7169009</v>
          </cell>
          <cell r="O1182" t="str">
            <v/>
          </cell>
          <cell r="P1182" t="str">
            <v/>
          </cell>
          <cell r="Q1182" t="str">
            <v>4161599</v>
          </cell>
        </row>
        <row r="1183">
          <cell r="N1183" t="str">
            <v>7169009</v>
          </cell>
          <cell r="O1183" t="str">
            <v>LO1</v>
          </cell>
          <cell r="P1183" t="str">
            <v>LO17169009</v>
          </cell>
          <cell r="Q1183" t="str">
            <v>4161599</v>
          </cell>
        </row>
        <row r="1184">
          <cell r="N1184" t="str">
            <v>7169009</v>
          </cell>
          <cell r="O1184" t="str">
            <v>LRA</v>
          </cell>
          <cell r="P1184" t="str">
            <v>LRA7169009</v>
          </cell>
          <cell r="Q1184" t="str">
            <v>4161599</v>
          </cell>
        </row>
        <row r="1185">
          <cell r="N1185" t="str">
            <v>7169009</v>
          </cell>
          <cell r="O1185" t="str">
            <v>OGX</v>
          </cell>
          <cell r="P1185" t="str">
            <v>OGX7169009</v>
          </cell>
          <cell r="Q1185" t="str">
            <v>4161599</v>
          </cell>
        </row>
        <row r="1186">
          <cell r="N1186" t="str">
            <v>7169009</v>
          </cell>
          <cell r="O1186" t="str">
            <v>ONL</v>
          </cell>
          <cell r="P1186" t="str">
            <v>ONL7169009</v>
          </cell>
          <cell r="Q1186" t="str">
            <v>4161599</v>
          </cell>
        </row>
        <row r="1187">
          <cell r="N1187" t="str">
            <v>7169009</v>
          </cell>
          <cell r="O1187" t="str">
            <v>111</v>
          </cell>
          <cell r="P1187" t="str">
            <v>1117169009</v>
          </cell>
          <cell r="Q1187" t="str">
            <v>4161599</v>
          </cell>
        </row>
        <row r="1188">
          <cell r="N1188" t="str">
            <v>716901</v>
          </cell>
          <cell r="O1188" t="str">
            <v/>
          </cell>
          <cell r="P1188" t="str">
            <v/>
          </cell>
          <cell r="Q1188" t="str">
            <v/>
          </cell>
        </row>
        <row r="1189">
          <cell r="N1189" t="str">
            <v>716901</v>
          </cell>
          <cell r="O1189" t="str">
            <v>LRA</v>
          </cell>
          <cell r="P1189" t="str">
            <v>LRA716901</v>
          </cell>
          <cell r="Q1189" t="str">
            <v/>
          </cell>
        </row>
        <row r="1190">
          <cell r="N1190" t="str">
            <v>716901</v>
          </cell>
          <cell r="O1190" t="str">
            <v>L01</v>
          </cell>
          <cell r="P1190" t="str">
            <v>L01716901</v>
          </cell>
          <cell r="Q1190" t="str">
            <v/>
          </cell>
        </row>
        <row r="1191">
          <cell r="N1191" t="str">
            <v>716901</v>
          </cell>
          <cell r="O1191" t="str">
            <v>OGX</v>
          </cell>
          <cell r="P1191" t="str">
            <v>OGX716901</v>
          </cell>
          <cell r="Q1191" t="str">
            <v/>
          </cell>
        </row>
        <row r="1192">
          <cell r="N1192" t="str">
            <v>716901</v>
          </cell>
          <cell r="O1192" t="str">
            <v>ONL</v>
          </cell>
          <cell r="P1192" t="str">
            <v>ONL716901</v>
          </cell>
          <cell r="Q1192" t="str">
            <v/>
          </cell>
        </row>
        <row r="1193">
          <cell r="N1193" t="str">
            <v>716901</v>
          </cell>
          <cell r="O1193" t="str">
            <v>111</v>
          </cell>
          <cell r="P1193" t="str">
            <v>111716901</v>
          </cell>
          <cell r="Q1193" t="str">
            <v/>
          </cell>
        </row>
        <row r="1194">
          <cell r="N1194" t="str">
            <v>716902</v>
          </cell>
          <cell r="O1194" t="str">
            <v/>
          </cell>
          <cell r="P1194" t="str">
            <v/>
          </cell>
          <cell r="Q1194" t="str">
            <v>4161599</v>
          </cell>
        </row>
        <row r="1195">
          <cell r="N1195" t="str">
            <v>716902</v>
          </cell>
          <cell r="O1195" t="str">
            <v>CMO</v>
          </cell>
          <cell r="P1195" t="str">
            <v>CMO716902</v>
          </cell>
          <cell r="Q1195" t="str">
            <v>4161599</v>
          </cell>
        </row>
        <row r="1196">
          <cell r="N1196" t="str">
            <v>71695</v>
          </cell>
          <cell r="O1196" t="str">
            <v/>
          </cell>
          <cell r="P1196" t="str">
            <v/>
          </cell>
          <cell r="Q1196" t="str">
            <v/>
          </cell>
        </row>
        <row r="1197">
          <cell r="N1197" t="str">
            <v>71695</v>
          </cell>
          <cell r="O1197" t="str">
            <v>LO1</v>
          </cell>
          <cell r="P1197" t="str">
            <v>LO171695</v>
          </cell>
          <cell r="Q1197" t="str">
            <v/>
          </cell>
        </row>
        <row r="1198">
          <cell r="N1198" t="str">
            <v>716951</v>
          </cell>
          <cell r="O1198" t="str">
            <v/>
          </cell>
          <cell r="P1198" t="str">
            <v/>
          </cell>
          <cell r="Q1198" t="str">
            <v>4161599</v>
          </cell>
        </row>
        <row r="1199">
          <cell r="N1199" t="str">
            <v>716951</v>
          </cell>
          <cell r="O1199" t="str">
            <v>L01</v>
          </cell>
          <cell r="P1199" t="str">
            <v>L01716951</v>
          </cell>
          <cell r="Q1199" t="str">
            <v>4161599</v>
          </cell>
        </row>
        <row r="1200">
          <cell r="N1200" t="str">
            <v>716951</v>
          </cell>
          <cell r="O1200" t="str">
            <v>ONL</v>
          </cell>
          <cell r="P1200" t="str">
            <v>ONL716951</v>
          </cell>
          <cell r="Q1200" t="str">
            <v>4161599</v>
          </cell>
        </row>
        <row r="1201">
          <cell r="N1201" t="str">
            <v>71699</v>
          </cell>
          <cell r="O1201" t="str">
            <v/>
          </cell>
          <cell r="P1201" t="str">
            <v/>
          </cell>
          <cell r="Q1201" t="str">
            <v>41999</v>
          </cell>
        </row>
        <row r="1202">
          <cell r="N1202" t="str">
            <v>71699</v>
          </cell>
          <cell r="O1202" t="str">
            <v>DCA</v>
          </cell>
          <cell r="P1202" t="str">
            <v>DCA71699</v>
          </cell>
          <cell r="Q1202" t="str">
            <v>41999</v>
          </cell>
        </row>
        <row r="1203">
          <cell r="N1203" t="str">
            <v>71906</v>
          </cell>
          <cell r="O1203" t="str">
            <v/>
          </cell>
          <cell r="P1203" t="str">
            <v/>
          </cell>
          <cell r="Q1203" t="str">
            <v/>
          </cell>
        </row>
        <row r="1204">
          <cell r="N1204" t="str">
            <v>71906</v>
          </cell>
          <cell r="O1204" t="str">
            <v>ONL</v>
          </cell>
          <cell r="P1204" t="str">
            <v>ONL71906</v>
          </cell>
          <cell r="Q1204" t="str">
            <v/>
          </cell>
        </row>
        <row r="1205">
          <cell r="N1205" t="str">
            <v>71906</v>
          </cell>
          <cell r="O1205" t="str">
            <v>YA1</v>
          </cell>
          <cell r="P1205" t="str">
            <v>YA171906</v>
          </cell>
          <cell r="Q1205" t="str">
            <v/>
          </cell>
        </row>
        <row r="1206">
          <cell r="N1206" t="str">
            <v>71906</v>
          </cell>
          <cell r="O1206" t="str">
            <v>YDW</v>
          </cell>
          <cell r="P1206" t="str">
            <v>YDW71906</v>
          </cell>
          <cell r="Q1206" t="str">
            <v/>
          </cell>
        </row>
        <row r="1207">
          <cell r="N1207" t="str">
            <v>71906</v>
          </cell>
          <cell r="O1207" t="str">
            <v>YDY</v>
          </cell>
          <cell r="P1207" t="str">
            <v>YDY71906</v>
          </cell>
          <cell r="Q1207" t="str">
            <v/>
          </cell>
        </row>
        <row r="1208">
          <cell r="N1208" t="str">
            <v>71906</v>
          </cell>
          <cell r="O1208" t="str">
            <v>YDZ</v>
          </cell>
          <cell r="P1208" t="str">
            <v>YDZ71906</v>
          </cell>
          <cell r="Q1208" t="str">
            <v/>
          </cell>
        </row>
        <row r="1209">
          <cell r="N1209" t="str">
            <v>77940</v>
          </cell>
          <cell r="O1209" t="str">
            <v/>
          </cell>
          <cell r="P1209" t="str">
            <v/>
          </cell>
          <cell r="Q1209" t="str">
            <v>4161599</v>
          </cell>
        </row>
        <row r="1210">
          <cell r="N1210" t="str">
            <v>77940</v>
          </cell>
          <cell r="O1210" t="str">
            <v>DCA</v>
          </cell>
          <cell r="P1210" t="str">
            <v>DCA77940</v>
          </cell>
          <cell r="Q1210" t="str">
            <v>4161599</v>
          </cell>
        </row>
        <row r="1211">
          <cell r="N1211" t="str">
            <v>77944</v>
          </cell>
          <cell r="O1211" t="str">
            <v/>
          </cell>
          <cell r="P1211" t="str">
            <v/>
          </cell>
          <cell r="Q1211" t="str">
            <v/>
          </cell>
        </row>
        <row r="1212">
          <cell r="N1212" t="str">
            <v>77944</v>
          </cell>
          <cell r="O1212" t="str">
            <v>DCA</v>
          </cell>
          <cell r="P1212" t="str">
            <v>DCA77944</v>
          </cell>
          <cell r="Q1212" t="str">
            <v/>
          </cell>
        </row>
        <row r="1213">
          <cell r="N1213" t="str">
            <v>77944</v>
          </cell>
          <cell r="O1213" t="str">
            <v>ONL</v>
          </cell>
          <cell r="P1213" t="str">
            <v>ONL77944</v>
          </cell>
          <cell r="Q1213" t="str">
            <v/>
          </cell>
        </row>
        <row r="1214">
          <cell r="N1214" t="str">
            <v>77944</v>
          </cell>
          <cell r="O1214" t="str">
            <v>REG</v>
          </cell>
          <cell r="P1214" t="str">
            <v>REG77944</v>
          </cell>
          <cell r="Q1214" t="str">
            <v/>
          </cell>
        </row>
        <row r="1215">
          <cell r="N1215" t="str">
            <v>77970</v>
          </cell>
          <cell r="O1215" t="str">
            <v/>
          </cell>
          <cell r="P1215" t="str">
            <v/>
          </cell>
          <cell r="Q1215" t="str">
            <v>41499</v>
          </cell>
        </row>
        <row r="1216">
          <cell r="N1216" t="str">
            <v>77970</v>
          </cell>
          <cell r="O1216" t="str">
            <v>LO1</v>
          </cell>
          <cell r="P1216" t="str">
            <v>LO177970</v>
          </cell>
          <cell r="Q1216" t="str">
            <v>41499</v>
          </cell>
        </row>
        <row r="1217">
          <cell r="N1217" t="str">
            <v>77970</v>
          </cell>
          <cell r="O1217" t="str">
            <v>LRA</v>
          </cell>
          <cell r="P1217" t="str">
            <v>LRA77970</v>
          </cell>
          <cell r="Q1217" t="str">
            <v>41499</v>
          </cell>
        </row>
        <row r="1218">
          <cell r="N1218" t="str">
            <v>77970</v>
          </cell>
          <cell r="O1218" t="str">
            <v>ONL</v>
          </cell>
          <cell r="P1218" t="str">
            <v>ONL77970</v>
          </cell>
          <cell r="Q1218" t="str">
            <v>41499</v>
          </cell>
        </row>
        <row r="1219">
          <cell r="N1219" t="str">
            <v>8255</v>
          </cell>
          <cell r="O1219" t="str">
            <v/>
          </cell>
          <cell r="P1219" t="str">
            <v/>
          </cell>
          <cell r="Q1219" t="str">
            <v>5151511</v>
          </cell>
        </row>
        <row r="1220">
          <cell r="N1220" t="str">
            <v>8255</v>
          </cell>
          <cell r="O1220" t="str">
            <v>REG</v>
          </cell>
          <cell r="P1220" t="str">
            <v>REG8255</v>
          </cell>
          <cell r="Q1220" t="str">
            <v>5151511</v>
          </cell>
        </row>
        <row r="1221">
          <cell r="N1221" t="str">
            <v>8255</v>
          </cell>
          <cell r="O1221" t="str">
            <v>RGX</v>
          </cell>
          <cell r="P1221" t="str">
            <v>RGX8255</v>
          </cell>
          <cell r="Q1221" t="str">
            <v>5151511</v>
          </cell>
        </row>
        <row r="1222">
          <cell r="N1222" t="str">
            <v>8255</v>
          </cell>
          <cell r="O1222" t="str">
            <v>111</v>
          </cell>
          <cell r="P1222" t="str">
            <v>1118255</v>
          </cell>
          <cell r="Q1222" t="str">
            <v>5151511</v>
          </cell>
        </row>
        <row r="1223">
          <cell r="N1223" t="str">
            <v>82560</v>
          </cell>
          <cell r="O1223" t="str">
            <v/>
          </cell>
          <cell r="P1223" t="str">
            <v/>
          </cell>
          <cell r="Q1223" t="str">
            <v>5151506</v>
          </cell>
        </row>
        <row r="1224">
          <cell r="N1224" t="str">
            <v>82560</v>
          </cell>
          <cell r="O1224" t="str">
            <v>REG</v>
          </cell>
          <cell r="P1224" t="str">
            <v>REG82560</v>
          </cell>
          <cell r="Q1224" t="str">
            <v>5151506</v>
          </cell>
        </row>
        <row r="1225">
          <cell r="N1225" t="str">
            <v>8257</v>
          </cell>
          <cell r="O1225" t="str">
            <v/>
          </cell>
          <cell r="P1225" t="str">
            <v/>
          </cell>
          <cell r="Q1225" t="str">
            <v>5151503</v>
          </cell>
        </row>
        <row r="1226">
          <cell r="N1226" t="str">
            <v>8257</v>
          </cell>
          <cell r="O1226" t="str">
            <v>ONL</v>
          </cell>
          <cell r="P1226" t="str">
            <v>ONL8257</v>
          </cell>
          <cell r="Q1226" t="str">
            <v>5151503</v>
          </cell>
        </row>
        <row r="1227">
          <cell r="N1227" t="str">
            <v>8257</v>
          </cell>
          <cell r="O1227" t="str">
            <v>REG</v>
          </cell>
          <cell r="P1227" t="str">
            <v>REG8257</v>
          </cell>
          <cell r="Q1227" t="str">
            <v>5151503</v>
          </cell>
        </row>
        <row r="1228">
          <cell r="N1228" t="str">
            <v>8257</v>
          </cell>
          <cell r="O1228" t="str">
            <v>TRP</v>
          </cell>
          <cell r="P1228" t="str">
            <v>TRP8257</v>
          </cell>
          <cell r="Q1228" t="str">
            <v>5151503</v>
          </cell>
        </row>
        <row r="1229">
          <cell r="N1229" t="str">
            <v>82570</v>
          </cell>
          <cell r="O1229" t="str">
            <v/>
          </cell>
          <cell r="P1229" t="str">
            <v/>
          </cell>
          <cell r="Q1229" t="str">
            <v/>
          </cell>
        </row>
        <row r="1230">
          <cell r="N1230" t="str">
            <v>82570</v>
          </cell>
          <cell r="O1230" t="str">
            <v>ONL</v>
          </cell>
          <cell r="P1230" t="str">
            <v>ONL82570</v>
          </cell>
          <cell r="Q1230" t="str">
            <v/>
          </cell>
        </row>
        <row r="1231">
          <cell r="N1231" t="str">
            <v>82570</v>
          </cell>
          <cell r="O1231" t="str">
            <v>REG</v>
          </cell>
          <cell r="P1231" t="str">
            <v>REG82570</v>
          </cell>
          <cell r="Q1231" t="str">
            <v/>
          </cell>
        </row>
        <row r="1232">
          <cell r="N1232" t="str">
            <v>82570</v>
          </cell>
          <cell r="O1232" t="str">
            <v>TRP</v>
          </cell>
          <cell r="P1232" t="str">
            <v>TRP82570</v>
          </cell>
          <cell r="Q1232" t="str">
            <v/>
          </cell>
        </row>
        <row r="1233">
          <cell r="N1233" t="str">
            <v>82571</v>
          </cell>
          <cell r="O1233" t="str">
            <v/>
          </cell>
          <cell r="P1233" t="str">
            <v/>
          </cell>
          <cell r="Q1233" t="str">
            <v/>
          </cell>
        </row>
        <row r="1234">
          <cell r="N1234" t="str">
            <v>82571</v>
          </cell>
          <cell r="O1234" t="str">
            <v>ONL</v>
          </cell>
          <cell r="P1234" t="str">
            <v>ONL82571</v>
          </cell>
          <cell r="Q1234" t="str">
            <v/>
          </cell>
        </row>
        <row r="1235">
          <cell r="N1235" t="str">
            <v>82571</v>
          </cell>
          <cell r="O1235" t="str">
            <v>REG</v>
          </cell>
          <cell r="P1235" t="str">
            <v>REG82571</v>
          </cell>
          <cell r="Q1235" t="str">
            <v/>
          </cell>
        </row>
        <row r="1236">
          <cell r="N1236" t="str">
            <v>82590</v>
          </cell>
          <cell r="O1236" t="str">
            <v/>
          </cell>
          <cell r="P1236" t="str">
            <v/>
          </cell>
          <cell r="Q1236" t="str">
            <v/>
          </cell>
        </row>
        <row r="1237">
          <cell r="N1237" t="str">
            <v>82590</v>
          </cell>
          <cell r="O1237" t="str">
            <v>LRA</v>
          </cell>
          <cell r="P1237" t="str">
            <v>LRA82590</v>
          </cell>
          <cell r="Q1237" t="str">
            <v/>
          </cell>
        </row>
        <row r="1238">
          <cell r="N1238" t="str">
            <v>82590</v>
          </cell>
          <cell r="O1238" t="str">
            <v>MVK</v>
          </cell>
          <cell r="P1238" t="str">
            <v>MVK82590</v>
          </cell>
          <cell r="Q1238" t="str">
            <v/>
          </cell>
        </row>
        <row r="1239">
          <cell r="N1239" t="str">
            <v>82590</v>
          </cell>
          <cell r="O1239" t="str">
            <v>ONL</v>
          </cell>
          <cell r="P1239" t="str">
            <v>ONL82590</v>
          </cell>
          <cell r="Q1239" t="str">
            <v/>
          </cell>
        </row>
        <row r="1240">
          <cell r="N1240" t="str">
            <v>82590</v>
          </cell>
          <cell r="O1240" t="str">
            <v>REG</v>
          </cell>
          <cell r="P1240" t="str">
            <v>REG82590</v>
          </cell>
          <cell r="Q1240" t="str">
            <v/>
          </cell>
        </row>
        <row r="1241">
          <cell r="N1241" t="str">
            <v>82590</v>
          </cell>
          <cell r="O1241" t="str">
            <v>SRG</v>
          </cell>
          <cell r="P1241" t="str">
            <v>SRG82590</v>
          </cell>
          <cell r="Q1241" t="str">
            <v/>
          </cell>
        </row>
        <row r="1242">
          <cell r="N1242" t="str">
            <v>82590</v>
          </cell>
          <cell r="O1242" t="str">
            <v>YBE</v>
          </cell>
          <cell r="P1242" t="str">
            <v>YBE82590</v>
          </cell>
          <cell r="Q1242" t="str">
            <v/>
          </cell>
        </row>
        <row r="1243">
          <cell r="N1243" t="str">
            <v>82590</v>
          </cell>
          <cell r="O1243" t="str">
            <v>YB6</v>
          </cell>
          <cell r="P1243" t="str">
            <v>YB682590</v>
          </cell>
          <cell r="Q1243" t="str">
            <v/>
          </cell>
        </row>
        <row r="1244">
          <cell r="N1244" t="str">
            <v>82590</v>
          </cell>
          <cell r="O1244" t="str">
            <v>YCH</v>
          </cell>
          <cell r="P1244" t="str">
            <v>YCH82590</v>
          </cell>
          <cell r="Q1244" t="str">
            <v/>
          </cell>
        </row>
        <row r="1245">
          <cell r="N1245" t="str">
            <v>82590</v>
          </cell>
          <cell r="O1245" t="str">
            <v>Y92</v>
          </cell>
          <cell r="P1245" t="str">
            <v>Y9282590</v>
          </cell>
          <cell r="Q1245" t="str">
            <v/>
          </cell>
        </row>
        <row r="1246">
          <cell r="N1246" t="str">
            <v>82590</v>
          </cell>
          <cell r="O1246" t="str">
            <v>Y96</v>
          </cell>
          <cell r="P1246" t="str">
            <v>Y9682590</v>
          </cell>
          <cell r="Q1246" t="str">
            <v/>
          </cell>
        </row>
        <row r="1247">
          <cell r="N1247" t="str">
            <v>82590</v>
          </cell>
          <cell r="O1247" t="str">
            <v>111</v>
          </cell>
          <cell r="P1247" t="str">
            <v>11182590</v>
          </cell>
          <cell r="Q1247" t="str">
            <v/>
          </cell>
        </row>
        <row r="1248">
          <cell r="N1248" t="str">
            <v>825900</v>
          </cell>
          <cell r="O1248" t="str">
            <v/>
          </cell>
          <cell r="P1248" t="str">
            <v/>
          </cell>
          <cell r="Q1248" t="str">
            <v/>
          </cell>
        </row>
        <row r="1249">
          <cell r="N1249" t="str">
            <v>825900</v>
          </cell>
          <cell r="O1249" t="str">
            <v>EYA</v>
          </cell>
          <cell r="P1249" t="str">
            <v>EYA825900</v>
          </cell>
          <cell r="Q1249" t="str">
            <v/>
          </cell>
        </row>
        <row r="1250">
          <cell r="N1250" t="str">
            <v>825900</v>
          </cell>
          <cell r="O1250" t="str">
            <v>LRA</v>
          </cell>
          <cell r="P1250" t="str">
            <v>LRA825900</v>
          </cell>
          <cell r="Q1250" t="str">
            <v/>
          </cell>
        </row>
        <row r="1251">
          <cell r="N1251" t="str">
            <v>825900</v>
          </cell>
          <cell r="O1251" t="str">
            <v>L01</v>
          </cell>
          <cell r="P1251" t="str">
            <v>L01825900</v>
          </cell>
          <cell r="Q1251" t="str">
            <v/>
          </cell>
        </row>
        <row r="1252">
          <cell r="N1252" t="str">
            <v>825900</v>
          </cell>
          <cell r="O1252" t="str">
            <v>!MF</v>
          </cell>
          <cell r="P1252" t="str">
            <v>!MF825900</v>
          </cell>
          <cell r="Q1252" t="str">
            <v/>
          </cell>
        </row>
        <row r="1253">
          <cell r="N1253" t="str">
            <v>825900</v>
          </cell>
          <cell r="O1253" t="str">
            <v>ONL</v>
          </cell>
          <cell r="P1253" t="str">
            <v>ONL825900</v>
          </cell>
          <cell r="Q1253" t="str">
            <v/>
          </cell>
        </row>
        <row r="1254">
          <cell r="N1254" t="str">
            <v>825900</v>
          </cell>
          <cell r="O1254" t="str">
            <v>REG</v>
          </cell>
          <cell r="P1254" t="str">
            <v>REG825900</v>
          </cell>
          <cell r="Q1254" t="str">
            <v/>
          </cell>
        </row>
        <row r="1255">
          <cell r="N1255" t="str">
            <v>825900</v>
          </cell>
          <cell r="O1255" t="str">
            <v>SRG</v>
          </cell>
          <cell r="P1255" t="str">
            <v>SRG825900</v>
          </cell>
          <cell r="Q1255" t="str">
            <v/>
          </cell>
        </row>
        <row r="1256">
          <cell r="N1256" t="str">
            <v>825900</v>
          </cell>
          <cell r="O1256" t="str">
            <v>SRW</v>
          </cell>
          <cell r="P1256" t="str">
            <v>SRW825900</v>
          </cell>
          <cell r="Q1256" t="str">
            <v/>
          </cell>
        </row>
        <row r="1257">
          <cell r="N1257" t="str">
            <v>825900</v>
          </cell>
          <cell r="O1257" t="str">
            <v>YB6</v>
          </cell>
          <cell r="P1257" t="str">
            <v>YB6825900</v>
          </cell>
          <cell r="Q1257" t="str">
            <v/>
          </cell>
        </row>
        <row r="1258">
          <cell r="N1258" t="str">
            <v>825900</v>
          </cell>
          <cell r="O1258" t="str">
            <v>YCH</v>
          </cell>
          <cell r="P1258" t="str">
            <v>YCH825900</v>
          </cell>
          <cell r="Q1258" t="str">
            <v/>
          </cell>
        </row>
        <row r="1259">
          <cell r="N1259" t="str">
            <v>825900</v>
          </cell>
          <cell r="O1259" t="str">
            <v>Y96</v>
          </cell>
          <cell r="P1259" t="str">
            <v>Y96825900</v>
          </cell>
          <cell r="Q1259" t="str">
            <v/>
          </cell>
        </row>
        <row r="1260">
          <cell r="N1260" t="str">
            <v>825900</v>
          </cell>
          <cell r="O1260" t="str">
            <v>111</v>
          </cell>
          <cell r="P1260" t="str">
            <v>111825900</v>
          </cell>
          <cell r="Q1260" t="str">
            <v/>
          </cell>
        </row>
        <row r="1261">
          <cell r="N1261" t="str">
            <v>825900</v>
          </cell>
          <cell r="O1261" t="str">
            <v>899</v>
          </cell>
          <cell r="P1261" t="str">
            <v>899825900</v>
          </cell>
          <cell r="Q1261" t="str">
            <v/>
          </cell>
        </row>
        <row r="1262">
          <cell r="N1262" t="str">
            <v>82590020</v>
          </cell>
          <cell r="O1262" t="str">
            <v/>
          </cell>
          <cell r="P1262" t="str">
            <v/>
          </cell>
          <cell r="Q1262" t="str">
            <v>5151512</v>
          </cell>
        </row>
        <row r="1263">
          <cell r="N1263" t="str">
            <v>82590020</v>
          </cell>
          <cell r="O1263" t="str">
            <v>!MF</v>
          </cell>
          <cell r="P1263" t="str">
            <v>!MF82590020</v>
          </cell>
          <cell r="Q1263" t="str">
            <v>5151512</v>
          </cell>
        </row>
        <row r="1264">
          <cell r="N1264" t="str">
            <v>82590020</v>
          </cell>
          <cell r="O1264" t="str">
            <v>SRG</v>
          </cell>
          <cell r="P1264" t="str">
            <v>SRG82590020</v>
          </cell>
          <cell r="Q1264" t="str">
            <v>5151512</v>
          </cell>
        </row>
        <row r="1265">
          <cell r="N1265" t="str">
            <v>82590020</v>
          </cell>
          <cell r="O1265" t="str">
            <v>SRW</v>
          </cell>
          <cell r="P1265" t="str">
            <v>SRW82590020</v>
          </cell>
          <cell r="Q1265" t="str">
            <v>5151512</v>
          </cell>
        </row>
        <row r="1266">
          <cell r="N1266" t="str">
            <v>82590020</v>
          </cell>
          <cell r="O1266" t="str">
            <v>YCH</v>
          </cell>
          <cell r="P1266" t="str">
            <v>YCH82590020</v>
          </cell>
          <cell r="Q1266" t="str">
            <v>5151512</v>
          </cell>
        </row>
        <row r="1267">
          <cell r="N1267" t="str">
            <v>82590020</v>
          </cell>
          <cell r="O1267" t="str">
            <v>Y96</v>
          </cell>
          <cell r="P1267" t="str">
            <v>Y9682590020</v>
          </cell>
          <cell r="Q1267" t="str">
            <v>5151512</v>
          </cell>
        </row>
        <row r="1268">
          <cell r="N1268" t="str">
            <v>82590020</v>
          </cell>
          <cell r="O1268" t="str">
            <v>899</v>
          </cell>
          <cell r="P1268" t="str">
            <v>89982590020</v>
          </cell>
          <cell r="Q1268" t="str">
            <v>5151512</v>
          </cell>
        </row>
        <row r="1269">
          <cell r="N1269" t="str">
            <v>82590021</v>
          </cell>
          <cell r="O1269" t="str">
            <v/>
          </cell>
          <cell r="P1269" t="str">
            <v/>
          </cell>
          <cell r="Q1269" t="str">
            <v>5151511</v>
          </cell>
        </row>
        <row r="1270">
          <cell r="N1270" t="str">
            <v>82590021</v>
          </cell>
          <cell r="O1270" t="str">
            <v>MVK</v>
          </cell>
          <cell r="P1270" t="str">
            <v>MVK82590021</v>
          </cell>
          <cell r="Q1270" t="str">
            <v>5151511</v>
          </cell>
        </row>
        <row r="1271">
          <cell r="N1271" t="str">
            <v>8259009</v>
          </cell>
          <cell r="O1271" t="str">
            <v/>
          </cell>
          <cell r="P1271" t="str">
            <v/>
          </cell>
          <cell r="Q1271" t="str">
            <v>5151512</v>
          </cell>
        </row>
        <row r="1272">
          <cell r="N1272" t="str">
            <v>8259009</v>
          </cell>
          <cell r="O1272" t="str">
            <v>LRA</v>
          </cell>
          <cell r="P1272" t="str">
            <v>LRA8259009</v>
          </cell>
          <cell r="Q1272" t="str">
            <v>5151512</v>
          </cell>
        </row>
        <row r="1273">
          <cell r="N1273" t="str">
            <v>8259009</v>
          </cell>
          <cell r="O1273" t="str">
            <v>L01</v>
          </cell>
          <cell r="P1273" t="str">
            <v>L018259009</v>
          </cell>
          <cell r="Q1273" t="str">
            <v>5151512</v>
          </cell>
        </row>
        <row r="1274">
          <cell r="N1274" t="str">
            <v>8259009</v>
          </cell>
          <cell r="O1274" t="str">
            <v>ONL</v>
          </cell>
          <cell r="P1274" t="str">
            <v>ONL8259009</v>
          </cell>
          <cell r="Q1274" t="str">
            <v>5151512</v>
          </cell>
        </row>
        <row r="1275">
          <cell r="N1275" t="str">
            <v>8259009</v>
          </cell>
          <cell r="O1275" t="str">
            <v>REG</v>
          </cell>
          <cell r="P1275" t="str">
            <v>REG8259009</v>
          </cell>
          <cell r="Q1275" t="str">
            <v>5151512</v>
          </cell>
        </row>
        <row r="1276">
          <cell r="N1276" t="str">
            <v>8259009</v>
          </cell>
          <cell r="O1276" t="str">
            <v>111</v>
          </cell>
          <cell r="P1276" t="str">
            <v>1118259009</v>
          </cell>
          <cell r="Q1276" t="str">
            <v>5151512</v>
          </cell>
        </row>
        <row r="1277">
          <cell r="N1277" t="str">
            <v>825901</v>
          </cell>
          <cell r="O1277" t="str">
            <v/>
          </cell>
          <cell r="P1277" t="str">
            <v/>
          </cell>
          <cell r="Q1277" t="str">
            <v>5151512</v>
          </cell>
        </row>
        <row r="1278">
          <cell r="N1278" t="str">
            <v>825901</v>
          </cell>
          <cell r="O1278" t="str">
            <v>REG</v>
          </cell>
          <cell r="P1278" t="str">
            <v>REG825901</v>
          </cell>
          <cell r="Q1278" t="str">
            <v>5151512</v>
          </cell>
        </row>
        <row r="1279">
          <cell r="N1279" t="str">
            <v>825901</v>
          </cell>
          <cell r="O1279" t="str">
            <v>YBE</v>
          </cell>
          <cell r="P1279" t="str">
            <v>YBE825901</v>
          </cell>
          <cell r="Q1279" t="str">
            <v>5151512</v>
          </cell>
        </row>
        <row r="1280">
          <cell r="N1280" t="str">
            <v>825901</v>
          </cell>
          <cell r="O1280" t="str">
            <v>111</v>
          </cell>
          <cell r="P1280" t="str">
            <v>111825901</v>
          </cell>
          <cell r="Q1280" t="str">
            <v>5151512</v>
          </cell>
        </row>
        <row r="1281">
          <cell r="N1281" t="str">
            <v>82596</v>
          </cell>
          <cell r="O1281" t="str">
            <v/>
          </cell>
          <cell r="P1281" t="str">
            <v/>
          </cell>
          <cell r="Q1281" t="str">
            <v>502031047</v>
          </cell>
        </row>
        <row r="1282">
          <cell r="N1282" t="str">
            <v>82596</v>
          </cell>
          <cell r="O1282" t="str">
            <v>GX3</v>
          </cell>
          <cell r="P1282" t="str">
            <v>GX382596</v>
          </cell>
          <cell r="Q1282" t="str">
            <v>502031047</v>
          </cell>
        </row>
        <row r="1283">
          <cell r="N1283" t="str">
            <v>82596</v>
          </cell>
          <cell r="O1283" t="str">
            <v>ONL</v>
          </cell>
          <cell r="P1283" t="str">
            <v>ONL82596</v>
          </cell>
          <cell r="Q1283" t="str">
            <v>502031047</v>
          </cell>
        </row>
        <row r="1284">
          <cell r="N1284" t="str">
            <v>82596</v>
          </cell>
          <cell r="O1284" t="str">
            <v>RF3</v>
          </cell>
          <cell r="P1284" t="str">
            <v>RF382596</v>
          </cell>
          <cell r="Q1284" t="str">
            <v>502031047</v>
          </cell>
        </row>
        <row r="1285">
          <cell r="N1285" t="str">
            <v>82596</v>
          </cell>
          <cell r="O1285" t="str">
            <v>873</v>
          </cell>
          <cell r="P1285" t="str">
            <v>87382596</v>
          </cell>
          <cell r="Q1285" t="str">
            <v>502031047</v>
          </cell>
        </row>
        <row r="1286">
          <cell r="N1286" t="str">
            <v>82980</v>
          </cell>
          <cell r="O1286" t="str">
            <v/>
          </cell>
          <cell r="P1286" t="str">
            <v/>
          </cell>
          <cell r="Q1286" t="str">
            <v/>
          </cell>
        </row>
        <row r="1287">
          <cell r="N1287" t="str">
            <v>82980</v>
          </cell>
          <cell r="O1287" t="str">
            <v>YEG</v>
          </cell>
          <cell r="P1287" t="str">
            <v>YEG82980</v>
          </cell>
          <cell r="Q1287" t="str">
            <v/>
          </cell>
        </row>
        <row r="1288">
          <cell r="N1288" t="str">
            <v>829800</v>
          </cell>
          <cell r="O1288" t="str">
            <v/>
          </cell>
          <cell r="P1288" t="str">
            <v/>
          </cell>
          <cell r="Q1288" t="str">
            <v/>
          </cell>
        </row>
        <row r="1289">
          <cell r="N1289" t="str">
            <v>829800</v>
          </cell>
          <cell r="O1289" t="str">
            <v>ONL</v>
          </cell>
          <cell r="P1289" t="str">
            <v>ONL829800</v>
          </cell>
          <cell r="Q1289" t="str">
            <v/>
          </cell>
        </row>
        <row r="1290">
          <cell r="N1290" t="str">
            <v>829800</v>
          </cell>
          <cell r="O1290" t="str">
            <v>REG</v>
          </cell>
          <cell r="P1290" t="str">
            <v>REG829800</v>
          </cell>
          <cell r="Q1290" t="str">
            <v/>
          </cell>
        </row>
        <row r="1291">
          <cell r="N1291" t="str">
            <v>829800</v>
          </cell>
          <cell r="O1291" t="str">
            <v>SRI</v>
          </cell>
          <cell r="P1291" t="str">
            <v>SRI829800</v>
          </cell>
          <cell r="Q1291" t="str">
            <v/>
          </cell>
        </row>
        <row r="1292">
          <cell r="N1292" t="str">
            <v>829800</v>
          </cell>
          <cell r="O1292" t="str">
            <v>Y92</v>
          </cell>
          <cell r="P1292" t="str">
            <v>Y92829800</v>
          </cell>
          <cell r="Q1292" t="str">
            <v/>
          </cell>
        </row>
        <row r="1293">
          <cell r="N1293" t="str">
            <v>829809</v>
          </cell>
          <cell r="O1293" t="str">
            <v/>
          </cell>
          <cell r="P1293" t="str">
            <v/>
          </cell>
          <cell r="Q1293" t="str">
            <v/>
          </cell>
        </row>
        <row r="1294">
          <cell r="N1294" t="str">
            <v>829809</v>
          </cell>
          <cell r="O1294" t="str">
            <v>ONL</v>
          </cell>
          <cell r="P1294" t="str">
            <v>ONL829809</v>
          </cell>
          <cell r="Q1294" t="str">
            <v/>
          </cell>
        </row>
        <row r="1295">
          <cell r="N1295" t="str">
            <v>829809</v>
          </cell>
          <cell r="O1295" t="str">
            <v>YCV</v>
          </cell>
          <cell r="P1295" t="str">
            <v>YCV829809</v>
          </cell>
          <cell r="Q1295" t="str">
            <v/>
          </cell>
        </row>
        <row r="1296">
          <cell r="N1296" t="str">
            <v>829809</v>
          </cell>
          <cell r="O1296" t="str">
            <v>YEG</v>
          </cell>
          <cell r="P1296" t="str">
            <v>YEG829809</v>
          </cell>
          <cell r="Q1296" t="str">
            <v/>
          </cell>
        </row>
        <row r="1297">
          <cell r="N1297" t="str">
            <v>82981</v>
          </cell>
          <cell r="O1297" t="str">
            <v/>
          </cell>
          <cell r="P1297" t="str">
            <v/>
          </cell>
          <cell r="Q1297" t="str">
            <v/>
          </cell>
        </row>
        <row r="1298">
          <cell r="N1298" t="str">
            <v>82981</v>
          </cell>
          <cell r="O1298" t="str">
            <v>ONL</v>
          </cell>
          <cell r="P1298" t="str">
            <v>ONL82981</v>
          </cell>
          <cell r="Q1298" t="str">
            <v/>
          </cell>
        </row>
        <row r="1299">
          <cell r="N1299" t="str">
            <v>82981</v>
          </cell>
          <cell r="O1299" t="str">
            <v>REG</v>
          </cell>
          <cell r="P1299" t="str">
            <v>REG82981</v>
          </cell>
          <cell r="Q1299" t="str">
            <v/>
          </cell>
        </row>
        <row r="1300">
          <cell r="N1300" t="str">
            <v>82981</v>
          </cell>
          <cell r="O1300" t="str">
            <v>RGX</v>
          </cell>
          <cell r="P1300" t="str">
            <v>RGX82981</v>
          </cell>
          <cell r="Q1300" t="str">
            <v/>
          </cell>
        </row>
        <row r="1301">
          <cell r="N1301" t="str">
            <v>8921</v>
          </cell>
          <cell r="O1301" t="str">
            <v/>
          </cell>
          <cell r="P1301" t="str">
            <v/>
          </cell>
          <cell r="Q1301" t="str">
            <v>5151509</v>
          </cell>
        </row>
        <row r="1302">
          <cell r="N1302" t="str">
            <v>8921</v>
          </cell>
          <cell r="O1302" t="str">
            <v>LRA</v>
          </cell>
          <cell r="P1302" t="str">
            <v>LRA8921</v>
          </cell>
          <cell r="Q1302" t="str">
            <v>5151509</v>
          </cell>
        </row>
        <row r="1303">
          <cell r="N1303" t="str">
            <v>8921</v>
          </cell>
          <cell r="O1303" t="str">
            <v>!MF</v>
          </cell>
          <cell r="P1303" t="str">
            <v>!MF8921</v>
          </cell>
          <cell r="Q1303" t="str">
            <v>5151509</v>
          </cell>
        </row>
        <row r="1304">
          <cell r="N1304" t="str">
            <v>8921</v>
          </cell>
          <cell r="O1304" t="str">
            <v>ONL</v>
          </cell>
          <cell r="P1304" t="str">
            <v>ONL8921</v>
          </cell>
          <cell r="Q1304" t="str">
            <v>5151509</v>
          </cell>
        </row>
        <row r="1305">
          <cell r="N1305" t="str">
            <v>8921</v>
          </cell>
          <cell r="O1305" t="str">
            <v>REG</v>
          </cell>
          <cell r="P1305" t="str">
            <v>REG8921</v>
          </cell>
          <cell r="Q1305" t="str">
            <v>5151509</v>
          </cell>
        </row>
        <row r="1306">
          <cell r="N1306" t="str">
            <v>8921</v>
          </cell>
          <cell r="O1306" t="str">
            <v>YRP</v>
          </cell>
          <cell r="P1306" t="str">
            <v>YRP8921</v>
          </cell>
          <cell r="Q1306" t="str">
            <v>5151509</v>
          </cell>
        </row>
        <row r="1307">
          <cell r="N1307" t="str">
            <v>8921</v>
          </cell>
          <cell r="O1307" t="str">
            <v>YX1</v>
          </cell>
          <cell r="P1307" t="str">
            <v>YX18921</v>
          </cell>
          <cell r="Q1307" t="str">
            <v>5151509</v>
          </cell>
        </row>
        <row r="1308">
          <cell r="N1308" t="str">
            <v>8921</v>
          </cell>
          <cell r="O1308" t="str">
            <v>YX4</v>
          </cell>
          <cell r="P1308" t="str">
            <v>YX48921</v>
          </cell>
          <cell r="Q1308" t="str">
            <v>5151509</v>
          </cell>
        </row>
        <row r="1309">
          <cell r="N1309" t="str">
            <v>8921</v>
          </cell>
          <cell r="O1309" t="str">
            <v>YX5</v>
          </cell>
          <cell r="P1309" t="str">
            <v>YX58921</v>
          </cell>
          <cell r="Q1309" t="str">
            <v>5151509</v>
          </cell>
        </row>
        <row r="1310">
          <cell r="N1310" t="str">
            <v>8921</v>
          </cell>
          <cell r="O1310" t="str">
            <v>YX6</v>
          </cell>
          <cell r="P1310" t="str">
            <v>YX68921</v>
          </cell>
          <cell r="Q1310" t="str">
            <v>5151509</v>
          </cell>
        </row>
        <row r="1311">
          <cell r="N1311" t="str">
            <v>8921</v>
          </cell>
          <cell r="O1311" t="str">
            <v>019</v>
          </cell>
          <cell r="P1311" t="str">
            <v>0198921</v>
          </cell>
          <cell r="Q1311" t="str">
            <v>5151509</v>
          </cell>
        </row>
        <row r="1312">
          <cell r="N1312" t="str">
            <v>8921</v>
          </cell>
          <cell r="O1312" t="str">
            <v>111</v>
          </cell>
          <cell r="P1312" t="str">
            <v>1118921</v>
          </cell>
          <cell r="Q1312" t="str">
            <v>5151509</v>
          </cell>
        </row>
        <row r="1313">
          <cell r="N1313" t="str">
            <v>8921</v>
          </cell>
          <cell r="O1313" t="str">
            <v>892</v>
          </cell>
          <cell r="P1313" t="str">
            <v>8928921</v>
          </cell>
          <cell r="Q1313" t="str">
            <v>5151509</v>
          </cell>
        </row>
        <row r="1314">
          <cell r="N1314" t="str">
            <v>89210</v>
          </cell>
          <cell r="O1314" t="str">
            <v/>
          </cell>
          <cell r="P1314" t="str">
            <v/>
          </cell>
          <cell r="Q1314" t="str">
            <v/>
          </cell>
        </row>
        <row r="1315">
          <cell r="N1315" t="str">
            <v>89210</v>
          </cell>
          <cell r="O1315" t="str">
            <v>ONL</v>
          </cell>
          <cell r="P1315" t="str">
            <v>ONL89210</v>
          </cell>
          <cell r="Q1315" t="str">
            <v/>
          </cell>
        </row>
        <row r="1316">
          <cell r="N1316" t="str">
            <v>89214</v>
          </cell>
          <cell r="O1316" t="str">
            <v/>
          </cell>
          <cell r="P1316" t="str">
            <v/>
          </cell>
          <cell r="Q1316" t="str">
            <v/>
          </cell>
        </row>
        <row r="1317">
          <cell r="N1317" t="str">
            <v>89214</v>
          </cell>
          <cell r="O1317" t="str">
            <v>ONL</v>
          </cell>
          <cell r="P1317" t="str">
            <v>ONL89214</v>
          </cell>
          <cell r="Q1317" t="str">
            <v/>
          </cell>
        </row>
        <row r="1318">
          <cell r="N1318" t="str">
            <v>89214</v>
          </cell>
          <cell r="O1318" t="str">
            <v>REG</v>
          </cell>
          <cell r="P1318" t="str">
            <v>REG89214</v>
          </cell>
          <cell r="Q1318" t="str">
            <v/>
          </cell>
        </row>
        <row r="1319">
          <cell r="N1319" t="str">
            <v>89250</v>
          </cell>
          <cell r="O1319" t="str">
            <v/>
          </cell>
          <cell r="P1319" t="str">
            <v/>
          </cell>
          <cell r="Q1319" t="str">
            <v>55088091</v>
          </cell>
        </row>
        <row r="1320">
          <cell r="N1320" t="str">
            <v>89250</v>
          </cell>
          <cell r="O1320" t="str">
            <v>111</v>
          </cell>
          <cell r="P1320" t="str">
            <v>11189250</v>
          </cell>
          <cell r="Q1320" t="str">
            <v>55088091</v>
          </cell>
        </row>
        <row r="1321">
          <cell r="N1321" t="str">
            <v>89270</v>
          </cell>
          <cell r="O1321" t="str">
            <v/>
          </cell>
          <cell r="P1321" t="str">
            <v/>
          </cell>
          <cell r="Q1321" t="str">
            <v>55088091</v>
          </cell>
        </row>
        <row r="1322">
          <cell r="N1322" t="str">
            <v>89270</v>
          </cell>
          <cell r="O1322" t="str">
            <v>LRA</v>
          </cell>
          <cell r="P1322" t="str">
            <v>LRA89270</v>
          </cell>
          <cell r="Q1322" t="str">
            <v>55088091</v>
          </cell>
        </row>
        <row r="1323">
          <cell r="N1323" t="str">
            <v>89270</v>
          </cell>
          <cell r="O1323" t="str">
            <v>MAK</v>
          </cell>
          <cell r="P1323" t="str">
            <v>MAK89270</v>
          </cell>
          <cell r="Q1323" t="str">
            <v>55088091</v>
          </cell>
        </row>
        <row r="1324">
          <cell r="N1324" t="str">
            <v>89270</v>
          </cell>
          <cell r="O1324" t="str">
            <v>ONL</v>
          </cell>
          <cell r="P1324" t="str">
            <v>ONL89270</v>
          </cell>
          <cell r="Q1324" t="str">
            <v>55088091</v>
          </cell>
        </row>
        <row r="1325">
          <cell r="N1325" t="str">
            <v>89270</v>
          </cell>
          <cell r="O1325" t="str">
            <v>SR6</v>
          </cell>
          <cell r="P1325" t="str">
            <v>SR689270</v>
          </cell>
          <cell r="Q1325" t="str">
            <v>55088091</v>
          </cell>
        </row>
        <row r="1326">
          <cell r="N1326" t="str">
            <v>89309</v>
          </cell>
          <cell r="O1326" t="str">
            <v/>
          </cell>
          <cell r="P1326" t="str">
            <v/>
          </cell>
          <cell r="Q1326" t="str">
            <v>43118822</v>
          </cell>
        </row>
        <row r="1327">
          <cell r="N1327" t="str">
            <v>89309</v>
          </cell>
          <cell r="O1327" t="str">
            <v>9AB</v>
          </cell>
          <cell r="P1327" t="str">
            <v>9AB89309</v>
          </cell>
          <cell r="Q1327" t="str">
            <v>43118822</v>
          </cell>
        </row>
        <row r="1328">
          <cell r="N1328" t="str">
            <v>893091</v>
          </cell>
          <cell r="O1328" t="str">
            <v/>
          </cell>
          <cell r="P1328" t="str">
            <v/>
          </cell>
          <cell r="Q1328" t="str">
            <v/>
          </cell>
        </row>
        <row r="1329">
          <cell r="N1329" t="str">
            <v>893091</v>
          </cell>
          <cell r="O1329" t="str">
            <v>9DJ</v>
          </cell>
          <cell r="P1329" t="str">
            <v>9DJ893091</v>
          </cell>
          <cell r="Q1329" t="str">
            <v/>
          </cell>
        </row>
        <row r="1330">
          <cell r="N1330" t="str">
            <v>8999</v>
          </cell>
          <cell r="O1330" t="str">
            <v/>
          </cell>
          <cell r="P1330" t="str">
            <v/>
          </cell>
          <cell r="Q1330" t="str">
            <v/>
          </cell>
        </row>
        <row r="1331">
          <cell r="N1331" t="str">
            <v>8999</v>
          </cell>
          <cell r="O1331" t="str">
            <v>RBE</v>
          </cell>
          <cell r="P1331" t="str">
            <v>RBE8999</v>
          </cell>
          <cell r="Q1331" t="str">
            <v/>
          </cell>
        </row>
        <row r="1332">
          <cell r="N1332" t="str">
            <v>89990</v>
          </cell>
          <cell r="O1332" t="str">
            <v/>
          </cell>
          <cell r="P1332" t="str">
            <v/>
          </cell>
          <cell r="Q1332" t="str">
            <v>55088091</v>
          </cell>
        </row>
        <row r="1333">
          <cell r="N1333" t="str">
            <v>89990</v>
          </cell>
          <cell r="O1333" t="str">
            <v>RBE</v>
          </cell>
          <cell r="P1333" t="str">
            <v>RBE89990</v>
          </cell>
          <cell r="Q1333" t="str">
            <v>55088091</v>
          </cell>
        </row>
        <row r="1334">
          <cell r="N1334" t="str">
            <v/>
          </cell>
          <cell r="O1334" t="str">
            <v/>
          </cell>
          <cell r="P1334" t="str">
            <v/>
          </cell>
          <cell r="Q1334" t="str">
            <v/>
          </cell>
        </row>
        <row r="1335">
          <cell r="N1335" t="str">
            <v/>
          </cell>
          <cell r="O1335" t="str">
            <v/>
          </cell>
          <cell r="P1335" t="str">
            <v/>
          </cell>
          <cell r="Q1335" t="str">
            <v/>
          </cell>
        </row>
        <row r="1336">
          <cell r="N1336" t="str">
            <v/>
          </cell>
          <cell r="O1336" t="str">
            <v/>
          </cell>
          <cell r="P1336" t="str">
            <v/>
          </cell>
          <cell r="Q1336" t="str">
            <v/>
          </cell>
        </row>
        <row r="1337">
          <cell r="N1337" t="str">
            <v>82590</v>
          </cell>
          <cell r="O1337" t="str">
            <v/>
          </cell>
          <cell r="P1337" t="str">
            <v/>
          </cell>
          <cell r="Q1337" t="str">
            <v/>
          </cell>
        </row>
        <row r="1338">
          <cell r="N1338" t="str">
            <v>82590</v>
          </cell>
          <cell r="O1338" t="str">
            <v>X21</v>
          </cell>
          <cell r="P1338" t="str">
            <v>X2182590</v>
          </cell>
          <cell r="Q1338" t="str">
            <v/>
          </cell>
        </row>
        <row r="1339">
          <cell r="N1339" t="str">
            <v>82590</v>
          </cell>
          <cell r="O1339" t="str">
            <v>X22</v>
          </cell>
          <cell r="P1339" t="str">
            <v>X2282590</v>
          </cell>
          <cell r="Q1339" t="str">
            <v/>
          </cell>
        </row>
        <row r="1340">
          <cell r="N1340" t="str">
            <v>82590</v>
          </cell>
          <cell r="O1340" t="str">
            <v>YER</v>
          </cell>
          <cell r="P1340" t="str">
            <v>YER82590</v>
          </cell>
          <cell r="Q1340" t="str">
            <v/>
          </cell>
        </row>
        <row r="1341">
          <cell r="N1341" t="str">
            <v>82590</v>
          </cell>
          <cell r="O1341" t="str">
            <v>YES</v>
          </cell>
          <cell r="P1341" t="str">
            <v>YES82590</v>
          </cell>
          <cell r="Q1341" t="str">
            <v/>
          </cell>
        </row>
        <row r="1342">
          <cell r="N1342" t="str">
            <v>82590</v>
          </cell>
          <cell r="O1342" t="str">
            <v>YET</v>
          </cell>
          <cell r="P1342" t="str">
            <v>YET82590</v>
          </cell>
          <cell r="Q1342" t="str">
            <v/>
          </cell>
        </row>
        <row r="1343">
          <cell r="N1343" t="str">
            <v>82590</v>
          </cell>
          <cell r="O1343" t="str">
            <v>YFA</v>
          </cell>
          <cell r="P1343" t="str">
            <v>YFA82590</v>
          </cell>
          <cell r="Q1343" t="str">
            <v/>
          </cell>
        </row>
        <row r="1344">
          <cell r="N1344" t="str">
            <v>825900</v>
          </cell>
          <cell r="O1344" t="str">
            <v/>
          </cell>
          <cell r="P1344" t="str">
            <v/>
          </cell>
          <cell r="Q1344" t="str">
            <v/>
          </cell>
        </row>
        <row r="1345">
          <cell r="N1345" t="str">
            <v>825900</v>
          </cell>
          <cell r="O1345" t="str">
            <v>X21</v>
          </cell>
          <cell r="P1345" t="str">
            <v>X21825900</v>
          </cell>
          <cell r="Q1345" t="str">
            <v/>
          </cell>
        </row>
        <row r="1346">
          <cell r="N1346" t="str">
            <v>825900</v>
          </cell>
          <cell r="O1346" t="str">
            <v>X22</v>
          </cell>
          <cell r="P1346" t="str">
            <v>X22825900</v>
          </cell>
          <cell r="Q1346" t="str">
            <v/>
          </cell>
        </row>
        <row r="1347">
          <cell r="N1347" t="str">
            <v>825900</v>
          </cell>
          <cell r="O1347" t="str">
            <v>YER</v>
          </cell>
          <cell r="P1347" t="str">
            <v>YER825900</v>
          </cell>
          <cell r="Q1347" t="str">
            <v/>
          </cell>
        </row>
        <row r="1348">
          <cell r="N1348" t="str">
            <v>825900</v>
          </cell>
          <cell r="O1348" t="str">
            <v>YES</v>
          </cell>
          <cell r="P1348" t="str">
            <v>YES825900</v>
          </cell>
          <cell r="Q1348" t="str">
            <v/>
          </cell>
        </row>
        <row r="1349">
          <cell r="N1349" t="str">
            <v>825900</v>
          </cell>
          <cell r="O1349" t="str">
            <v>YET</v>
          </cell>
          <cell r="P1349" t="str">
            <v>YET825900</v>
          </cell>
          <cell r="Q1349" t="str">
            <v/>
          </cell>
        </row>
        <row r="1350">
          <cell r="N1350" t="str">
            <v>8259005</v>
          </cell>
          <cell r="O1350" t="str">
            <v/>
          </cell>
          <cell r="P1350" t="str">
            <v/>
          </cell>
          <cell r="Q1350" t="str">
            <v>51959</v>
          </cell>
        </row>
        <row r="1351">
          <cell r="N1351" t="str">
            <v>8259005</v>
          </cell>
          <cell r="O1351" t="str">
            <v>X21</v>
          </cell>
          <cell r="P1351" t="str">
            <v>X218259005</v>
          </cell>
          <cell r="Q1351" t="str">
            <v>51959</v>
          </cell>
        </row>
        <row r="1352">
          <cell r="N1352" t="str">
            <v>8259005</v>
          </cell>
          <cell r="O1352" t="str">
            <v>X22</v>
          </cell>
          <cell r="P1352" t="str">
            <v>X228259005</v>
          </cell>
          <cell r="Q1352" t="str">
            <v>51959</v>
          </cell>
        </row>
        <row r="1353">
          <cell r="N1353" t="str">
            <v>8259005</v>
          </cell>
          <cell r="O1353" t="str">
            <v>YER</v>
          </cell>
          <cell r="P1353" t="str">
            <v>YER8259005</v>
          </cell>
          <cell r="Q1353" t="str">
            <v>51959</v>
          </cell>
        </row>
        <row r="1354">
          <cell r="N1354" t="str">
            <v>8259005</v>
          </cell>
          <cell r="O1354" t="str">
            <v>YES</v>
          </cell>
          <cell r="P1354" t="str">
            <v>YES8259005</v>
          </cell>
          <cell r="Q1354" t="str">
            <v>51959</v>
          </cell>
        </row>
        <row r="1355">
          <cell r="N1355" t="str">
            <v>8259005</v>
          </cell>
          <cell r="O1355" t="str">
            <v>YET</v>
          </cell>
          <cell r="P1355" t="str">
            <v>YET8259005</v>
          </cell>
          <cell r="Q1355" t="str">
            <v>51959</v>
          </cell>
        </row>
        <row r="1356">
          <cell r="N1356" t="str">
            <v>8259009</v>
          </cell>
          <cell r="O1356" t="str">
            <v/>
          </cell>
          <cell r="P1356" t="str">
            <v/>
          </cell>
          <cell r="Q1356" t="str">
            <v>5151512</v>
          </cell>
        </row>
        <row r="1357">
          <cell r="N1357" t="str">
            <v>8259009</v>
          </cell>
          <cell r="O1357" t="str">
            <v>X21</v>
          </cell>
          <cell r="P1357" t="str">
            <v>X218259009</v>
          </cell>
          <cell r="Q1357" t="str">
            <v>5151512</v>
          </cell>
        </row>
        <row r="1358">
          <cell r="N1358" t="str">
            <v>8259009</v>
          </cell>
          <cell r="O1358" t="str">
            <v>X22</v>
          </cell>
          <cell r="P1358" t="str">
            <v>X228259009</v>
          </cell>
          <cell r="Q1358" t="str">
            <v>5151512</v>
          </cell>
        </row>
        <row r="1359">
          <cell r="N1359" t="str">
            <v>8259009</v>
          </cell>
          <cell r="O1359" t="str">
            <v>YER</v>
          </cell>
          <cell r="P1359" t="str">
            <v>YER8259009</v>
          </cell>
          <cell r="Q1359" t="str">
            <v>5151512</v>
          </cell>
        </row>
        <row r="1360">
          <cell r="N1360" t="str">
            <v>8259009</v>
          </cell>
          <cell r="O1360" t="str">
            <v>YES</v>
          </cell>
          <cell r="P1360" t="str">
            <v>YES8259009</v>
          </cell>
          <cell r="Q1360" t="str">
            <v>5151512</v>
          </cell>
        </row>
        <row r="1361">
          <cell r="N1361" t="str">
            <v>8259009</v>
          </cell>
          <cell r="O1361" t="str">
            <v>YET</v>
          </cell>
          <cell r="P1361" t="str">
            <v>YET8259009</v>
          </cell>
          <cell r="Q1361" t="str">
            <v>5151512</v>
          </cell>
        </row>
        <row r="1362">
          <cell r="N1362" t="str">
            <v>82980</v>
          </cell>
          <cell r="O1362" t="str">
            <v/>
          </cell>
          <cell r="P1362" t="str">
            <v/>
          </cell>
          <cell r="Q1362" t="str">
            <v/>
          </cell>
        </row>
        <row r="1363">
          <cell r="N1363" t="str">
            <v>82980</v>
          </cell>
          <cell r="O1363" t="str">
            <v>YER</v>
          </cell>
          <cell r="P1363" t="str">
            <v>YER82980</v>
          </cell>
          <cell r="Q1363" t="str">
            <v/>
          </cell>
        </row>
        <row r="1364">
          <cell r="N1364" t="str">
            <v>82980</v>
          </cell>
          <cell r="O1364" t="str">
            <v>YES</v>
          </cell>
          <cell r="P1364" t="str">
            <v>YES82980</v>
          </cell>
          <cell r="Q1364" t="str">
            <v/>
          </cell>
        </row>
        <row r="1365">
          <cell r="N1365" t="str">
            <v>82980</v>
          </cell>
          <cell r="O1365" t="str">
            <v>YET</v>
          </cell>
          <cell r="P1365" t="str">
            <v>YET82980</v>
          </cell>
          <cell r="Q1365" t="str">
            <v/>
          </cell>
        </row>
        <row r="1366">
          <cell r="N1366" t="str">
            <v>829809</v>
          </cell>
          <cell r="O1366" t="str">
            <v/>
          </cell>
          <cell r="P1366" t="str">
            <v/>
          </cell>
          <cell r="Q1366" t="str">
            <v/>
          </cell>
        </row>
        <row r="1367">
          <cell r="N1367" t="str">
            <v>829809</v>
          </cell>
          <cell r="O1367" t="str">
            <v>YER</v>
          </cell>
          <cell r="P1367" t="str">
            <v>YER829809</v>
          </cell>
          <cell r="Q1367" t="str">
            <v/>
          </cell>
        </row>
        <row r="1368">
          <cell r="N1368" t="str">
            <v>829809</v>
          </cell>
          <cell r="O1368" t="str">
            <v>YES</v>
          </cell>
          <cell r="P1368" t="str">
            <v>YES829809</v>
          </cell>
          <cell r="Q1368" t="str">
            <v/>
          </cell>
        </row>
        <row r="1369">
          <cell r="N1369" t="str">
            <v>829809</v>
          </cell>
          <cell r="O1369" t="str">
            <v>YET</v>
          </cell>
          <cell r="P1369" t="str">
            <v>YET829809</v>
          </cell>
          <cell r="Q1369" t="str">
            <v/>
          </cell>
        </row>
        <row r="1370">
          <cell r="N1370" t="str">
            <v>829809</v>
          </cell>
          <cell r="O1370" t="str">
            <v>YFA</v>
          </cell>
          <cell r="P1370" t="str">
            <v>YFA829809</v>
          </cell>
          <cell r="Q1370" t="str">
            <v/>
          </cell>
        </row>
        <row r="1371">
          <cell r="N1371" t="str">
            <v/>
          </cell>
          <cell r="O1371" t="str">
            <v/>
          </cell>
          <cell r="P1371" t="str">
            <v/>
          </cell>
          <cell r="Q1371" t="str">
            <v/>
          </cell>
        </row>
        <row r="1372">
          <cell r="N1372" t="str">
            <v>82519</v>
          </cell>
          <cell r="O1372" t="str">
            <v/>
          </cell>
          <cell r="P1372" t="str">
            <v/>
          </cell>
          <cell r="Q1372" t="str">
            <v/>
          </cell>
        </row>
        <row r="1373">
          <cell r="N1373" t="str">
            <v>82519</v>
          </cell>
          <cell r="O1373" t="str">
            <v>111</v>
          </cell>
          <cell r="P1373" t="str">
            <v>11182519</v>
          </cell>
          <cell r="Q1373" t="str">
            <v/>
          </cell>
        </row>
        <row r="1374">
          <cell r="N1374" t="str">
            <v>82590</v>
          </cell>
          <cell r="O1374" t="str">
            <v/>
          </cell>
          <cell r="P1374" t="str">
            <v/>
          </cell>
          <cell r="Q1374" t="str">
            <v/>
          </cell>
        </row>
        <row r="1375">
          <cell r="N1375" t="str">
            <v>82590</v>
          </cell>
          <cell r="O1375" t="str">
            <v>YEG</v>
          </cell>
          <cell r="P1375" t="str">
            <v>YEG82590</v>
          </cell>
          <cell r="Q1375" t="str">
            <v/>
          </cell>
        </row>
        <row r="1376">
          <cell r="N1376" t="str">
            <v>825904</v>
          </cell>
          <cell r="O1376" t="str">
            <v/>
          </cell>
          <cell r="P1376" t="str">
            <v/>
          </cell>
          <cell r="Q1376" t="str">
            <v>5151512</v>
          </cell>
        </row>
        <row r="1377">
          <cell r="N1377" t="str">
            <v>825904</v>
          </cell>
          <cell r="O1377" t="str">
            <v>3MD</v>
          </cell>
          <cell r="P1377" t="str">
            <v>3MD825904</v>
          </cell>
          <cell r="Q1377" t="str">
            <v>5151512</v>
          </cell>
        </row>
        <row r="1378">
          <cell r="N1378" t="str">
            <v>825904</v>
          </cell>
          <cell r="O1378" t="str">
            <v>3MF</v>
          </cell>
          <cell r="P1378" t="str">
            <v>3MF825904</v>
          </cell>
          <cell r="Q1378" t="str">
            <v>5151512</v>
          </cell>
        </row>
        <row r="1379">
          <cell r="N1379" t="str">
            <v>825904</v>
          </cell>
          <cell r="O1379" t="str">
            <v>3MG</v>
          </cell>
          <cell r="P1379" t="str">
            <v>3MG825904</v>
          </cell>
          <cell r="Q1379" t="str">
            <v>5151512</v>
          </cell>
        </row>
        <row r="1380">
          <cell r="N1380" t="str">
            <v>829800</v>
          </cell>
          <cell r="O1380" t="str">
            <v/>
          </cell>
          <cell r="P1380" t="str">
            <v/>
          </cell>
          <cell r="Q1380" t="str">
            <v/>
          </cell>
        </row>
        <row r="1381">
          <cell r="N1381" t="str">
            <v>829800</v>
          </cell>
          <cell r="O1381" t="str">
            <v>111</v>
          </cell>
          <cell r="P1381" t="str">
            <v>111829800</v>
          </cell>
          <cell r="Q1381" t="str">
            <v/>
          </cell>
        </row>
        <row r="1382">
          <cell r="N1382" t="str">
            <v>8936</v>
          </cell>
          <cell r="O1382" t="str">
            <v/>
          </cell>
          <cell r="P1382" t="str">
            <v/>
          </cell>
          <cell r="Q1382" t="str">
            <v>4311884</v>
          </cell>
        </row>
        <row r="1383">
          <cell r="N1383" t="str">
            <v>8936</v>
          </cell>
          <cell r="O1383" t="str">
            <v>L01</v>
          </cell>
          <cell r="P1383" t="str">
            <v>L018936</v>
          </cell>
          <cell r="Q1383" t="str">
            <v>4311884</v>
          </cell>
        </row>
        <row r="1384">
          <cell r="N1384" t="str">
            <v>8936</v>
          </cell>
          <cell r="O1384" t="str">
            <v>MAA</v>
          </cell>
          <cell r="P1384" t="str">
            <v>MAA8936</v>
          </cell>
          <cell r="Q1384" t="str">
            <v>4311884</v>
          </cell>
        </row>
        <row r="1385">
          <cell r="N1385" t="str">
            <v>8936</v>
          </cell>
          <cell r="O1385" t="str">
            <v>MAE</v>
          </cell>
          <cell r="P1385" t="str">
            <v>MAE8936</v>
          </cell>
          <cell r="Q1385" t="str">
            <v>4311884</v>
          </cell>
        </row>
        <row r="1386">
          <cell r="N1386" t="str">
            <v>8936</v>
          </cell>
          <cell r="O1386" t="str">
            <v>ONL</v>
          </cell>
          <cell r="P1386" t="str">
            <v>ONL8936</v>
          </cell>
          <cell r="Q1386" t="str">
            <v>4311884</v>
          </cell>
        </row>
        <row r="1387">
          <cell r="N1387" t="str">
            <v/>
          </cell>
          <cell r="O1387" t="str">
            <v/>
          </cell>
          <cell r="P1387" t="str">
            <v/>
          </cell>
          <cell r="Q1387" t="str">
            <v/>
          </cell>
        </row>
        <row r="1388">
          <cell r="N1388" t="str">
            <v/>
          </cell>
          <cell r="O1388" t="str">
            <v/>
          </cell>
          <cell r="P1388" t="str">
            <v/>
          </cell>
          <cell r="Q1388" t="str">
            <v/>
          </cell>
        </row>
        <row r="1389">
          <cell r="N1389" t="str">
            <v>71690</v>
          </cell>
          <cell r="O1389" t="str">
            <v/>
          </cell>
          <cell r="P1389" t="str">
            <v/>
          </cell>
          <cell r="Q1389" t="str">
            <v/>
          </cell>
        </row>
        <row r="1390">
          <cell r="N1390" t="str">
            <v>71690</v>
          </cell>
          <cell r="O1390" t="str">
            <v>YA5</v>
          </cell>
          <cell r="P1390" t="str">
            <v>YA571690</v>
          </cell>
          <cell r="Q1390" t="str">
            <v/>
          </cell>
        </row>
        <row r="1391">
          <cell r="N1391" t="str">
            <v>716900</v>
          </cell>
          <cell r="O1391" t="str">
            <v/>
          </cell>
          <cell r="P1391" t="str">
            <v/>
          </cell>
          <cell r="Q1391" t="str">
            <v/>
          </cell>
        </row>
        <row r="1392">
          <cell r="N1392" t="str">
            <v>716900</v>
          </cell>
          <cell r="O1392" t="str">
            <v>YA5</v>
          </cell>
          <cell r="P1392" t="str">
            <v>YA5716900</v>
          </cell>
          <cell r="Q1392" t="str">
            <v/>
          </cell>
        </row>
        <row r="1393">
          <cell r="N1393" t="str">
            <v>7169002</v>
          </cell>
          <cell r="O1393" t="str">
            <v/>
          </cell>
          <cell r="P1393" t="str">
            <v/>
          </cell>
          <cell r="Q1393" t="str">
            <v>5151511</v>
          </cell>
        </row>
        <row r="1394">
          <cell r="N1394" t="str">
            <v>7169002</v>
          </cell>
          <cell r="O1394" t="str">
            <v>YA5</v>
          </cell>
          <cell r="P1394" t="str">
            <v>YA57169002</v>
          </cell>
          <cell r="Q1394" t="str">
            <v>5151511</v>
          </cell>
        </row>
        <row r="1395">
          <cell r="N1395" t="str">
            <v>7169009</v>
          </cell>
          <cell r="O1395" t="str">
            <v/>
          </cell>
          <cell r="P1395" t="str">
            <v/>
          </cell>
          <cell r="Q1395" t="str">
            <v>4161599</v>
          </cell>
        </row>
        <row r="1396">
          <cell r="N1396" t="str">
            <v>7169009</v>
          </cell>
          <cell r="O1396" t="str">
            <v>YA5</v>
          </cell>
          <cell r="P1396" t="str">
            <v>YA57169009</v>
          </cell>
          <cell r="Q1396" t="str">
            <v>4161599</v>
          </cell>
        </row>
        <row r="1397">
          <cell r="N1397" t="str">
            <v>77941</v>
          </cell>
          <cell r="O1397" t="str">
            <v/>
          </cell>
          <cell r="P1397" t="str">
            <v/>
          </cell>
          <cell r="Q1397" t="str">
            <v/>
          </cell>
        </row>
        <row r="1398">
          <cell r="N1398" t="str">
            <v>77941</v>
          </cell>
          <cell r="O1398" t="str">
            <v>LO1</v>
          </cell>
          <cell r="P1398" t="str">
            <v>LO177941</v>
          </cell>
          <cell r="Q1398" t="str">
            <v/>
          </cell>
        </row>
        <row r="1399">
          <cell r="N1399" t="str">
            <v>77941</v>
          </cell>
          <cell r="O1399" t="str">
            <v>ONL</v>
          </cell>
          <cell r="P1399" t="str">
            <v>ONL77941</v>
          </cell>
          <cell r="Q1399" t="str">
            <v/>
          </cell>
        </row>
        <row r="1400">
          <cell r="N1400" t="str">
            <v>779411</v>
          </cell>
          <cell r="O1400" t="str">
            <v/>
          </cell>
          <cell r="P1400" t="str">
            <v/>
          </cell>
          <cell r="Q1400" t="str">
            <v/>
          </cell>
        </row>
        <row r="1401">
          <cell r="N1401" t="str">
            <v>779411</v>
          </cell>
          <cell r="O1401" t="str">
            <v>LO1</v>
          </cell>
          <cell r="P1401" t="str">
            <v>LO1779411</v>
          </cell>
          <cell r="Q1401" t="str">
            <v/>
          </cell>
        </row>
        <row r="1402">
          <cell r="N1402" t="str">
            <v>779411</v>
          </cell>
          <cell r="O1402" t="str">
            <v>LRA</v>
          </cell>
          <cell r="P1402" t="str">
            <v>LRA779411</v>
          </cell>
          <cell r="Q1402" t="str">
            <v/>
          </cell>
        </row>
        <row r="1403">
          <cell r="N1403" t="str">
            <v>779411</v>
          </cell>
          <cell r="O1403" t="str">
            <v>L01</v>
          </cell>
          <cell r="P1403" t="str">
            <v>L01779411</v>
          </cell>
          <cell r="Q1403" t="str">
            <v/>
          </cell>
        </row>
        <row r="1404">
          <cell r="N1404" t="str">
            <v>779411</v>
          </cell>
          <cell r="O1404" t="str">
            <v>ONL</v>
          </cell>
          <cell r="P1404" t="str">
            <v>ONL779411</v>
          </cell>
          <cell r="Q1404" t="str">
            <v/>
          </cell>
        </row>
        <row r="1405">
          <cell r="N1405" t="str">
            <v>7794110</v>
          </cell>
          <cell r="O1405" t="str">
            <v/>
          </cell>
          <cell r="P1405" t="str">
            <v/>
          </cell>
          <cell r="Q1405" t="str">
            <v>4161599</v>
          </cell>
        </row>
        <row r="1406">
          <cell r="N1406" t="str">
            <v>7794110</v>
          </cell>
          <cell r="O1406" t="str">
            <v>LRA</v>
          </cell>
          <cell r="P1406" t="str">
            <v>LRA7794110</v>
          </cell>
          <cell r="Q1406" t="str">
            <v>4161599</v>
          </cell>
        </row>
        <row r="1407">
          <cell r="N1407" t="str">
            <v>7794110</v>
          </cell>
          <cell r="O1407" t="str">
            <v>L01</v>
          </cell>
          <cell r="P1407" t="str">
            <v>L017794110</v>
          </cell>
          <cell r="Q1407" t="str">
            <v>4161599</v>
          </cell>
        </row>
        <row r="1408">
          <cell r="N1408" t="str">
            <v>7794110</v>
          </cell>
          <cell r="O1408" t="str">
            <v>ONL</v>
          </cell>
          <cell r="P1408" t="str">
            <v>ONL7794110</v>
          </cell>
          <cell r="Q1408" t="str">
            <v>4161599</v>
          </cell>
        </row>
        <row r="1409">
          <cell r="N1409" t="str">
            <v>7794111</v>
          </cell>
          <cell r="O1409" t="str">
            <v/>
          </cell>
          <cell r="P1409" t="str">
            <v/>
          </cell>
          <cell r="Q1409" t="str">
            <v>4311883</v>
          </cell>
        </row>
        <row r="1410">
          <cell r="N1410" t="str">
            <v>7794111</v>
          </cell>
          <cell r="O1410" t="str">
            <v>LO1</v>
          </cell>
          <cell r="P1410" t="str">
            <v>LO17794111</v>
          </cell>
          <cell r="Q1410" t="str">
            <v>4311883</v>
          </cell>
        </row>
        <row r="1411">
          <cell r="N1411" t="str">
            <v>7794111</v>
          </cell>
          <cell r="O1411" t="str">
            <v>LRA</v>
          </cell>
          <cell r="P1411" t="str">
            <v>LRA7794111</v>
          </cell>
          <cell r="Q1411" t="str">
            <v>4311883</v>
          </cell>
        </row>
        <row r="1412">
          <cell r="N1412" t="str">
            <v>7794111</v>
          </cell>
          <cell r="O1412" t="str">
            <v>L01</v>
          </cell>
          <cell r="P1412" t="str">
            <v>L017794111</v>
          </cell>
          <cell r="Q1412" t="str">
            <v>4311883</v>
          </cell>
        </row>
        <row r="1413">
          <cell r="N1413" t="str">
            <v>7794111</v>
          </cell>
          <cell r="O1413" t="str">
            <v>ONL</v>
          </cell>
          <cell r="P1413" t="str">
            <v>ONL7794111</v>
          </cell>
          <cell r="Q1413" t="str">
            <v>4311883</v>
          </cell>
        </row>
        <row r="1414">
          <cell r="N1414" t="str">
            <v>779540</v>
          </cell>
          <cell r="O1414" t="str">
            <v/>
          </cell>
          <cell r="P1414" t="str">
            <v/>
          </cell>
          <cell r="Q1414" t="str">
            <v>4161599</v>
          </cell>
        </row>
        <row r="1415">
          <cell r="N1415" t="str">
            <v>779540</v>
          </cell>
          <cell r="O1415" t="str">
            <v>CO1</v>
          </cell>
          <cell r="P1415" t="str">
            <v>CO1779540</v>
          </cell>
          <cell r="Q1415" t="str">
            <v>4161599</v>
          </cell>
        </row>
        <row r="1416">
          <cell r="N1416" t="str">
            <v>779540</v>
          </cell>
          <cell r="O1416" t="str">
            <v>CO4</v>
          </cell>
          <cell r="P1416" t="str">
            <v>CO4779540</v>
          </cell>
          <cell r="Q1416" t="str">
            <v>4161599</v>
          </cell>
        </row>
        <row r="1417">
          <cell r="N1417" t="str">
            <v>779540</v>
          </cell>
          <cell r="O1417" t="str">
            <v>CO7</v>
          </cell>
          <cell r="P1417" t="str">
            <v>CO7779540</v>
          </cell>
          <cell r="Q1417" t="str">
            <v>4161599</v>
          </cell>
        </row>
        <row r="1418">
          <cell r="N1418" t="str">
            <v>779540</v>
          </cell>
          <cell r="O1418" t="str">
            <v>LO1</v>
          </cell>
          <cell r="P1418" t="str">
            <v>LO1779540</v>
          </cell>
          <cell r="Q1418" t="str">
            <v>4161599</v>
          </cell>
        </row>
        <row r="1419">
          <cell r="N1419" t="str">
            <v>779540</v>
          </cell>
          <cell r="O1419" t="str">
            <v>LRA</v>
          </cell>
          <cell r="P1419" t="str">
            <v>LRA779540</v>
          </cell>
          <cell r="Q1419" t="str">
            <v>4161599</v>
          </cell>
        </row>
        <row r="1420">
          <cell r="N1420" t="str">
            <v>779540</v>
          </cell>
          <cell r="O1420" t="str">
            <v>L01</v>
          </cell>
          <cell r="P1420" t="str">
            <v>L01779540</v>
          </cell>
          <cell r="Q1420" t="str">
            <v>4161599</v>
          </cell>
        </row>
        <row r="1421">
          <cell r="N1421" t="str">
            <v>779540</v>
          </cell>
          <cell r="O1421" t="str">
            <v>ONL</v>
          </cell>
          <cell r="P1421" t="str">
            <v>ONL779540</v>
          </cell>
          <cell r="Q1421" t="str">
            <v>4161599</v>
          </cell>
        </row>
        <row r="1422">
          <cell r="N1422" t="str">
            <v/>
          </cell>
          <cell r="O1422" t="str">
            <v/>
          </cell>
          <cell r="P1422" t="str">
            <v/>
          </cell>
          <cell r="Q1422" t="str">
            <v/>
          </cell>
        </row>
        <row r="1423">
          <cell r="N1423" t="str">
            <v>779410</v>
          </cell>
          <cell r="O1423" t="str">
            <v/>
          </cell>
          <cell r="P1423" t="str">
            <v/>
          </cell>
          <cell r="Q1423" t="str">
            <v/>
          </cell>
        </row>
        <row r="1424">
          <cell r="N1424" t="str">
            <v>779410</v>
          </cell>
          <cell r="O1424" t="str">
            <v>LO1</v>
          </cell>
          <cell r="P1424" t="str">
            <v>LO1779410</v>
          </cell>
          <cell r="Q1424" t="str">
            <v/>
          </cell>
        </row>
        <row r="1425">
          <cell r="N1425" t="str">
            <v>779410</v>
          </cell>
          <cell r="O1425" t="str">
            <v>L01</v>
          </cell>
          <cell r="P1425" t="str">
            <v>L01779410</v>
          </cell>
          <cell r="Q1425" t="str">
            <v/>
          </cell>
        </row>
        <row r="1426">
          <cell r="N1426" t="str">
            <v>779410</v>
          </cell>
          <cell r="O1426" t="str">
            <v>ONL</v>
          </cell>
          <cell r="P1426" t="str">
            <v>ONL779410</v>
          </cell>
          <cell r="Q1426" t="str">
            <v/>
          </cell>
        </row>
        <row r="1427">
          <cell r="N1427" t="str">
            <v>7794100</v>
          </cell>
          <cell r="O1427" t="str">
            <v/>
          </cell>
          <cell r="P1427" t="str">
            <v/>
          </cell>
          <cell r="Q1427" t="str">
            <v>4161599</v>
          </cell>
        </row>
        <row r="1428">
          <cell r="N1428" t="str">
            <v>7794100</v>
          </cell>
          <cell r="O1428" t="str">
            <v>L01</v>
          </cell>
          <cell r="P1428" t="str">
            <v>L017794100</v>
          </cell>
          <cell r="Q1428" t="str">
            <v>4161599</v>
          </cell>
        </row>
        <row r="1429">
          <cell r="N1429" t="str">
            <v>7794100</v>
          </cell>
          <cell r="O1429" t="str">
            <v>ONL</v>
          </cell>
          <cell r="P1429" t="str">
            <v>ONL7794100</v>
          </cell>
          <cell r="Q1429" t="str">
            <v>4161599</v>
          </cell>
        </row>
        <row r="1430">
          <cell r="N1430" t="str">
            <v>7794100</v>
          </cell>
          <cell r="O1430" t="str">
            <v>111</v>
          </cell>
          <cell r="P1430" t="str">
            <v>1117794100</v>
          </cell>
          <cell r="Q1430" t="str">
            <v>4161599</v>
          </cell>
        </row>
        <row r="1431">
          <cell r="N1431" t="str">
            <v>7794101</v>
          </cell>
          <cell r="O1431" t="str">
            <v/>
          </cell>
          <cell r="P1431" t="str">
            <v/>
          </cell>
          <cell r="Q1431" t="str">
            <v>4161599</v>
          </cell>
        </row>
        <row r="1432">
          <cell r="N1432" t="str">
            <v>7794101</v>
          </cell>
          <cell r="O1432" t="str">
            <v>LRA</v>
          </cell>
          <cell r="P1432" t="str">
            <v>LRA7794101</v>
          </cell>
          <cell r="Q1432" t="str">
            <v>4161599</v>
          </cell>
        </row>
        <row r="1433">
          <cell r="N1433" t="str">
            <v>7794101</v>
          </cell>
          <cell r="O1433" t="str">
            <v>L01</v>
          </cell>
          <cell r="P1433" t="str">
            <v>L017794101</v>
          </cell>
          <cell r="Q1433" t="str">
            <v>4161599</v>
          </cell>
        </row>
        <row r="1434">
          <cell r="N1434" t="str">
            <v>7794101</v>
          </cell>
          <cell r="O1434" t="str">
            <v>ONL</v>
          </cell>
          <cell r="P1434" t="str">
            <v>ONL7794101</v>
          </cell>
          <cell r="Q1434" t="str">
            <v>4161599</v>
          </cell>
        </row>
        <row r="1435">
          <cell r="N1435" t="str">
            <v>7794102</v>
          </cell>
          <cell r="O1435" t="str">
            <v/>
          </cell>
          <cell r="P1435" t="str">
            <v/>
          </cell>
          <cell r="Q1435" t="str">
            <v>4161599</v>
          </cell>
        </row>
        <row r="1436">
          <cell r="N1436" t="str">
            <v>7794102</v>
          </cell>
          <cell r="O1436" t="str">
            <v>LRA</v>
          </cell>
          <cell r="P1436" t="str">
            <v>LRA7794102</v>
          </cell>
          <cell r="Q1436" t="str">
            <v>4161599</v>
          </cell>
        </row>
        <row r="1437">
          <cell r="N1437" t="str">
            <v>7794102</v>
          </cell>
          <cell r="O1437" t="str">
            <v>L01</v>
          </cell>
          <cell r="P1437" t="str">
            <v>L017794102</v>
          </cell>
          <cell r="Q1437" t="str">
            <v>4161599</v>
          </cell>
        </row>
        <row r="1438">
          <cell r="N1438" t="str">
            <v>7794102</v>
          </cell>
          <cell r="O1438" t="str">
            <v>ONL</v>
          </cell>
          <cell r="P1438" t="str">
            <v>ONL7794102</v>
          </cell>
          <cell r="Q1438" t="str">
            <v>4161599</v>
          </cell>
        </row>
        <row r="1439">
          <cell r="N1439" t="str">
            <v>7794103</v>
          </cell>
          <cell r="O1439" t="str">
            <v/>
          </cell>
          <cell r="P1439" t="str">
            <v/>
          </cell>
          <cell r="Q1439" t="str">
            <v>4198</v>
          </cell>
        </row>
        <row r="1440">
          <cell r="N1440" t="str">
            <v>7794103</v>
          </cell>
          <cell r="O1440" t="str">
            <v>L01</v>
          </cell>
          <cell r="P1440" t="str">
            <v>L017794103</v>
          </cell>
          <cell r="Q1440" t="str">
            <v>4198</v>
          </cell>
        </row>
        <row r="1441">
          <cell r="N1441" t="str">
            <v/>
          </cell>
          <cell r="O1441" t="str">
            <v/>
          </cell>
          <cell r="P1441" t="str">
            <v/>
          </cell>
          <cell r="Q1441" t="str">
            <v/>
          </cell>
        </row>
        <row r="1442">
          <cell r="N1442" t="str">
            <v/>
          </cell>
          <cell r="O1442" t="str">
            <v/>
          </cell>
          <cell r="P1442" t="str">
            <v/>
          </cell>
          <cell r="Q1442" t="str">
            <v/>
          </cell>
        </row>
        <row r="1443">
          <cell r="N1443" t="str">
            <v/>
          </cell>
          <cell r="O1443" t="str">
            <v/>
          </cell>
          <cell r="P1443" t="str">
            <v/>
          </cell>
          <cell r="Q1443" t="str">
            <v/>
          </cell>
        </row>
        <row r="1444">
          <cell r="N1444" t="str">
            <v>8255</v>
          </cell>
          <cell r="O1444" t="str">
            <v/>
          </cell>
          <cell r="P1444" t="str">
            <v/>
          </cell>
          <cell r="Q1444" t="str">
            <v>5151511</v>
          </cell>
        </row>
        <row r="1445">
          <cell r="N1445" t="str">
            <v>8255</v>
          </cell>
          <cell r="O1445" t="str">
            <v>PO1</v>
          </cell>
          <cell r="P1445" t="str">
            <v>PO18255</v>
          </cell>
          <cell r="Q1445" t="str">
            <v>5151511</v>
          </cell>
        </row>
        <row r="1446">
          <cell r="N1446" t="str">
            <v>825901</v>
          </cell>
          <cell r="O1446" t="str">
            <v/>
          </cell>
          <cell r="P1446" t="str">
            <v/>
          </cell>
          <cell r="Q1446" t="str">
            <v>5151512</v>
          </cell>
        </row>
        <row r="1447">
          <cell r="N1447" t="str">
            <v>825901</v>
          </cell>
          <cell r="O1447" t="str">
            <v>MZA</v>
          </cell>
          <cell r="P1447" t="str">
            <v>MZA825901</v>
          </cell>
          <cell r="Q1447" t="str">
            <v>5151512</v>
          </cell>
        </row>
        <row r="1448">
          <cell r="N1448" t="str">
            <v>825901</v>
          </cell>
          <cell r="O1448" t="str">
            <v>MZB</v>
          </cell>
          <cell r="P1448" t="str">
            <v>MZB825901</v>
          </cell>
          <cell r="Q1448" t="str">
            <v>5151512</v>
          </cell>
        </row>
        <row r="1449">
          <cell r="N1449" t="str">
            <v>825901</v>
          </cell>
          <cell r="O1449" t="str">
            <v>MZC</v>
          </cell>
          <cell r="P1449" t="str">
            <v>MZC825901</v>
          </cell>
          <cell r="Q1449" t="str">
            <v>5151512</v>
          </cell>
        </row>
        <row r="1450">
          <cell r="N1450" t="str">
            <v>825901</v>
          </cell>
          <cell r="O1450" t="str">
            <v>MZD</v>
          </cell>
          <cell r="P1450" t="str">
            <v>MZD825901</v>
          </cell>
          <cell r="Q1450" t="str">
            <v>5151512</v>
          </cell>
        </row>
        <row r="1451">
          <cell r="N1451" t="str">
            <v>825901</v>
          </cell>
          <cell r="O1451" t="str">
            <v>MZE</v>
          </cell>
          <cell r="P1451" t="str">
            <v>MZE825901</v>
          </cell>
          <cell r="Q1451" t="str">
            <v>5151512</v>
          </cell>
        </row>
        <row r="1452">
          <cell r="N1452" t="str">
            <v>825901</v>
          </cell>
          <cell r="O1452" t="str">
            <v>MZF</v>
          </cell>
          <cell r="P1452" t="str">
            <v>MZF825901</v>
          </cell>
          <cell r="Q1452" t="str">
            <v>5151512</v>
          </cell>
        </row>
        <row r="1453">
          <cell r="N1453" t="str">
            <v>825901</v>
          </cell>
          <cell r="O1453" t="str">
            <v>MZH</v>
          </cell>
          <cell r="P1453" t="str">
            <v>MZH825901</v>
          </cell>
          <cell r="Q1453" t="str">
            <v>5151512</v>
          </cell>
        </row>
        <row r="1454">
          <cell r="N1454" t="str">
            <v>825901</v>
          </cell>
          <cell r="O1454" t="str">
            <v>ONL</v>
          </cell>
          <cell r="P1454" t="str">
            <v>ONL825901</v>
          </cell>
          <cell r="Q1454" t="str">
            <v>5151512</v>
          </cell>
        </row>
        <row r="1455">
          <cell r="N1455" t="str">
            <v>8298</v>
          </cell>
          <cell r="O1455" t="str">
            <v/>
          </cell>
          <cell r="P1455" t="str">
            <v/>
          </cell>
          <cell r="Q1455" t="str">
            <v>5151594</v>
          </cell>
        </row>
        <row r="1456">
          <cell r="N1456" t="str">
            <v>8298</v>
          </cell>
          <cell r="O1456" t="str">
            <v>L01</v>
          </cell>
          <cell r="P1456" t="str">
            <v>L018298</v>
          </cell>
          <cell r="Q1456" t="str">
            <v>5151594</v>
          </cell>
        </row>
        <row r="1457">
          <cell r="N1457" t="str">
            <v>8298</v>
          </cell>
          <cell r="O1457" t="str">
            <v>ONL</v>
          </cell>
          <cell r="P1457" t="str">
            <v>ONL8298</v>
          </cell>
          <cell r="Q1457" t="str">
            <v>5151594</v>
          </cell>
        </row>
        <row r="1458">
          <cell r="N1458" t="str">
            <v>8298</v>
          </cell>
          <cell r="O1458" t="str">
            <v>111</v>
          </cell>
          <cell r="P1458" t="str">
            <v>1118298</v>
          </cell>
          <cell r="Q1458" t="str">
            <v>5151594</v>
          </cell>
        </row>
        <row r="1459">
          <cell r="N1459" t="str">
            <v>82981</v>
          </cell>
          <cell r="O1459" t="str">
            <v/>
          </cell>
          <cell r="P1459" t="str">
            <v/>
          </cell>
          <cell r="Q1459" t="str">
            <v/>
          </cell>
        </row>
        <row r="1460">
          <cell r="N1460" t="str">
            <v>82981</v>
          </cell>
          <cell r="O1460" t="str">
            <v>PO1</v>
          </cell>
          <cell r="P1460" t="str">
            <v>PO182981</v>
          </cell>
          <cell r="Q1460" t="str">
            <v/>
          </cell>
        </row>
        <row r="1461">
          <cell r="N1461" t="str">
            <v>8994</v>
          </cell>
          <cell r="O1461" t="str">
            <v/>
          </cell>
          <cell r="P1461" t="str">
            <v/>
          </cell>
          <cell r="Q1461" t="str">
            <v/>
          </cell>
        </row>
        <row r="1462">
          <cell r="N1462" t="str">
            <v>8994</v>
          </cell>
          <cell r="O1462" t="str">
            <v>BET</v>
          </cell>
          <cell r="P1462" t="str">
            <v>BET8994</v>
          </cell>
          <cell r="Q1462" t="str">
            <v/>
          </cell>
        </row>
        <row r="1463">
          <cell r="N1463" t="str">
            <v>8994</v>
          </cell>
          <cell r="O1463" t="str">
            <v>EYL</v>
          </cell>
          <cell r="P1463" t="str">
            <v>EYL8994</v>
          </cell>
          <cell r="Q1463" t="str">
            <v/>
          </cell>
        </row>
        <row r="1464">
          <cell r="N1464" t="str">
            <v>8994</v>
          </cell>
          <cell r="O1464" t="str">
            <v>LRA</v>
          </cell>
          <cell r="P1464" t="str">
            <v>LRA8994</v>
          </cell>
          <cell r="Q1464" t="str">
            <v/>
          </cell>
        </row>
        <row r="1465">
          <cell r="N1465" t="str">
            <v>8994</v>
          </cell>
          <cell r="O1465" t="str">
            <v>REG</v>
          </cell>
          <cell r="P1465" t="str">
            <v>REG8994</v>
          </cell>
          <cell r="Q1465" t="str">
            <v/>
          </cell>
        </row>
        <row r="1466">
          <cell r="N1466" t="str">
            <v>8994</v>
          </cell>
          <cell r="O1466" t="str">
            <v>RSB</v>
          </cell>
          <cell r="P1466" t="str">
            <v>RSB8994</v>
          </cell>
          <cell r="Q1466" t="str">
            <v/>
          </cell>
        </row>
        <row r="1467">
          <cell r="N1467" t="str">
            <v>8994</v>
          </cell>
          <cell r="O1467" t="str">
            <v>TP1</v>
          </cell>
          <cell r="P1467" t="str">
            <v>TP18994</v>
          </cell>
          <cell r="Q1467" t="str">
            <v/>
          </cell>
        </row>
        <row r="1468">
          <cell r="N1468" t="str">
            <v>8994</v>
          </cell>
          <cell r="O1468" t="str">
            <v>YD2</v>
          </cell>
          <cell r="P1468" t="str">
            <v>YD28994</v>
          </cell>
          <cell r="Q1468" t="str">
            <v/>
          </cell>
        </row>
        <row r="1469">
          <cell r="N1469" t="str">
            <v>8994</v>
          </cell>
          <cell r="O1469" t="str">
            <v>YH7</v>
          </cell>
          <cell r="P1469" t="str">
            <v>YH78994</v>
          </cell>
          <cell r="Q1469" t="str">
            <v/>
          </cell>
        </row>
        <row r="1470">
          <cell r="N1470" t="str">
            <v>8994</v>
          </cell>
          <cell r="O1470" t="str">
            <v>YH8</v>
          </cell>
          <cell r="P1470" t="str">
            <v>YH88994</v>
          </cell>
          <cell r="Q1470" t="str">
            <v/>
          </cell>
        </row>
        <row r="1471">
          <cell r="N1471" t="str">
            <v>8994</v>
          </cell>
          <cell r="O1471" t="str">
            <v>YLG</v>
          </cell>
          <cell r="P1471" t="str">
            <v>YLG8994</v>
          </cell>
          <cell r="Q1471" t="str">
            <v/>
          </cell>
        </row>
        <row r="1472">
          <cell r="N1472" t="str">
            <v>8994</v>
          </cell>
          <cell r="O1472" t="str">
            <v>YLL</v>
          </cell>
          <cell r="P1472" t="str">
            <v>YLL8994</v>
          </cell>
          <cell r="Q1472" t="str">
            <v/>
          </cell>
        </row>
        <row r="1473">
          <cell r="N1473" t="str">
            <v>8994</v>
          </cell>
          <cell r="O1473" t="str">
            <v>YLR</v>
          </cell>
          <cell r="P1473" t="str">
            <v>YLR8994</v>
          </cell>
          <cell r="Q1473" t="str">
            <v/>
          </cell>
        </row>
        <row r="1474">
          <cell r="N1474" t="str">
            <v>8994</v>
          </cell>
          <cell r="O1474" t="str">
            <v>YLT</v>
          </cell>
          <cell r="P1474" t="str">
            <v>YLT8994</v>
          </cell>
          <cell r="Q1474" t="str">
            <v/>
          </cell>
        </row>
        <row r="1475">
          <cell r="N1475" t="str">
            <v>8994</v>
          </cell>
          <cell r="O1475" t="str">
            <v>YLX</v>
          </cell>
          <cell r="P1475" t="str">
            <v>YLX8994</v>
          </cell>
          <cell r="Q1475" t="str">
            <v/>
          </cell>
        </row>
        <row r="1476">
          <cell r="N1476" t="str">
            <v>8994</v>
          </cell>
          <cell r="O1476" t="str">
            <v>YLY</v>
          </cell>
          <cell r="P1476" t="str">
            <v>YLY8994</v>
          </cell>
          <cell r="Q1476" t="str">
            <v/>
          </cell>
        </row>
        <row r="1477">
          <cell r="N1477" t="str">
            <v>8994</v>
          </cell>
          <cell r="O1477" t="str">
            <v>YL2</v>
          </cell>
          <cell r="P1477" t="str">
            <v>YL28994</v>
          </cell>
          <cell r="Q1477" t="str">
            <v/>
          </cell>
        </row>
        <row r="1478">
          <cell r="N1478" t="str">
            <v>8994</v>
          </cell>
          <cell r="O1478" t="str">
            <v>YM1</v>
          </cell>
          <cell r="P1478" t="str">
            <v>YM18994</v>
          </cell>
          <cell r="Q1478" t="str">
            <v/>
          </cell>
        </row>
        <row r="1479">
          <cell r="N1479" t="str">
            <v>8994</v>
          </cell>
          <cell r="O1479" t="str">
            <v>YM2</v>
          </cell>
          <cell r="P1479" t="str">
            <v>YM28994</v>
          </cell>
          <cell r="Q1479" t="str">
            <v/>
          </cell>
        </row>
        <row r="1480">
          <cell r="N1480" t="str">
            <v>8994</v>
          </cell>
          <cell r="O1480" t="str">
            <v>YM3</v>
          </cell>
          <cell r="P1480" t="str">
            <v>YM38994</v>
          </cell>
          <cell r="Q1480" t="str">
            <v/>
          </cell>
        </row>
        <row r="1481">
          <cell r="N1481" t="str">
            <v>8994</v>
          </cell>
          <cell r="O1481" t="str">
            <v>YM4</v>
          </cell>
          <cell r="P1481" t="str">
            <v>YM48994</v>
          </cell>
          <cell r="Q1481" t="str">
            <v/>
          </cell>
        </row>
        <row r="1482">
          <cell r="N1482" t="str">
            <v>8994</v>
          </cell>
          <cell r="O1482" t="str">
            <v>YM5</v>
          </cell>
          <cell r="P1482" t="str">
            <v>YM58994</v>
          </cell>
          <cell r="Q1482" t="str">
            <v/>
          </cell>
        </row>
        <row r="1483">
          <cell r="N1483" t="str">
            <v>8994</v>
          </cell>
          <cell r="O1483" t="str">
            <v>YPH</v>
          </cell>
          <cell r="P1483" t="str">
            <v>YPH8994</v>
          </cell>
          <cell r="Q1483" t="str">
            <v/>
          </cell>
        </row>
        <row r="1484">
          <cell r="N1484" t="str">
            <v>8994</v>
          </cell>
          <cell r="O1484" t="str">
            <v>YPI</v>
          </cell>
          <cell r="P1484" t="str">
            <v>YPI8994</v>
          </cell>
          <cell r="Q1484" t="str">
            <v/>
          </cell>
        </row>
        <row r="1485">
          <cell r="N1485" t="str">
            <v>8994</v>
          </cell>
          <cell r="O1485" t="str">
            <v>00N</v>
          </cell>
          <cell r="P1485" t="str">
            <v>00N8994</v>
          </cell>
          <cell r="Q1485" t="str">
            <v/>
          </cell>
        </row>
        <row r="1486">
          <cell r="N1486" t="str">
            <v>8994</v>
          </cell>
          <cell r="O1486" t="str">
            <v>111</v>
          </cell>
          <cell r="P1486" t="str">
            <v>1118994</v>
          </cell>
          <cell r="Q1486" t="str">
            <v/>
          </cell>
        </row>
        <row r="1487">
          <cell r="N1487" t="str">
            <v>89940</v>
          </cell>
          <cell r="O1487" t="str">
            <v/>
          </cell>
          <cell r="P1487" t="str">
            <v/>
          </cell>
          <cell r="Q1487" t="str">
            <v>5151594</v>
          </cell>
        </row>
        <row r="1488">
          <cell r="N1488" t="str">
            <v>89940</v>
          </cell>
          <cell r="O1488" t="str">
            <v>EYL</v>
          </cell>
          <cell r="P1488" t="str">
            <v>EYL89940</v>
          </cell>
          <cell r="Q1488" t="str">
            <v>5151594</v>
          </cell>
        </row>
        <row r="1489">
          <cell r="N1489" t="str">
            <v>89940</v>
          </cell>
          <cell r="O1489" t="str">
            <v>YH8</v>
          </cell>
          <cell r="P1489" t="str">
            <v>YH889940</v>
          </cell>
          <cell r="Q1489" t="str">
            <v>5151594</v>
          </cell>
        </row>
        <row r="1490">
          <cell r="N1490" t="str">
            <v>89940</v>
          </cell>
          <cell r="O1490" t="str">
            <v>YLL</v>
          </cell>
          <cell r="P1490" t="str">
            <v>YLL89940</v>
          </cell>
          <cell r="Q1490" t="str">
            <v>5151594</v>
          </cell>
        </row>
        <row r="1491">
          <cell r="N1491" t="str">
            <v>89940</v>
          </cell>
          <cell r="O1491" t="str">
            <v>YLX</v>
          </cell>
          <cell r="P1491" t="str">
            <v>YLX89940</v>
          </cell>
          <cell r="Q1491" t="str">
            <v>5151594</v>
          </cell>
        </row>
        <row r="1492">
          <cell r="N1492" t="str">
            <v>89940</v>
          </cell>
          <cell r="O1492" t="str">
            <v>YLY</v>
          </cell>
          <cell r="P1492" t="str">
            <v>YLY89940</v>
          </cell>
          <cell r="Q1492" t="str">
            <v>5151594</v>
          </cell>
        </row>
        <row r="1493">
          <cell r="N1493" t="str">
            <v>89940</v>
          </cell>
          <cell r="O1493" t="str">
            <v>YL2</v>
          </cell>
          <cell r="P1493" t="str">
            <v>YL289940</v>
          </cell>
          <cell r="Q1493" t="str">
            <v>5151594</v>
          </cell>
        </row>
        <row r="1494">
          <cell r="N1494" t="str">
            <v>89940</v>
          </cell>
          <cell r="O1494" t="str">
            <v>YM1</v>
          </cell>
          <cell r="P1494" t="str">
            <v>YM189940</v>
          </cell>
          <cell r="Q1494" t="str">
            <v>5151594</v>
          </cell>
        </row>
        <row r="1495">
          <cell r="N1495" t="str">
            <v>89940</v>
          </cell>
          <cell r="O1495" t="str">
            <v>YM2</v>
          </cell>
          <cell r="P1495" t="str">
            <v>YM289940</v>
          </cell>
          <cell r="Q1495" t="str">
            <v>5151594</v>
          </cell>
        </row>
        <row r="1496">
          <cell r="N1496" t="str">
            <v>89940</v>
          </cell>
          <cell r="O1496" t="str">
            <v>YM3</v>
          </cell>
          <cell r="P1496" t="str">
            <v>YM389940</v>
          </cell>
          <cell r="Q1496" t="str">
            <v>5151594</v>
          </cell>
        </row>
        <row r="1497">
          <cell r="N1497" t="str">
            <v>89940</v>
          </cell>
          <cell r="O1497" t="str">
            <v>YPI</v>
          </cell>
          <cell r="P1497" t="str">
            <v>YPI89940</v>
          </cell>
          <cell r="Q1497" t="str">
            <v>5151594</v>
          </cell>
        </row>
        <row r="1498">
          <cell r="N1498" t="str">
            <v>89940</v>
          </cell>
          <cell r="O1498" t="str">
            <v>00N</v>
          </cell>
          <cell r="P1498" t="str">
            <v>00N89940</v>
          </cell>
          <cell r="Q1498" t="str">
            <v>5151594</v>
          </cell>
        </row>
        <row r="1499">
          <cell r="N1499" t="str">
            <v>89940</v>
          </cell>
          <cell r="O1499" t="str">
            <v>111</v>
          </cell>
          <cell r="P1499" t="str">
            <v>11189940</v>
          </cell>
          <cell r="Q1499" t="str">
            <v>5151594</v>
          </cell>
        </row>
        <row r="1500">
          <cell r="N1500" t="str">
            <v>8995</v>
          </cell>
          <cell r="O1500" t="str">
            <v/>
          </cell>
          <cell r="P1500" t="str">
            <v/>
          </cell>
          <cell r="Q1500" t="str">
            <v>5194</v>
          </cell>
        </row>
        <row r="1501">
          <cell r="N1501" t="str">
            <v>8995</v>
          </cell>
          <cell r="O1501" t="str">
            <v>TPP</v>
          </cell>
          <cell r="P1501" t="str">
            <v>TPP8995</v>
          </cell>
          <cell r="Q1501" t="str">
            <v>5194</v>
          </cell>
        </row>
        <row r="1502">
          <cell r="N1502" t="str">
            <v/>
          </cell>
          <cell r="O1502" t="str">
            <v/>
          </cell>
          <cell r="P1502" t="str">
            <v/>
          </cell>
          <cell r="Q1502" t="str">
            <v/>
          </cell>
        </row>
        <row r="1503">
          <cell r="N1503" t="str">
            <v>77942</v>
          </cell>
          <cell r="O1503" t="str">
            <v/>
          </cell>
          <cell r="P1503" t="str">
            <v/>
          </cell>
          <cell r="Q1503" t="str">
            <v/>
          </cell>
        </row>
        <row r="1504">
          <cell r="N1504" t="str">
            <v>77942</v>
          </cell>
          <cell r="O1504" t="str">
            <v>MPB</v>
          </cell>
          <cell r="P1504" t="str">
            <v>MPB77942</v>
          </cell>
          <cell r="Q1504" t="str">
            <v/>
          </cell>
        </row>
        <row r="1505">
          <cell r="N1505" t="str">
            <v>77942</v>
          </cell>
          <cell r="O1505" t="str">
            <v>MRP</v>
          </cell>
          <cell r="P1505" t="str">
            <v>MRP77942</v>
          </cell>
          <cell r="Q1505" t="str">
            <v/>
          </cell>
        </row>
        <row r="1506">
          <cell r="N1506" t="str">
            <v>779420</v>
          </cell>
          <cell r="O1506" t="str">
            <v/>
          </cell>
          <cell r="P1506" t="str">
            <v/>
          </cell>
          <cell r="Q1506" t="str">
            <v>4161599</v>
          </cell>
        </row>
        <row r="1507">
          <cell r="N1507" t="str">
            <v>779420</v>
          </cell>
          <cell r="O1507" t="str">
            <v>111</v>
          </cell>
          <cell r="P1507" t="str">
            <v>111779420</v>
          </cell>
          <cell r="Q1507" t="str">
            <v>4161599</v>
          </cell>
        </row>
        <row r="1508">
          <cell r="N1508" t="str">
            <v>8994</v>
          </cell>
          <cell r="O1508" t="str">
            <v/>
          </cell>
          <cell r="P1508" t="str">
            <v/>
          </cell>
          <cell r="Q1508" t="str">
            <v/>
          </cell>
        </row>
        <row r="1509">
          <cell r="N1509" t="str">
            <v>8994</v>
          </cell>
          <cell r="O1509" t="str">
            <v>MRC</v>
          </cell>
          <cell r="P1509" t="str">
            <v>MRC8994</v>
          </cell>
          <cell r="Q1509" t="str">
            <v/>
          </cell>
        </row>
        <row r="1510">
          <cell r="N1510" t="str">
            <v>8994</v>
          </cell>
          <cell r="O1510" t="str">
            <v>MRT</v>
          </cell>
          <cell r="P1510" t="str">
            <v>MRT8994</v>
          </cell>
          <cell r="Q1510" t="str">
            <v/>
          </cell>
        </row>
        <row r="1511">
          <cell r="N1511" t="str">
            <v>8994</v>
          </cell>
          <cell r="O1511" t="str">
            <v>YFB</v>
          </cell>
          <cell r="P1511" t="str">
            <v>YFB8994</v>
          </cell>
          <cell r="Q1511" t="str">
            <v/>
          </cell>
        </row>
        <row r="1512">
          <cell r="N1512" t="str">
            <v>89940</v>
          </cell>
          <cell r="O1512" t="str">
            <v/>
          </cell>
          <cell r="P1512" t="str">
            <v/>
          </cell>
          <cell r="Q1512" t="str">
            <v>5151594</v>
          </cell>
        </row>
        <row r="1513">
          <cell r="N1513" t="str">
            <v>89940</v>
          </cell>
          <cell r="O1513" t="str">
            <v>MRC</v>
          </cell>
          <cell r="P1513" t="str">
            <v>MRC89940</v>
          </cell>
          <cell r="Q1513" t="str">
            <v>5151594</v>
          </cell>
        </row>
        <row r="1514">
          <cell r="N1514" t="str">
            <v>89940</v>
          </cell>
          <cell r="O1514" t="str">
            <v>MRT</v>
          </cell>
          <cell r="P1514" t="str">
            <v>MRT89940</v>
          </cell>
          <cell r="Q1514" t="str">
            <v>5151594</v>
          </cell>
        </row>
        <row r="1515">
          <cell r="N1515" t="str">
            <v>89990</v>
          </cell>
          <cell r="O1515" t="str">
            <v/>
          </cell>
          <cell r="P1515" t="str">
            <v/>
          </cell>
          <cell r="Q1515" t="str">
            <v>55088091</v>
          </cell>
        </row>
        <row r="1516">
          <cell r="N1516" t="str">
            <v>89990</v>
          </cell>
          <cell r="O1516" t="str">
            <v>MVA</v>
          </cell>
          <cell r="P1516" t="str">
            <v>MVA89990</v>
          </cell>
          <cell r="Q1516" t="str">
            <v>55088091</v>
          </cell>
        </row>
        <row r="1517">
          <cell r="N1517" t="str">
            <v/>
          </cell>
          <cell r="O1517" t="str">
            <v/>
          </cell>
          <cell r="P1517" t="str">
            <v/>
          </cell>
          <cell r="Q1517" t="str">
            <v/>
          </cell>
        </row>
        <row r="1518">
          <cell r="N1518" t="str">
            <v>8994</v>
          </cell>
          <cell r="O1518" t="str">
            <v/>
          </cell>
          <cell r="P1518" t="str">
            <v/>
          </cell>
          <cell r="Q1518" t="str">
            <v/>
          </cell>
        </row>
        <row r="1519">
          <cell r="N1519" t="str">
            <v>8994</v>
          </cell>
          <cell r="O1519" t="str">
            <v>L01</v>
          </cell>
          <cell r="P1519" t="str">
            <v>L018994</v>
          </cell>
          <cell r="Q1519" t="str">
            <v/>
          </cell>
        </row>
        <row r="1520">
          <cell r="N1520" t="str">
            <v>8994</v>
          </cell>
          <cell r="O1520" t="str">
            <v>ONL</v>
          </cell>
          <cell r="P1520" t="str">
            <v>ONL8994</v>
          </cell>
          <cell r="Q1520" t="str">
            <v/>
          </cell>
        </row>
        <row r="1521">
          <cell r="N1521" t="str">
            <v>89940</v>
          </cell>
          <cell r="O1521" t="str">
            <v/>
          </cell>
          <cell r="P1521" t="str">
            <v/>
          </cell>
          <cell r="Q1521" t="str">
            <v>5151594</v>
          </cell>
        </row>
        <row r="1522">
          <cell r="N1522" t="str">
            <v>89940</v>
          </cell>
          <cell r="O1522" t="str">
            <v>L01</v>
          </cell>
          <cell r="P1522" t="str">
            <v>L0189940</v>
          </cell>
          <cell r="Q1522" t="str">
            <v>5151594</v>
          </cell>
        </row>
        <row r="1523">
          <cell r="N1523" t="str">
            <v>89940</v>
          </cell>
          <cell r="O1523" t="str">
            <v>ONL</v>
          </cell>
          <cell r="P1523" t="str">
            <v>ONL89940</v>
          </cell>
          <cell r="Q1523" t="str">
            <v>5151594</v>
          </cell>
        </row>
        <row r="1524">
          <cell r="N1524" t="str">
            <v/>
          </cell>
          <cell r="O1524" t="str">
            <v/>
          </cell>
          <cell r="P1524" t="str">
            <v/>
          </cell>
          <cell r="Q1524" t="str">
            <v/>
          </cell>
        </row>
        <row r="1525">
          <cell r="N1525" t="str">
            <v>8994</v>
          </cell>
          <cell r="O1525" t="str">
            <v/>
          </cell>
          <cell r="P1525" t="str">
            <v/>
          </cell>
          <cell r="Q1525" t="str">
            <v/>
          </cell>
        </row>
        <row r="1526">
          <cell r="N1526" t="str">
            <v>8994</v>
          </cell>
          <cell r="O1526" t="str">
            <v>MRB</v>
          </cell>
          <cell r="P1526" t="str">
            <v>MRB8994</v>
          </cell>
          <cell r="Q1526" t="str">
            <v/>
          </cell>
        </row>
        <row r="1527">
          <cell r="N1527" t="str">
            <v>8994</v>
          </cell>
          <cell r="O1527" t="str">
            <v>YLH</v>
          </cell>
          <cell r="P1527" t="str">
            <v>YLH8994</v>
          </cell>
          <cell r="Q1527" t="str">
            <v/>
          </cell>
        </row>
        <row r="1528">
          <cell r="N1528" t="str">
            <v>8994</v>
          </cell>
          <cell r="O1528" t="str">
            <v>YL3</v>
          </cell>
          <cell r="P1528" t="str">
            <v>YL38994</v>
          </cell>
          <cell r="Q1528" t="str">
            <v/>
          </cell>
        </row>
        <row r="1529">
          <cell r="N1529" t="str">
            <v>8994</v>
          </cell>
          <cell r="O1529" t="str">
            <v>YPG</v>
          </cell>
          <cell r="P1529" t="str">
            <v>YPG8994</v>
          </cell>
          <cell r="Q1529" t="str">
            <v/>
          </cell>
        </row>
        <row r="1530">
          <cell r="N1530" t="str">
            <v>8994</v>
          </cell>
          <cell r="O1530" t="str">
            <v>YPK</v>
          </cell>
          <cell r="P1530" t="str">
            <v>YPK8994</v>
          </cell>
          <cell r="Q1530" t="str">
            <v/>
          </cell>
        </row>
        <row r="1531">
          <cell r="N1531" t="str">
            <v>8994</v>
          </cell>
          <cell r="O1531" t="str">
            <v>YPS</v>
          </cell>
          <cell r="P1531" t="str">
            <v>YPS8994</v>
          </cell>
          <cell r="Q1531" t="str">
            <v/>
          </cell>
        </row>
        <row r="1532">
          <cell r="N1532" t="str">
            <v>8994</v>
          </cell>
          <cell r="O1532" t="str">
            <v>YPT</v>
          </cell>
          <cell r="P1532" t="str">
            <v>YPT8994</v>
          </cell>
          <cell r="Q1532" t="str">
            <v/>
          </cell>
        </row>
        <row r="1533">
          <cell r="N1533" t="str">
            <v>89940</v>
          </cell>
          <cell r="O1533" t="str">
            <v/>
          </cell>
          <cell r="P1533" t="str">
            <v/>
          </cell>
          <cell r="Q1533" t="str">
            <v>5151594</v>
          </cell>
        </row>
        <row r="1534">
          <cell r="N1534" t="str">
            <v>89940</v>
          </cell>
          <cell r="O1534" t="str">
            <v>MRB</v>
          </cell>
          <cell r="P1534" t="str">
            <v>MRB89940</v>
          </cell>
          <cell r="Q1534" t="str">
            <v>5151594</v>
          </cell>
        </row>
        <row r="1535">
          <cell r="N1535" t="str">
            <v>89940</v>
          </cell>
          <cell r="O1535" t="str">
            <v>YPG</v>
          </cell>
          <cell r="P1535" t="str">
            <v>YPG89940</v>
          </cell>
          <cell r="Q1535" t="str">
            <v>5151594</v>
          </cell>
        </row>
        <row r="1536">
          <cell r="N1536" t="str">
            <v>89940</v>
          </cell>
          <cell r="O1536" t="str">
            <v>YPK</v>
          </cell>
          <cell r="P1536" t="str">
            <v>YPK89940</v>
          </cell>
          <cell r="Q1536" t="str">
            <v>5151594</v>
          </cell>
        </row>
        <row r="1537">
          <cell r="N1537" t="str">
            <v>89940</v>
          </cell>
          <cell r="O1537" t="str">
            <v>YPS</v>
          </cell>
          <cell r="P1537" t="str">
            <v>YPS89940</v>
          </cell>
          <cell r="Q1537" t="str">
            <v>5151594</v>
          </cell>
        </row>
        <row r="1538">
          <cell r="N1538" t="str">
            <v>89940</v>
          </cell>
          <cell r="O1538" t="str">
            <v>YPT</v>
          </cell>
          <cell r="P1538" t="str">
            <v>YPT89940</v>
          </cell>
          <cell r="Q1538" t="str">
            <v>5151594</v>
          </cell>
        </row>
        <row r="1539">
          <cell r="N1539" t="str">
            <v/>
          </cell>
          <cell r="O1539" t="str">
            <v/>
          </cell>
          <cell r="P1539" t="str">
            <v/>
          </cell>
          <cell r="Q1539" t="str">
            <v/>
          </cell>
        </row>
        <row r="1540">
          <cell r="N1540" t="str">
            <v/>
          </cell>
          <cell r="O1540" t="str">
            <v/>
          </cell>
          <cell r="P1540" t="str">
            <v/>
          </cell>
          <cell r="Q1540" t="str">
            <v/>
          </cell>
        </row>
        <row r="1541">
          <cell r="N1541" t="str">
            <v>779420</v>
          </cell>
          <cell r="O1541" t="str">
            <v/>
          </cell>
          <cell r="P1541" t="str">
            <v/>
          </cell>
          <cell r="Q1541" t="str">
            <v>4161599</v>
          </cell>
        </row>
        <row r="1542">
          <cell r="N1542" t="str">
            <v>779420</v>
          </cell>
          <cell r="O1542" t="str">
            <v>MPB</v>
          </cell>
          <cell r="P1542" t="str">
            <v>MPB779420</v>
          </cell>
          <cell r="Q1542" t="str">
            <v>4161599</v>
          </cell>
        </row>
        <row r="1543">
          <cell r="N1543" t="str">
            <v>779420</v>
          </cell>
          <cell r="O1543" t="str">
            <v>MRP</v>
          </cell>
          <cell r="P1543" t="str">
            <v>MRP779420</v>
          </cell>
          <cell r="Q1543" t="str">
            <v>4161599</v>
          </cell>
        </row>
        <row r="1544">
          <cell r="N1544" t="str">
            <v/>
          </cell>
          <cell r="O1544" t="str">
            <v/>
          </cell>
          <cell r="P1544" t="str">
            <v/>
          </cell>
          <cell r="Q1544" t="str">
            <v/>
          </cell>
        </row>
        <row r="1545">
          <cell r="N1545" t="str">
            <v>7169501</v>
          </cell>
          <cell r="O1545" t="str">
            <v/>
          </cell>
          <cell r="P1545" t="str">
            <v/>
          </cell>
          <cell r="Q1545" t="str">
            <v>4161599</v>
          </cell>
        </row>
        <row r="1546">
          <cell r="N1546" t="str">
            <v>7169501</v>
          </cell>
          <cell r="O1546" t="str">
            <v>L01</v>
          </cell>
          <cell r="P1546" t="str">
            <v>L017169501</v>
          </cell>
          <cell r="Q1546" t="str">
            <v>4161599</v>
          </cell>
        </row>
        <row r="1547">
          <cell r="N1547" t="str">
            <v>7169501</v>
          </cell>
          <cell r="O1547" t="str">
            <v>ONL</v>
          </cell>
          <cell r="P1547" t="str">
            <v>ONL7169501</v>
          </cell>
          <cell r="Q1547" t="str">
            <v>4161599</v>
          </cell>
        </row>
        <row r="1548">
          <cell r="N1548" t="str">
            <v/>
          </cell>
          <cell r="O1548" t="str">
            <v/>
          </cell>
          <cell r="P1548" t="str">
            <v/>
          </cell>
          <cell r="Q1548" t="str">
            <v/>
          </cell>
        </row>
        <row r="1549">
          <cell r="N1549" t="str">
            <v>779421</v>
          </cell>
          <cell r="O1549" t="str">
            <v/>
          </cell>
          <cell r="P1549" t="str">
            <v/>
          </cell>
          <cell r="Q1549" t="str">
            <v>4161599</v>
          </cell>
        </row>
        <row r="1550">
          <cell r="N1550" t="str">
            <v>779421</v>
          </cell>
          <cell r="O1550" t="str">
            <v>LO1</v>
          </cell>
          <cell r="P1550" t="str">
            <v>LO1779421</v>
          </cell>
          <cell r="Q1550" t="str">
            <v>4161599</v>
          </cell>
        </row>
        <row r="1551">
          <cell r="N1551" t="str">
            <v>779421</v>
          </cell>
          <cell r="O1551" t="str">
            <v>LPR</v>
          </cell>
          <cell r="P1551" t="str">
            <v>LPR779421</v>
          </cell>
          <cell r="Q1551" t="str">
            <v>4161599</v>
          </cell>
        </row>
        <row r="1552">
          <cell r="N1552" t="str">
            <v>779421</v>
          </cell>
          <cell r="O1552" t="str">
            <v>L01</v>
          </cell>
          <cell r="P1552" t="str">
            <v>L01779421</v>
          </cell>
          <cell r="Q1552" t="str">
            <v>4161599</v>
          </cell>
        </row>
        <row r="1553">
          <cell r="N1553" t="str">
            <v>779421</v>
          </cell>
          <cell r="O1553" t="str">
            <v>ONL</v>
          </cell>
          <cell r="P1553" t="str">
            <v>ONL779421</v>
          </cell>
          <cell r="Q1553" t="str">
            <v>4161599</v>
          </cell>
        </row>
        <row r="1554">
          <cell r="N1554" t="str">
            <v/>
          </cell>
          <cell r="O1554" t="str">
            <v/>
          </cell>
          <cell r="P1554" t="str">
            <v/>
          </cell>
          <cell r="Q1554" t="str">
            <v/>
          </cell>
        </row>
        <row r="1555">
          <cell r="N1555" t="str">
            <v>716902</v>
          </cell>
          <cell r="O1555" t="str">
            <v/>
          </cell>
          <cell r="P1555" t="str">
            <v/>
          </cell>
          <cell r="Q1555" t="str">
            <v>4161599</v>
          </cell>
        </row>
        <row r="1556">
          <cell r="N1556" t="str">
            <v>716902</v>
          </cell>
          <cell r="O1556" t="str">
            <v>CZA</v>
          </cell>
          <cell r="P1556" t="str">
            <v>CZA716902</v>
          </cell>
          <cell r="Q1556" t="str">
            <v>4161599</v>
          </cell>
        </row>
        <row r="1557">
          <cell r="N1557" t="str">
            <v>716902</v>
          </cell>
          <cell r="O1557" t="str">
            <v>CZB</v>
          </cell>
          <cell r="P1557" t="str">
            <v>CZB716902</v>
          </cell>
          <cell r="Q1557" t="str">
            <v>4161599</v>
          </cell>
        </row>
        <row r="1558">
          <cell r="N1558" t="str">
            <v>716902</v>
          </cell>
          <cell r="O1558" t="str">
            <v>CZE</v>
          </cell>
          <cell r="P1558" t="str">
            <v>CZE716902</v>
          </cell>
          <cell r="Q1558" t="str">
            <v>4161599</v>
          </cell>
        </row>
        <row r="1559">
          <cell r="N1559" t="str">
            <v>716902</v>
          </cell>
          <cell r="O1559" t="str">
            <v>CZF</v>
          </cell>
          <cell r="P1559" t="str">
            <v>CZF716902</v>
          </cell>
          <cell r="Q1559" t="str">
            <v>4161599</v>
          </cell>
        </row>
        <row r="1560">
          <cell r="N1560" t="str">
            <v>716902</v>
          </cell>
          <cell r="O1560" t="str">
            <v>ONL</v>
          </cell>
          <cell r="P1560" t="str">
            <v>ONL716902</v>
          </cell>
          <cell r="Q1560" t="str">
            <v>4161599</v>
          </cell>
        </row>
        <row r="1561">
          <cell r="N1561" t="str">
            <v>77942</v>
          </cell>
          <cell r="O1561" t="str">
            <v/>
          </cell>
          <cell r="P1561" t="str">
            <v/>
          </cell>
          <cell r="Q1561" t="str">
            <v/>
          </cell>
        </row>
        <row r="1562">
          <cell r="N1562" t="str">
            <v>77942</v>
          </cell>
          <cell r="O1562" t="str">
            <v>LO1</v>
          </cell>
          <cell r="P1562" t="str">
            <v>LO177942</v>
          </cell>
          <cell r="Q1562" t="str">
            <v/>
          </cell>
        </row>
        <row r="1563">
          <cell r="N1563" t="str">
            <v>77942</v>
          </cell>
          <cell r="O1563" t="str">
            <v>LRA</v>
          </cell>
          <cell r="P1563" t="str">
            <v>LRA77942</v>
          </cell>
          <cell r="Q1563" t="str">
            <v/>
          </cell>
        </row>
        <row r="1564">
          <cell r="N1564" t="str">
            <v>77942</v>
          </cell>
          <cell r="O1564" t="str">
            <v>ONL</v>
          </cell>
          <cell r="P1564" t="str">
            <v>ONL77942</v>
          </cell>
          <cell r="Q1564" t="str">
            <v/>
          </cell>
        </row>
        <row r="1565">
          <cell r="N1565" t="str">
            <v>779420</v>
          </cell>
          <cell r="O1565" t="str">
            <v/>
          </cell>
          <cell r="P1565" t="str">
            <v/>
          </cell>
          <cell r="Q1565" t="str">
            <v>4161599</v>
          </cell>
        </row>
        <row r="1566">
          <cell r="N1566" t="str">
            <v>779420</v>
          </cell>
          <cell r="O1566" t="str">
            <v>LO1</v>
          </cell>
          <cell r="P1566" t="str">
            <v>LO1779420</v>
          </cell>
          <cell r="Q1566" t="str">
            <v>4161599</v>
          </cell>
        </row>
        <row r="1567">
          <cell r="N1567" t="str">
            <v>779420</v>
          </cell>
          <cell r="O1567" t="str">
            <v>L01</v>
          </cell>
          <cell r="P1567" t="str">
            <v>L01779420</v>
          </cell>
          <cell r="Q1567" t="str">
            <v>4161599</v>
          </cell>
        </row>
        <row r="1568">
          <cell r="N1568" t="str">
            <v>779420</v>
          </cell>
          <cell r="O1568" t="str">
            <v>ONL</v>
          </cell>
          <cell r="P1568" t="str">
            <v>ONL779420</v>
          </cell>
          <cell r="Q1568" t="str">
            <v>4161599</v>
          </cell>
        </row>
        <row r="1569">
          <cell r="N1569" t="str">
            <v/>
          </cell>
          <cell r="O1569" t="str">
            <v/>
          </cell>
          <cell r="P1569" t="str">
            <v/>
          </cell>
          <cell r="Q1569" t="str">
            <v/>
          </cell>
        </row>
        <row r="1570">
          <cell r="N1570" t="str">
            <v/>
          </cell>
          <cell r="O1570" t="str">
            <v/>
          </cell>
          <cell r="P1570" t="str">
            <v/>
          </cell>
          <cell r="Q1570" t="str">
            <v/>
          </cell>
        </row>
        <row r="1571">
          <cell r="N1571" t="str">
            <v>89941</v>
          </cell>
          <cell r="O1571" t="str">
            <v/>
          </cell>
          <cell r="P1571" t="str">
            <v/>
          </cell>
          <cell r="Q1571" t="str">
            <v>5151594</v>
          </cell>
        </row>
        <row r="1572">
          <cell r="N1572" t="str">
            <v>89941</v>
          </cell>
          <cell r="O1572" t="str">
            <v>YG9</v>
          </cell>
          <cell r="P1572" t="str">
            <v>YG989941</v>
          </cell>
          <cell r="Q1572" t="str">
            <v>5151594</v>
          </cell>
        </row>
        <row r="1573">
          <cell r="N1573" t="str">
            <v/>
          </cell>
          <cell r="O1573" t="str">
            <v/>
          </cell>
          <cell r="P1573" t="str">
            <v/>
          </cell>
          <cell r="Q1573" t="str">
            <v/>
          </cell>
        </row>
        <row r="1574">
          <cell r="N1574" t="str">
            <v>GNE</v>
          </cell>
          <cell r="O1574" t="str">
            <v/>
          </cell>
          <cell r="P1574" t="str">
            <v/>
          </cell>
          <cell r="Q1574" t="str">
            <v/>
          </cell>
        </row>
        <row r="1575">
          <cell r="N1575" t="str">
            <v>GNE</v>
          </cell>
          <cell r="O1575" t="str">
            <v>NET</v>
          </cell>
          <cell r="P1575" t="str">
            <v>NETGNE</v>
          </cell>
          <cell r="Q1575" t="str">
            <v/>
          </cell>
        </row>
        <row r="1576">
          <cell r="N1576" t="str">
            <v>89941</v>
          </cell>
          <cell r="O1576" t="str">
            <v/>
          </cell>
          <cell r="P1576" t="str">
            <v/>
          </cell>
          <cell r="Q1576" t="str">
            <v>5151594</v>
          </cell>
        </row>
        <row r="1577">
          <cell r="N1577" t="str">
            <v>89941</v>
          </cell>
          <cell r="O1577" t="str">
            <v>G90</v>
          </cell>
          <cell r="P1577" t="str">
            <v>G9089941</v>
          </cell>
          <cell r="Q1577" t="str">
            <v>5151594</v>
          </cell>
        </row>
        <row r="1578">
          <cell r="N1578" t="str">
            <v/>
          </cell>
          <cell r="O1578" t="str">
            <v/>
          </cell>
          <cell r="P1578" t="str">
            <v/>
          </cell>
          <cell r="Q1578" t="str">
            <v/>
          </cell>
        </row>
        <row r="1579">
          <cell r="N1579" t="str">
            <v>89941</v>
          </cell>
          <cell r="O1579" t="str">
            <v/>
          </cell>
          <cell r="P1579" t="str">
            <v/>
          </cell>
          <cell r="Q1579" t="str">
            <v>5151594</v>
          </cell>
        </row>
        <row r="1580">
          <cell r="N1580" t="str">
            <v>89941</v>
          </cell>
          <cell r="O1580" t="str">
            <v>ONL</v>
          </cell>
          <cell r="P1580" t="str">
            <v>ONL89941</v>
          </cell>
          <cell r="Q1580" t="str">
            <v>5151594</v>
          </cell>
        </row>
        <row r="1581">
          <cell r="N1581" t="str">
            <v/>
          </cell>
          <cell r="O1581" t="str">
            <v/>
          </cell>
          <cell r="P1581" t="str">
            <v/>
          </cell>
          <cell r="Q1581" t="str">
            <v/>
          </cell>
        </row>
        <row r="1582">
          <cell r="N1582" t="str">
            <v/>
          </cell>
          <cell r="O1582" t="str">
            <v/>
          </cell>
          <cell r="P1582" t="str">
            <v/>
          </cell>
          <cell r="Q1582" t="str">
            <v/>
          </cell>
        </row>
        <row r="1583">
          <cell r="N1583" t="str">
            <v/>
          </cell>
          <cell r="O1583" t="str">
            <v/>
          </cell>
          <cell r="P1583" t="str">
            <v/>
          </cell>
          <cell r="Q1583" t="str">
            <v/>
          </cell>
        </row>
        <row r="1584">
          <cell r="N1584" t="str">
            <v/>
          </cell>
          <cell r="O1584" t="str">
            <v/>
          </cell>
          <cell r="P1584" t="str">
            <v/>
          </cell>
          <cell r="Q1584" t="str">
            <v/>
          </cell>
        </row>
        <row r="1585">
          <cell r="N1585" t="str">
            <v/>
          </cell>
          <cell r="O1585" t="str">
            <v/>
          </cell>
          <cell r="P1585" t="str">
            <v/>
          </cell>
          <cell r="Q1585" t="str">
            <v/>
          </cell>
        </row>
        <row r="1586">
          <cell r="N1586" t="str">
            <v>5499600</v>
          </cell>
          <cell r="O1586" t="str">
            <v/>
          </cell>
          <cell r="P1586" t="str">
            <v/>
          </cell>
          <cell r="Q1586" t="str">
            <v>19939</v>
          </cell>
        </row>
        <row r="1587">
          <cell r="N1587" t="str">
            <v>5499600</v>
          </cell>
          <cell r="O1587" t="str">
            <v>!JI</v>
          </cell>
          <cell r="P1587" t="str">
            <v>!JI5499600</v>
          </cell>
          <cell r="Q1587" t="str">
            <v>19939</v>
          </cell>
        </row>
        <row r="1588">
          <cell r="N1588" t="str">
            <v>779632</v>
          </cell>
          <cell r="O1588" t="str">
            <v/>
          </cell>
          <cell r="P1588" t="str">
            <v/>
          </cell>
          <cell r="Q1588" t="str">
            <v>41499</v>
          </cell>
        </row>
        <row r="1589">
          <cell r="N1589" t="str">
            <v>779632</v>
          </cell>
          <cell r="O1589" t="str">
            <v>111</v>
          </cell>
          <cell r="P1589" t="str">
            <v>111779632</v>
          </cell>
          <cell r="Q1589" t="str">
            <v>41499</v>
          </cell>
        </row>
        <row r="1590">
          <cell r="N1590" t="str">
            <v>8209</v>
          </cell>
          <cell r="O1590" t="str">
            <v/>
          </cell>
          <cell r="P1590" t="str">
            <v/>
          </cell>
          <cell r="Q1590" t="str">
            <v>510991</v>
          </cell>
        </row>
        <row r="1591">
          <cell r="N1591" t="str">
            <v>8209</v>
          </cell>
          <cell r="O1591" t="str">
            <v>GBM</v>
          </cell>
          <cell r="P1591" t="str">
            <v>GBM8209</v>
          </cell>
          <cell r="Q1591" t="str">
            <v>510991</v>
          </cell>
        </row>
        <row r="1592">
          <cell r="N1592" t="str">
            <v>8209</v>
          </cell>
          <cell r="O1592" t="str">
            <v>GBQ</v>
          </cell>
          <cell r="P1592" t="str">
            <v>GBQ8209</v>
          </cell>
          <cell r="Q1592" t="str">
            <v>510991</v>
          </cell>
        </row>
        <row r="1593">
          <cell r="N1593" t="str">
            <v>825910</v>
          </cell>
          <cell r="O1593" t="str">
            <v/>
          </cell>
          <cell r="P1593" t="str">
            <v/>
          </cell>
          <cell r="Q1593" t="str">
            <v/>
          </cell>
        </row>
        <row r="1594">
          <cell r="N1594" t="str">
            <v>825910</v>
          </cell>
          <cell r="O1594" t="str">
            <v>A66</v>
          </cell>
          <cell r="P1594" t="str">
            <v>A66825910</v>
          </cell>
          <cell r="Q1594" t="str">
            <v/>
          </cell>
        </row>
        <row r="1595">
          <cell r="N1595" t="str">
            <v>825910</v>
          </cell>
          <cell r="O1595" t="str">
            <v>CRR</v>
          </cell>
          <cell r="P1595" t="str">
            <v>CRR825910</v>
          </cell>
          <cell r="Q1595" t="str">
            <v/>
          </cell>
        </row>
        <row r="1596">
          <cell r="N1596" t="str">
            <v>825910</v>
          </cell>
          <cell r="O1596" t="str">
            <v>LTA</v>
          </cell>
          <cell r="P1596" t="str">
            <v>LTA825910</v>
          </cell>
          <cell r="Q1596" t="str">
            <v/>
          </cell>
        </row>
        <row r="1597">
          <cell r="N1597" t="str">
            <v>825910</v>
          </cell>
          <cell r="O1597" t="str">
            <v>ONL</v>
          </cell>
          <cell r="P1597" t="str">
            <v>ONL825910</v>
          </cell>
          <cell r="Q1597" t="str">
            <v/>
          </cell>
        </row>
        <row r="1598">
          <cell r="N1598" t="str">
            <v>825910</v>
          </cell>
          <cell r="O1598" t="str">
            <v>REG</v>
          </cell>
          <cell r="P1598" t="str">
            <v>REG825910</v>
          </cell>
          <cell r="Q1598" t="str">
            <v/>
          </cell>
        </row>
        <row r="1599">
          <cell r="N1599" t="str">
            <v>825910</v>
          </cell>
          <cell r="O1599" t="str">
            <v>111</v>
          </cell>
          <cell r="P1599" t="str">
            <v>111825910</v>
          </cell>
          <cell r="Q1599" t="str">
            <v/>
          </cell>
        </row>
        <row r="1600">
          <cell r="N1600" t="str">
            <v>825910</v>
          </cell>
          <cell r="O1600" t="str">
            <v>239</v>
          </cell>
          <cell r="P1600" t="str">
            <v>239825910</v>
          </cell>
          <cell r="Q1600" t="str">
            <v/>
          </cell>
        </row>
        <row r="1601">
          <cell r="N1601" t="str">
            <v>825910</v>
          </cell>
          <cell r="O1601" t="str">
            <v>6AE</v>
          </cell>
          <cell r="P1601" t="str">
            <v>6AE825910</v>
          </cell>
          <cell r="Q1601" t="str">
            <v/>
          </cell>
        </row>
        <row r="1602">
          <cell r="N1602" t="str">
            <v>825910</v>
          </cell>
          <cell r="O1602" t="str">
            <v>6AT</v>
          </cell>
          <cell r="P1602" t="str">
            <v>6AT825910</v>
          </cell>
          <cell r="Q1602" t="str">
            <v/>
          </cell>
        </row>
        <row r="1603">
          <cell r="N1603" t="str">
            <v>825910</v>
          </cell>
          <cell r="O1603" t="str">
            <v>610</v>
          </cell>
          <cell r="P1603" t="str">
            <v>610825910</v>
          </cell>
          <cell r="Q1603" t="str">
            <v/>
          </cell>
        </row>
        <row r="1604">
          <cell r="N1604" t="str">
            <v>825910</v>
          </cell>
          <cell r="O1604" t="str">
            <v>856</v>
          </cell>
          <cell r="P1604" t="str">
            <v>856825910</v>
          </cell>
          <cell r="Q1604" t="str">
            <v/>
          </cell>
        </row>
        <row r="1605">
          <cell r="N1605" t="str">
            <v>825910</v>
          </cell>
          <cell r="O1605" t="str">
            <v>859</v>
          </cell>
          <cell r="P1605" t="str">
            <v>859825910</v>
          </cell>
          <cell r="Q1605" t="str">
            <v/>
          </cell>
        </row>
        <row r="1606">
          <cell r="N1606" t="str">
            <v>8259100</v>
          </cell>
          <cell r="O1606" t="str">
            <v/>
          </cell>
          <cell r="P1606" t="str">
            <v/>
          </cell>
          <cell r="Q1606" t="str">
            <v>5015305700</v>
          </cell>
        </row>
        <row r="1607">
          <cell r="N1607" t="str">
            <v>8259100</v>
          </cell>
          <cell r="O1607" t="str">
            <v>CRR</v>
          </cell>
          <cell r="P1607" t="str">
            <v>CRR8259100</v>
          </cell>
          <cell r="Q1607" t="str">
            <v>5015305700</v>
          </cell>
        </row>
        <row r="1608">
          <cell r="N1608" t="str">
            <v>8259100</v>
          </cell>
          <cell r="O1608" t="str">
            <v>FOE</v>
          </cell>
          <cell r="P1608" t="str">
            <v>FOE8259100</v>
          </cell>
          <cell r="Q1608" t="str">
            <v>5015305700</v>
          </cell>
        </row>
        <row r="1609">
          <cell r="N1609" t="str">
            <v>8259100</v>
          </cell>
          <cell r="O1609" t="str">
            <v>LTA</v>
          </cell>
          <cell r="P1609" t="str">
            <v>LTA8259100</v>
          </cell>
          <cell r="Q1609" t="str">
            <v>5015305700</v>
          </cell>
        </row>
        <row r="1610">
          <cell r="N1610" t="str">
            <v>8259100</v>
          </cell>
          <cell r="O1610" t="str">
            <v>!MF</v>
          </cell>
          <cell r="P1610" t="str">
            <v>!MF8259100</v>
          </cell>
          <cell r="Q1610" t="str">
            <v>5015305700</v>
          </cell>
        </row>
        <row r="1611">
          <cell r="N1611" t="str">
            <v>8259100</v>
          </cell>
          <cell r="O1611" t="str">
            <v>ONL</v>
          </cell>
          <cell r="P1611" t="str">
            <v>ONL8259100</v>
          </cell>
          <cell r="Q1611" t="str">
            <v>5015305700</v>
          </cell>
        </row>
        <row r="1612">
          <cell r="N1612" t="str">
            <v>8259100</v>
          </cell>
          <cell r="O1612" t="str">
            <v>REG</v>
          </cell>
          <cell r="P1612" t="str">
            <v>REG8259100</v>
          </cell>
          <cell r="Q1612" t="str">
            <v>5015305700</v>
          </cell>
        </row>
        <row r="1613">
          <cell r="N1613" t="str">
            <v>8259100</v>
          </cell>
          <cell r="O1613" t="str">
            <v>111</v>
          </cell>
          <cell r="P1613" t="str">
            <v>1118259100</v>
          </cell>
          <cell r="Q1613" t="str">
            <v>5015305700</v>
          </cell>
        </row>
        <row r="1614">
          <cell r="N1614" t="str">
            <v>8259100</v>
          </cell>
          <cell r="O1614" t="str">
            <v>212</v>
          </cell>
          <cell r="P1614" t="str">
            <v>2128259100</v>
          </cell>
          <cell r="Q1614" t="str">
            <v>5015305700</v>
          </cell>
        </row>
        <row r="1615">
          <cell r="N1615" t="str">
            <v>8259100</v>
          </cell>
          <cell r="O1615" t="str">
            <v>6AE</v>
          </cell>
          <cell r="P1615" t="str">
            <v>6AE8259100</v>
          </cell>
          <cell r="Q1615" t="str">
            <v>5015305700</v>
          </cell>
        </row>
        <row r="1616">
          <cell r="N1616" t="str">
            <v>8259100</v>
          </cell>
          <cell r="O1616" t="str">
            <v>6AT</v>
          </cell>
          <cell r="P1616" t="str">
            <v>6AT8259100</v>
          </cell>
          <cell r="Q1616" t="str">
            <v>5015305700</v>
          </cell>
        </row>
        <row r="1617">
          <cell r="N1617" t="str">
            <v>8259100</v>
          </cell>
          <cell r="O1617" t="str">
            <v>6EM</v>
          </cell>
          <cell r="P1617" t="str">
            <v>6EM8259100</v>
          </cell>
          <cell r="Q1617" t="str">
            <v>5015305700</v>
          </cell>
        </row>
        <row r="1618">
          <cell r="N1618" t="str">
            <v>8259100</v>
          </cell>
          <cell r="O1618" t="str">
            <v>610</v>
          </cell>
          <cell r="P1618" t="str">
            <v>6108259100</v>
          </cell>
          <cell r="Q1618" t="str">
            <v>5015305700</v>
          </cell>
        </row>
        <row r="1619">
          <cell r="N1619" t="str">
            <v>8259100</v>
          </cell>
          <cell r="O1619" t="str">
            <v>856</v>
          </cell>
          <cell r="P1619" t="str">
            <v>8568259100</v>
          </cell>
          <cell r="Q1619" t="str">
            <v>5015305700</v>
          </cell>
        </row>
        <row r="1620">
          <cell r="N1620" t="str">
            <v>8259100</v>
          </cell>
          <cell r="O1620" t="str">
            <v>857</v>
          </cell>
          <cell r="P1620" t="str">
            <v>8578259100</v>
          </cell>
          <cell r="Q1620" t="str">
            <v>5015305700</v>
          </cell>
        </row>
        <row r="1621">
          <cell r="N1621" t="str">
            <v>825911</v>
          </cell>
          <cell r="O1621" t="str">
            <v/>
          </cell>
          <cell r="P1621" t="str">
            <v/>
          </cell>
          <cell r="Q1621" t="str">
            <v>519399</v>
          </cell>
        </row>
        <row r="1622">
          <cell r="N1622" t="str">
            <v>825911</v>
          </cell>
          <cell r="O1622" t="str">
            <v>610</v>
          </cell>
          <cell r="P1622" t="str">
            <v>610825911</v>
          </cell>
          <cell r="Q1622" t="str">
            <v>519399</v>
          </cell>
        </row>
        <row r="1623">
          <cell r="N1623" t="str">
            <v>82591720</v>
          </cell>
          <cell r="O1623" t="str">
            <v/>
          </cell>
          <cell r="P1623" t="str">
            <v/>
          </cell>
          <cell r="Q1623" t="str">
            <v>501530470</v>
          </cell>
        </row>
        <row r="1624">
          <cell r="N1624" t="str">
            <v>82591720</v>
          </cell>
          <cell r="O1624" t="str">
            <v>IF6</v>
          </cell>
          <cell r="P1624" t="str">
            <v>IF682591720</v>
          </cell>
          <cell r="Q1624" t="str">
            <v>501530470</v>
          </cell>
        </row>
        <row r="1625">
          <cell r="N1625" t="str">
            <v>82591720</v>
          </cell>
          <cell r="O1625" t="str">
            <v>111</v>
          </cell>
          <cell r="P1625" t="str">
            <v>11182591720</v>
          </cell>
          <cell r="Q1625" t="str">
            <v>501530470</v>
          </cell>
        </row>
        <row r="1626">
          <cell r="N1626" t="str">
            <v>825919</v>
          </cell>
          <cell r="O1626" t="str">
            <v/>
          </cell>
          <cell r="P1626" t="str">
            <v/>
          </cell>
          <cell r="Q1626" t="str">
            <v>519399</v>
          </cell>
        </row>
        <row r="1627">
          <cell r="N1627" t="str">
            <v>825919</v>
          </cell>
          <cell r="O1627" t="str">
            <v>6EM</v>
          </cell>
          <cell r="P1627" t="str">
            <v>6EM825919</v>
          </cell>
          <cell r="Q1627" t="str">
            <v>519399</v>
          </cell>
        </row>
        <row r="1628">
          <cell r="N1628" t="str">
            <v>825919</v>
          </cell>
          <cell r="O1628" t="str">
            <v>859</v>
          </cell>
          <cell r="P1628" t="str">
            <v>859825919</v>
          </cell>
          <cell r="Q1628" t="str">
            <v>519399</v>
          </cell>
        </row>
        <row r="1629">
          <cell r="N1629" t="str">
            <v/>
          </cell>
          <cell r="O1629" t="str">
            <v/>
          </cell>
          <cell r="P1629" t="str">
            <v/>
          </cell>
          <cell r="Q1629" t="str">
            <v/>
          </cell>
        </row>
        <row r="1630">
          <cell r="N1630" t="str">
            <v>825910</v>
          </cell>
          <cell r="O1630" t="str">
            <v/>
          </cell>
          <cell r="P1630" t="str">
            <v/>
          </cell>
          <cell r="Q1630" t="str">
            <v/>
          </cell>
        </row>
        <row r="1631">
          <cell r="N1631" t="str">
            <v>825910</v>
          </cell>
          <cell r="O1631" t="str">
            <v>6IA</v>
          </cell>
          <cell r="P1631" t="str">
            <v>6IA825910</v>
          </cell>
          <cell r="Q1631" t="str">
            <v/>
          </cell>
        </row>
        <row r="1632">
          <cell r="N1632" t="str">
            <v>8259100</v>
          </cell>
          <cell r="O1632" t="str">
            <v/>
          </cell>
          <cell r="P1632" t="str">
            <v/>
          </cell>
          <cell r="Q1632" t="str">
            <v>5015305700</v>
          </cell>
        </row>
        <row r="1633">
          <cell r="N1633" t="str">
            <v>8259100</v>
          </cell>
          <cell r="O1633" t="str">
            <v>ANB</v>
          </cell>
          <cell r="P1633" t="str">
            <v>ANB8259100</v>
          </cell>
          <cell r="Q1633" t="str">
            <v>5015305700</v>
          </cell>
        </row>
        <row r="1634">
          <cell r="N1634" t="str">
            <v>8259100</v>
          </cell>
          <cell r="O1634" t="str">
            <v>ANE</v>
          </cell>
          <cell r="P1634" t="str">
            <v>ANE8259100</v>
          </cell>
          <cell r="Q1634" t="str">
            <v>5015305700</v>
          </cell>
        </row>
        <row r="1635">
          <cell r="N1635" t="str">
            <v>8259100</v>
          </cell>
          <cell r="O1635" t="str">
            <v>6IA</v>
          </cell>
          <cell r="P1635" t="str">
            <v>6IA8259100</v>
          </cell>
          <cell r="Q1635" t="str">
            <v>5015305700</v>
          </cell>
        </row>
        <row r="1636">
          <cell r="N1636" t="str">
            <v>8259100</v>
          </cell>
          <cell r="O1636" t="str">
            <v>6IL</v>
          </cell>
          <cell r="P1636" t="str">
            <v>6IL8259100</v>
          </cell>
          <cell r="Q1636" t="str">
            <v>5015305700</v>
          </cell>
        </row>
        <row r="1637">
          <cell r="N1637" t="str">
            <v>8259100</v>
          </cell>
          <cell r="O1637" t="str">
            <v>!64</v>
          </cell>
          <cell r="P1637" t="str">
            <v>!648259100</v>
          </cell>
          <cell r="Q1637" t="str">
            <v>5015305700</v>
          </cell>
        </row>
        <row r="1638">
          <cell r="N1638" t="str">
            <v>82591720</v>
          </cell>
          <cell r="O1638" t="str">
            <v/>
          </cell>
          <cell r="P1638" t="str">
            <v/>
          </cell>
          <cell r="Q1638" t="str">
            <v>501530470</v>
          </cell>
        </row>
        <row r="1639">
          <cell r="N1639" t="str">
            <v>82591720</v>
          </cell>
          <cell r="O1639" t="str">
            <v>6IA</v>
          </cell>
          <cell r="P1639" t="str">
            <v>6IA82591720</v>
          </cell>
          <cell r="Q1639" t="str">
            <v>501530470</v>
          </cell>
        </row>
        <row r="1640">
          <cell r="N1640" t="str">
            <v>82591720</v>
          </cell>
          <cell r="O1640" t="str">
            <v>6IR</v>
          </cell>
          <cell r="P1640" t="str">
            <v>6IR82591720</v>
          </cell>
          <cell r="Q1640" t="str">
            <v>501530470</v>
          </cell>
        </row>
        <row r="1641">
          <cell r="N1641" t="str">
            <v/>
          </cell>
          <cell r="O1641" t="str">
            <v/>
          </cell>
          <cell r="P1641" t="str">
            <v/>
          </cell>
          <cell r="Q1641" t="str">
            <v/>
          </cell>
        </row>
        <row r="1642">
          <cell r="N1642" t="str">
            <v/>
          </cell>
          <cell r="O1642" t="str">
            <v/>
          </cell>
          <cell r="P1642" t="str">
            <v/>
          </cell>
          <cell r="Q1642" t="str">
            <v/>
          </cell>
        </row>
        <row r="1643">
          <cell r="N1643" t="str">
            <v>825100</v>
          </cell>
          <cell r="O1643" t="str">
            <v/>
          </cell>
          <cell r="P1643" t="str">
            <v/>
          </cell>
          <cell r="Q1643" t="str">
            <v/>
          </cell>
        </row>
        <row r="1644">
          <cell r="N1644" t="str">
            <v>825100</v>
          </cell>
          <cell r="O1644" t="str">
            <v>EF1</v>
          </cell>
          <cell r="P1644" t="str">
            <v>EF1825100</v>
          </cell>
          <cell r="Q1644" t="str">
            <v/>
          </cell>
        </row>
        <row r="1645">
          <cell r="N1645" t="str">
            <v>825100</v>
          </cell>
          <cell r="O1645" t="str">
            <v>EF2</v>
          </cell>
          <cell r="P1645" t="str">
            <v>EF2825100</v>
          </cell>
          <cell r="Q1645" t="str">
            <v/>
          </cell>
        </row>
        <row r="1646">
          <cell r="N1646" t="str">
            <v>825100</v>
          </cell>
          <cell r="O1646" t="str">
            <v>E3X</v>
          </cell>
          <cell r="P1646" t="str">
            <v>E3X825100</v>
          </cell>
          <cell r="Q1646" t="str">
            <v/>
          </cell>
        </row>
        <row r="1647">
          <cell r="N1647" t="str">
            <v>8251000</v>
          </cell>
          <cell r="O1647" t="str">
            <v/>
          </cell>
          <cell r="P1647" t="str">
            <v/>
          </cell>
          <cell r="Q1647" t="str">
            <v>501530430</v>
          </cell>
        </row>
        <row r="1648">
          <cell r="N1648" t="str">
            <v>8251000</v>
          </cell>
          <cell r="O1648" t="str">
            <v>EF1</v>
          </cell>
          <cell r="P1648" t="str">
            <v>EF18251000</v>
          </cell>
          <cell r="Q1648" t="str">
            <v>501530430</v>
          </cell>
        </row>
        <row r="1649">
          <cell r="N1649" t="str">
            <v>8251000</v>
          </cell>
          <cell r="O1649" t="str">
            <v>EF2</v>
          </cell>
          <cell r="P1649" t="str">
            <v>EF28251000</v>
          </cell>
          <cell r="Q1649" t="str">
            <v>501530430</v>
          </cell>
        </row>
        <row r="1650">
          <cell r="N1650" t="str">
            <v>8251000</v>
          </cell>
          <cell r="O1650" t="str">
            <v>E3X</v>
          </cell>
          <cell r="P1650" t="str">
            <v>E3X8251000</v>
          </cell>
          <cell r="Q1650" t="str">
            <v>501530430</v>
          </cell>
        </row>
        <row r="1651">
          <cell r="N1651" t="str">
            <v>8251000</v>
          </cell>
          <cell r="O1651" t="str">
            <v>ONL</v>
          </cell>
          <cell r="P1651" t="str">
            <v>ONL8251000</v>
          </cell>
          <cell r="Q1651" t="str">
            <v>501530430</v>
          </cell>
        </row>
        <row r="1652">
          <cell r="N1652" t="str">
            <v>8251001</v>
          </cell>
          <cell r="O1652" t="str">
            <v/>
          </cell>
          <cell r="P1652" t="str">
            <v/>
          </cell>
          <cell r="Q1652" t="str">
            <v>51510</v>
          </cell>
        </row>
        <row r="1653">
          <cell r="N1653" t="str">
            <v>8251001</v>
          </cell>
          <cell r="O1653" t="str">
            <v>EF1</v>
          </cell>
          <cell r="P1653" t="str">
            <v>EF18251001</v>
          </cell>
          <cell r="Q1653" t="str">
            <v>51510</v>
          </cell>
        </row>
        <row r="1654">
          <cell r="N1654" t="str">
            <v>8251001</v>
          </cell>
          <cell r="O1654" t="str">
            <v>EF2</v>
          </cell>
          <cell r="P1654" t="str">
            <v>EF28251001</v>
          </cell>
          <cell r="Q1654" t="str">
            <v>51510</v>
          </cell>
        </row>
        <row r="1655">
          <cell r="N1655" t="str">
            <v>8251001</v>
          </cell>
          <cell r="O1655" t="str">
            <v>E3X</v>
          </cell>
          <cell r="P1655" t="str">
            <v>E3X8251001</v>
          </cell>
          <cell r="Q1655" t="str">
            <v>51510</v>
          </cell>
        </row>
        <row r="1656">
          <cell r="N1656" t="str">
            <v>825101</v>
          </cell>
          <cell r="O1656" t="str">
            <v/>
          </cell>
          <cell r="P1656" t="str">
            <v/>
          </cell>
          <cell r="Q1656" t="str">
            <v>51510</v>
          </cell>
        </row>
        <row r="1657">
          <cell r="N1657" t="str">
            <v>825101</v>
          </cell>
          <cell r="O1657" t="str">
            <v>EF1</v>
          </cell>
          <cell r="P1657" t="str">
            <v>EF1825101</v>
          </cell>
          <cell r="Q1657" t="str">
            <v>51510</v>
          </cell>
        </row>
        <row r="1658">
          <cell r="N1658" t="str">
            <v>825101</v>
          </cell>
          <cell r="O1658" t="str">
            <v>EF2</v>
          </cell>
          <cell r="P1658" t="str">
            <v>EF2825101</v>
          </cell>
          <cell r="Q1658" t="str">
            <v>51510</v>
          </cell>
        </row>
        <row r="1659">
          <cell r="N1659" t="str">
            <v>82592</v>
          </cell>
          <cell r="O1659" t="str">
            <v/>
          </cell>
          <cell r="P1659" t="str">
            <v/>
          </cell>
          <cell r="Q1659" t="str">
            <v/>
          </cell>
        </row>
        <row r="1660">
          <cell r="N1660" t="str">
            <v>82592</v>
          </cell>
          <cell r="O1660" t="str">
            <v>EF1</v>
          </cell>
          <cell r="P1660" t="str">
            <v>EF182592</v>
          </cell>
          <cell r="Q1660" t="str">
            <v/>
          </cell>
        </row>
        <row r="1661">
          <cell r="N1661" t="str">
            <v>82592</v>
          </cell>
          <cell r="O1661" t="str">
            <v>EF2</v>
          </cell>
          <cell r="P1661" t="str">
            <v>EF282592</v>
          </cell>
          <cell r="Q1661" t="str">
            <v/>
          </cell>
        </row>
        <row r="1662">
          <cell r="N1662" t="str">
            <v>825920</v>
          </cell>
          <cell r="O1662" t="str">
            <v/>
          </cell>
          <cell r="P1662" t="str">
            <v/>
          </cell>
          <cell r="Q1662" t="str">
            <v>519399</v>
          </cell>
        </row>
        <row r="1663">
          <cell r="N1663" t="str">
            <v>825920</v>
          </cell>
          <cell r="O1663" t="str">
            <v>EF1</v>
          </cell>
          <cell r="P1663" t="str">
            <v>EF1825920</v>
          </cell>
          <cell r="Q1663" t="str">
            <v>519399</v>
          </cell>
        </row>
        <row r="1664">
          <cell r="N1664" t="str">
            <v>825920</v>
          </cell>
          <cell r="O1664" t="str">
            <v>EF2</v>
          </cell>
          <cell r="P1664" t="str">
            <v>EF2825920</v>
          </cell>
          <cell r="Q1664" t="str">
            <v>519399</v>
          </cell>
        </row>
        <row r="1665">
          <cell r="N1665" t="str">
            <v>8931</v>
          </cell>
          <cell r="O1665" t="str">
            <v/>
          </cell>
          <cell r="P1665" t="str">
            <v/>
          </cell>
          <cell r="Q1665" t="str">
            <v>550811</v>
          </cell>
        </row>
        <row r="1666">
          <cell r="N1666" t="str">
            <v>8931</v>
          </cell>
          <cell r="O1666" t="str">
            <v>EF1</v>
          </cell>
          <cell r="P1666" t="str">
            <v>EF18931</v>
          </cell>
          <cell r="Q1666" t="str">
            <v>550811</v>
          </cell>
        </row>
        <row r="1667">
          <cell r="N1667" t="str">
            <v/>
          </cell>
          <cell r="O1667" t="str">
            <v/>
          </cell>
          <cell r="P1667" t="str">
            <v/>
          </cell>
          <cell r="Q1667" t="str">
            <v/>
          </cell>
        </row>
        <row r="1668">
          <cell r="N1668" t="str">
            <v>825100</v>
          </cell>
          <cell r="O1668" t="str">
            <v/>
          </cell>
          <cell r="P1668" t="str">
            <v/>
          </cell>
          <cell r="Q1668" t="str">
            <v/>
          </cell>
        </row>
        <row r="1669">
          <cell r="N1669" t="str">
            <v>825100</v>
          </cell>
          <cell r="O1669" t="str">
            <v>E3N</v>
          </cell>
          <cell r="P1669" t="str">
            <v>E3N825100</v>
          </cell>
          <cell r="Q1669" t="str">
            <v/>
          </cell>
        </row>
        <row r="1670">
          <cell r="N1670" t="str">
            <v>8251000</v>
          </cell>
          <cell r="O1670" t="str">
            <v/>
          </cell>
          <cell r="P1670" t="str">
            <v/>
          </cell>
          <cell r="Q1670" t="str">
            <v>501530430</v>
          </cell>
        </row>
        <row r="1671">
          <cell r="N1671" t="str">
            <v>8251000</v>
          </cell>
          <cell r="O1671" t="str">
            <v>E3N</v>
          </cell>
          <cell r="P1671" t="str">
            <v>E3N8251000</v>
          </cell>
          <cell r="Q1671" t="str">
            <v>501530430</v>
          </cell>
        </row>
        <row r="1672">
          <cell r="N1672" t="str">
            <v>8251001</v>
          </cell>
          <cell r="O1672" t="str">
            <v/>
          </cell>
          <cell r="P1672" t="str">
            <v/>
          </cell>
          <cell r="Q1672" t="str">
            <v>51510</v>
          </cell>
        </row>
        <row r="1673">
          <cell r="N1673" t="str">
            <v>8251001</v>
          </cell>
          <cell r="O1673" t="str">
            <v>E3N</v>
          </cell>
          <cell r="P1673" t="str">
            <v>E3N8251001</v>
          </cell>
          <cell r="Q1673" t="str">
            <v>51510</v>
          </cell>
        </row>
        <row r="1674">
          <cell r="N1674" t="str">
            <v>825101</v>
          </cell>
          <cell r="O1674" t="str">
            <v/>
          </cell>
          <cell r="P1674" t="str">
            <v/>
          </cell>
          <cell r="Q1674" t="str">
            <v>51510</v>
          </cell>
        </row>
        <row r="1675">
          <cell r="N1675" t="str">
            <v>825101</v>
          </cell>
          <cell r="O1675" t="str">
            <v>E3N</v>
          </cell>
          <cell r="P1675" t="str">
            <v>E3N825101</v>
          </cell>
          <cell r="Q1675" t="str">
            <v>51510</v>
          </cell>
        </row>
        <row r="1676">
          <cell r="N1676" t="str">
            <v/>
          </cell>
          <cell r="O1676" t="str">
            <v/>
          </cell>
          <cell r="P1676" t="str">
            <v/>
          </cell>
          <cell r="Q1676" t="str">
            <v/>
          </cell>
        </row>
        <row r="1677">
          <cell r="N1677" t="str">
            <v/>
          </cell>
          <cell r="O1677" t="str">
            <v/>
          </cell>
          <cell r="P1677" t="str">
            <v/>
          </cell>
          <cell r="Q1677" t="str">
            <v/>
          </cell>
        </row>
        <row r="1678">
          <cell r="N1678" t="str">
            <v>825100</v>
          </cell>
          <cell r="O1678" t="str">
            <v/>
          </cell>
          <cell r="P1678" t="str">
            <v/>
          </cell>
          <cell r="Q1678" t="str">
            <v/>
          </cell>
        </row>
        <row r="1679">
          <cell r="N1679" t="str">
            <v>825100</v>
          </cell>
          <cell r="O1679" t="str">
            <v>E3J</v>
          </cell>
          <cell r="P1679" t="str">
            <v>E3J825100</v>
          </cell>
          <cell r="Q1679" t="str">
            <v/>
          </cell>
        </row>
        <row r="1680">
          <cell r="N1680" t="str">
            <v>825100</v>
          </cell>
          <cell r="O1680" t="str">
            <v>E3M</v>
          </cell>
          <cell r="P1680" t="str">
            <v>E3M825100</v>
          </cell>
          <cell r="Q1680" t="str">
            <v/>
          </cell>
        </row>
        <row r="1681">
          <cell r="N1681" t="str">
            <v>8251000</v>
          </cell>
          <cell r="O1681" t="str">
            <v/>
          </cell>
          <cell r="P1681" t="str">
            <v/>
          </cell>
          <cell r="Q1681" t="str">
            <v>501530430</v>
          </cell>
        </row>
        <row r="1682">
          <cell r="N1682" t="str">
            <v>8251000</v>
          </cell>
          <cell r="O1682" t="str">
            <v>E3J</v>
          </cell>
          <cell r="P1682" t="str">
            <v>E3J8251000</v>
          </cell>
          <cell r="Q1682" t="str">
            <v>501530430</v>
          </cell>
        </row>
        <row r="1683">
          <cell r="N1683" t="str">
            <v>8251000</v>
          </cell>
          <cell r="O1683" t="str">
            <v>E3M</v>
          </cell>
          <cell r="P1683" t="str">
            <v>E3M8251000</v>
          </cell>
          <cell r="Q1683" t="str">
            <v>501530430</v>
          </cell>
        </row>
        <row r="1684">
          <cell r="N1684" t="str">
            <v>8251001</v>
          </cell>
          <cell r="O1684" t="str">
            <v/>
          </cell>
          <cell r="P1684" t="str">
            <v/>
          </cell>
          <cell r="Q1684" t="str">
            <v>51510</v>
          </cell>
        </row>
        <row r="1685">
          <cell r="N1685" t="str">
            <v>8251001</v>
          </cell>
          <cell r="O1685" t="str">
            <v>E3J</v>
          </cell>
          <cell r="P1685" t="str">
            <v>E3J8251001</v>
          </cell>
          <cell r="Q1685" t="str">
            <v>51510</v>
          </cell>
        </row>
        <row r="1686">
          <cell r="N1686" t="str">
            <v>8251001</v>
          </cell>
          <cell r="O1686" t="str">
            <v>E3M</v>
          </cell>
          <cell r="P1686" t="str">
            <v>E3M8251001</v>
          </cell>
          <cell r="Q1686" t="str">
            <v>51510</v>
          </cell>
        </row>
        <row r="1687">
          <cell r="N1687" t="str">
            <v>8251002</v>
          </cell>
          <cell r="O1687" t="str">
            <v/>
          </cell>
          <cell r="P1687" t="str">
            <v/>
          </cell>
          <cell r="Q1687" t="str">
            <v>501530430</v>
          </cell>
        </row>
        <row r="1688">
          <cell r="N1688" t="str">
            <v>8251002</v>
          </cell>
          <cell r="O1688" t="str">
            <v>EF1</v>
          </cell>
          <cell r="P1688" t="str">
            <v>EF18251002</v>
          </cell>
          <cell r="Q1688" t="str">
            <v>501530430</v>
          </cell>
        </row>
        <row r="1689">
          <cell r="N1689" t="str">
            <v>8251002</v>
          </cell>
          <cell r="O1689" t="str">
            <v>EF2</v>
          </cell>
          <cell r="P1689" t="str">
            <v>EF28251002</v>
          </cell>
          <cell r="Q1689" t="str">
            <v>501530430</v>
          </cell>
        </row>
        <row r="1690">
          <cell r="N1690" t="str">
            <v>8251002</v>
          </cell>
          <cell r="O1690" t="str">
            <v>E3J</v>
          </cell>
          <cell r="P1690" t="str">
            <v>E3J8251002</v>
          </cell>
          <cell r="Q1690" t="str">
            <v>501530430</v>
          </cell>
        </row>
        <row r="1691">
          <cell r="N1691" t="str">
            <v>8251002</v>
          </cell>
          <cell r="O1691" t="str">
            <v>E3M</v>
          </cell>
          <cell r="P1691" t="str">
            <v>E3M8251002</v>
          </cell>
          <cell r="Q1691" t="str">
            <v>501530430</v>
          </cell>
        </row>
        <row r="1692">
          <cell r="N1692" t="str">
            <v>8251002</v>
          </cell>
          <cell r="O1692" t="str">
            <v>E3X</v>
          </cell>
          <cell r="P1692" t="str">
            <v>E3X8251002</v>
          </cell>
          <cell r="Q1692" t="str">
            <v>501530430</v>
          </cell>
        </row>
        <row r="1693">
          <cell r="N1693" t="str">
            <v/>
          </cell>
          <cell r="O1693" t="str">
            <v/>
          </cell>
          <cell r="P1693" t="str">
            <v/>
          </cell>
          <cell r="Q1693" t="str">
            <v/>
          </cell>
        </row>
        <row r="1694">
          <cell r="N1694" t="str">
            <v>8251002</v>
          </cell>
          <cell r="O1694" t="str">
            <v/>
          </cell>
          <cell r="P1694" t="str">
            <v/>
          </cell>
          <cell r="Q1694" t="str">
            <v>501530430</v>
          </cell>
        </row>
        <row r="1695">
          <cell r="N1695" t="str">
            <v>8251002</v>
          </cell>
          <cell r="O1695" t="str">
            <v>E3N</v>
          </cell>
          <cell r="P1695" t="str">
            <v>E3N8251002</v>
          </cell>
          <cell r="Q1695" t="str">
            <v>501530430</v>
          </cell>
        </row>
        <row r="1696">
          <cell r="N1696" t="str">
            <v>8251002</v>
          </cell>
          <cell r="O1696" t="str">
            <v>ONL</v>
          </cell>
          <cell r="P1696" t="str">
            <v>ONL8251002</v>
          </cell>
          <cell r="Q1696" t="str">
            <v>501530430</v>
          </cell>
        </row>
        <row r="1697">
          <cell r="N1697" t="str">
            <v/>
          </cell>
          <cell r="O1697" t="str">
            <v/>
          </cell>
          <cell r="P1697" t="str">
            <v/>
          </cell>
          <cell r="Q1697" t="str">
            <v/>
          </cell>
        </row>
        <row r="1698">
          <cell r="N1698" t="str">
            <v/>
          </cell>
          <cell r="O1698" t="str">
            <v/>
          </cell>
          <cell r="P1698" t="str">
            <v/>
          </cell>
          <cell r="Q1698" t="str">
            <v/>
          </cell>
        </row>
        <row r="1699">
          <cell r="N1699" t="str">
            <v>779631</v>
          </cell>
          <cell r="O1699" t="str">
            <v/>
          </cell>
          <cell r="P1699" t="str">
            <v/>
          </cell>
          <cell r="Q1699" t="str">
            <v>41499</v>
          </cell>
        </row>
        <row r="1700">
          <cell r="N1700" t="str">
            <v>779631</v>
          </cell>
          <cell r="O1700" t="str">
            <v>375</v>
          </cell>
          <cell r="P1700" t="str">
            <v>375779631</v>
          </cell>
          <cell r="Q1700" t="str">
            <v>41499</v>
          </cell>
        </row>
        <row r="1701">
          <cell r="N1701" t="str">
            <v>8259142</v>
          </cell>
          <cell r="O1701" t="str">
            <v/>
          </cell>
          <cell r="P1701" t="str">
            <v/>
          </cell>
          <cell r="Q1701" t="str">
            <v/>
          </cell>
        </row>
        <row r="1702">
          <cell r="N1702" t="str">
            <v>8259142</v>
          </cell>
          <cell r="O1702" t="str">
            <v>CEM</v>
          </cell>
          <cell r="P1702" t="str">
            <v>CEM8259142</v>
          </cell>
          <cell r="Q1702" t="str">
            <v/>
          </cell>
        </row>
        <row r="1703">
          <cell r="N1703" t="str">
            <v>8259142</v>
          </cell>
          <cell r="O1703" t="str">
            <v>EAV</v>
          </cell>
          <cell r="P1703" t="str">
            <v>EAV8259142</v>
          </cell>
          <cell r="Q1703" t="str">
            <v/>
          </cell>
        </row>
        <row r="1704">
          <cell r="N1704" t="str">
            <v>8259142</v>
          </cell>
          <cell r="O1704" t="str">
            <v>LI6</v>
          </cell>
          <cell r="P1704" t="str">
            <v>LI68259142</v>
          </cell>
          <cell r="Q1704" t="str">
            <v/>
          </cell>
        </row>
        <row r="1705">
          <cell r="N1705" t="str">
            <v>8259142</v>
          </cell>
          <cell r="O1705" t="str">
            <v>LL5</v>
          </cell>
          <cell r="P1705" t="str">
            <v>LL58259142</v>
          </cell>
          <cell r="Q1705" t="str">
            <v/>
          </cell>
        </row>
        <row r="1706">
          <cell r="N1706" t="str">
            <v>8259142</v>
          </cell>
          <cell r="O1706" t="str">
            <v>OGX</v>
          </cell>
          <cell r="P1706" t="str">
            <v>OGX8259142</v>
          </cell>
          <cell r="Q1706" t="str">
            <v/>
          </cell>
        </row>
        <row r="1707">
          <cell r="N1707" t="str">
            <v>8259142</v>
          </cell>
          <cell r="O1707" t="str">
            <v>ONL</v>
          </cell>
          <cell r="P1707" t="str">
            <v>ONL8259142</v>
          </cell>
          <cell r="Q1707" t="str">
            <v/>
          </cell>
        </row>
        <row r="1708">
          <cell r="N1708" t="str">
            <v>8259142</v>
          </cell>
          <cell r="O1708" t="str">
            <v>REG</v>
          </cell>
          <cell r="P1708" t="str">
            <v>REG8259142</v>
          </cell>
          <cell r="Q1708" t="str">
            <v/>
          </cell>
        </row>
        <row r="1709">
          <cell r="N1709" t="str">
            <v>8259142</v>
          </cell>
          <cell r="O1709" t="str">
            <v>111</v>
          </cell>
          <cell r="P1709" t="str">
            <v>1118259142</v>
          </cell>
          <cell r="Q1709" t="str">
            <v/>
          </cell>
        </row>
        <row r="1710">
          <cell r="N1710" t="str">
            <v>8259142</v>
          </cell>
          <cell r="O1710" t="str">
            <v>273</v>
          </cell>
          <cell r="P1710" t="str">
            <v>2738259142</v>
          </cell>
          <cell r="Q1710" t="str">
            <v/>
          </cell>
        </row>
        <row r="1711">
          <cell r="N1711" t="str">
            <v>8259142</v>
          </cell>
          <cell r="O1711" t="str">
            <v>437</v>
          </cell>
          <cell r="P1711" t="str">
            <v>4378259142</v>
          </cell>
          <cell r="Q1711" t="str">
            <v/>
          </cell>
        </row>
        <row r="1712">
          <cell r="N1712" t="str">
            <v>8259142</v>
          </cell>
          <cell r="O1712" t="str">
            <v>6PY</v>
          </cell>
          <cell r="P1712" t="str">
            <v>6PY8259142</v>
          </cell>
          <cell r="Q1712" t="str">
            <v/>
          </cell>
        </row>
        <row r="1713">
          <cell r="N1713" t="str">
            <v>8259142</v>
          </cell>
          <cell r="O1713" t="str">
            <v>61A</v>
          </cell>
          <cell r="P1713" t="str">
            <v>61A8259142</v>
          </cell>
          <cell r="Q1713" t="str">
            <v/>
          </cell>
        </row>
        <row r="1714">
          <cell r="N1714" t="str">
            <v>8259142</v>
          </cell>
          <cell r="O1714" t="str">
            <v>682</v>
          </cell>
          <cell r="P1714" t="str">
            <v>6828259142</v>
          </cell>
          <cell r="Q1714" t="str">
            <v/>
          </cell>
        </row>
        <row r="1715">
          <cell r="N1715" t="str">
            <v>8259142</v>
          </cell>
          <cell r="O1715" t="str">
            <v>683</v>
          </cell>
          <cell r="P1715" t="str">
            <v>6838259142</v>
          </cell>
          <cell r="Q1715" t="str">
            <v/>
          </cell>
        </row>
        <row r="1716">
          <cell r="N1716" t="str">
            <v>8259142</v>
          </cell>
          <cell r="O1716" t="str">
            <v>699</v>
          </cell>
          <cell r="P1716" t="str">
            <v>6998259142</v>
          </cell>
          <cell r="Q1716" t="str">
            <v/>
          </cell>
        </row>
        <row r="1717">
          <cell r="N1717" t="str">
            <v>8259142</v>
          </cell>
          <cell r="O1717" t="str">
            <v>872</v>
          </cell>
          <cell r="P1717" t="str">
            <v>8728259142</v>
          </cell>
          <cell r="Q1717" t="str">
            <v/>
          </cell>
        </row>
        <row r="1718">
          <cell r="N1718" t="str">
            <v>82591420</v>
          </cell>
          <cell r="O1718" t="str">
            <v/>
          </cell>
          <cell r="P1718" t="str">
            <v/>
          </cell>
          <cell r="Q1718" t="str">
            <v>501530500</v>
          </cell>
        </row>
        <row r="1719">
          <cell r="N1719" t="str">
            <v>82591420</v>
          </cell>
          <cell r="O1719" t="str">
            <v>EAV</v>
          </cell>
          <cell r="P1719" t="str">
            <v>EAV82591420</v>
          </cell>
          <cell r="Q1719" t="str">
            <v>501530500</v>
          </cell>
        </row>
        <row r="1720">
          <cell r="N1720" t="str">
            <v>82591420</v>
          </cell>
          <cell r="O1720" t="str">
            <v>REG</v>
          </cell>
          <cell r="P1720" t="str">
            <v>REG82591420</v>
          </cell>
          <cell r="Q1720" t="str">
            <v>501530500</v>
          </cell>
        </row>
        <row r="1721">
          <cell r="N1721" t="str">
            <v>82591420</v>
          </cell>
          <cell r="O1721" t="str">
            <v>!YC</v>
          </cell>
          <cell r="P1721" t="str">
            <v>!YC82591420</v>
          </cell>
          <cell r="Q1721" t="str">
            <v>501530500</v>
          </cell>
        </row>
        <row r="1722">
          <cell r="N1722" t="str">
            <v>82591420</v>
          </cell>
          <cell r="O1722" t="str">
            <v>111</v>
          </cell>
          <cell r="P1722" t="str">
            <v>11182591420</v>
          </cell>
          <cell r="Q1722" t="str">
            <v>501530500</v>
          </cell>
        </row>
        <row r="1723">
          <cell r="N1723" t="str">
            <v>82591420</v>
          </cell>
          <cell r="O1723" t="str">
            <v>61A</v>
          </cell>
          <cell r="P1723" t="str">
            <v>61A82591420</v>
          </cell>
          <cell r="Q1723" t="str">
            <v>501530500</v>
          </cell>
        </row>
        <row r="1724">
          <cell r="N1724" t="str">
            <v>82591420</v>
          </cell>
          <cell r="O1724" t="str">
            <v>682</v>
          </cell>
          <cell r="P1724" t="str">
            <v>68282591420</v>
          </cell>
          <cell r="Q1724" t="str">
            <v>501530500</v>
          </cell>
        </row>
        <row r="1725">
          <cell r="N1725" t="str">
            <v>82591420</v>
          </cell>
          <cell r="O1725" t="str">
            <v>683</v>
          </cell>
          <cell r="P1725" t="str">
            <v>68382591420</v>
          </cell>
          <cell r="Q1725" t="str">
            <v>501530500</v>
          </cell>
        </row>
        <row r="1726">
          <cell r="N1726" t="str">
            <v>82591420</v>
          </cell>
          <cell r="O1726" t="str">
            <v>699</v>
          </cell>
          <cell r="P1726" t="str">
            <v>69982591420</v>
          </cell>
          <cell r="Q1726" t="str">
            <v>501530500</v>
          </cell>
        </row>
        <row r="1727">
          <cell r="N1727" t="str">
            <v>82591420</v>
          </cell>
          <cell r="O1727" t="str">
            <v>872</v>
          </cell>
          <cell r="P1727" t="str">
            <v>87282591420</v>
          </cell>
          <cell r="Q1727" t="str">
            <v>501530500</v>
          </cell>
        </row>
        <row r="1728">
          <cell r="N1728" t="str">
            <v>8259149</v>
          </cell>
          <cell r="O1728" t="str">
            <v/>
          </cell>
          <cell r="P1728" t="str">
            <v/>
          </cell>
          <cell r="Q1728" t="str">
            <v>502031047</v>
          </cell>
        </row>
        <row r="1729">
          <cell r="N1729" t="str">
            <v>8259149</v>
          </cell>
          <cell r="O1729" t="str">
            <v>IFT</v>
          </cell>
          <cell r="P1729" t="str">
            <v>IFT8259149</v>
          </cell>
          <cell r="Q1729" t="str">
            <v>502031047</v>
          </cell>
        </row>
        <row r="1730">
          <cell r="N1730" t="str">
            <v>8259149</v>
          </cell>
          <cell r="O1730" t="str">
            <v>LI9</v>
          </cell>
          <cell r="P1730" t="str">
            <v>LI98259149</v>
          </cell>
          <cell r="Q1730" t="str">
            <v>502031047</v>
          </cell>
        </row>
        <row r="1731">
          <cell r="N1731" t="str">
            <v>8259149</v>
          </cell>
          <cell r="O1731" t="str">
            <v>LL9</v>
          </cell>
          <cell r="P1731" t="str">
            <v>LL98259149</v>
          </cell>
          <cell r="Q1731" t="str">
            <v>502031047</v>
          </cell>
        </row>
        <row r="1732">
          <cell r="N1732" t="str">
            <v>8259149</v>
          </cell>
          <cell r="O1732" t="str">
            <v>ONL</v>
          </cell>
          <cell r="P1732" t="str">
            <v>ONL8259149</v>
          </cell>
          <cell r="Q1732" t="str">
            <v>502031047</v>
          </cell>
        </row>
        <row r="1733">
          <cell r="N1733" t="str">
            <v>8259149</v>
          </cell>
          <cell r="O1733" t="str">
            <v>6PR</v>
          </cell>
          <cell r="P1733" t="str">
            <v>6PR8259149</v>
          </cell>
          <cell r="Q1733" t="str">
            <v>502031047</v>
          </cell>
        </row>
        <row r="1734">
          <cell r="N1734" t="str">
            <v>82591720</v>
          </cell>
          <cell r="O1734" t="str">
            <v/>
          </cell>
          <cell r="P1734" t="str">
            <v/>
          </cell>
          <cell r="Q1734" t="str">
            <v>501530470</v>
          </cell>
        </row>
        <row r="1735">
          <cell r="N1735" t="str">
            <v>82591720</v>
          </cell>
          <cell r="O1735" t="str">
            <v>61A</v>
          </cell>
          <cell r="P1735" t="str">
            <v>61A82591720</v>
          </cell>
          <cell r="Q1735" t="str">
            <v>501530470</v>
          </cell>
        </row>
        <row r="1736">
          <cell r="N1736" t="str">
            <v>825919</v>
          </cell>
          <cell r="O1736" t="str">
            <v/>
          </cell>
          <cell r="P1736" t="str">
            <v/>
          </cell>
          <cell r="Q1736" t="str">
            <v>519399</v>
          </cell>
        </row>
        <row r="1737">
          <cell r="N1737" t="str">
            <v>825919</v>
          </cell>
          <cell r="O1737" t="str">
            <v>IFT</v>
          </cell>
          <cell r="P1737" t="str">
            <v>IFT825919</v>
          </cell>
          <cell r="Q1737" t="str">
            <v>519399</v>
          </cell>
        </row>
        <row r="1738">
          <cell r="N1738" t="str">
            <v>825919</v>
          </cell>
          <cell r="O1738" t="str">
            <v>6PR</v>
          </cell>
          <cell r="P1738" t="str">
            <v>6PR825919</v>
          </cell>
          <cell r="Q1738" t="str">
            <v>519399</v>
          </cell>
        </row>
        <row r="1739">
          <cell r="N1739" t="str">
            <v>825919</v>
          </cell>
          <cell r="O1739" t="str">
            <v>872</v>
          </cell>
          <cell r="P1739" t="str">
            <v>872825919</v>
          </cell>
          <cell r="Q1739" t="str">
            <v>519399</v>
          </cell>
        </row>
        <row r="1740">
          <cell r="N1740" t="str">
            <v>825919</v>
          </cell>
          <cell r="O1740" t="str">
            <v>876</v>
          </cell>
          <cell r="P1740" t="str">
            <v>876825919</v>
          </cell>
          <cell r="Q1740" t="str">
            <v>519399</v>
          </cell>
        </row>
        <row r="1741">
          <cell r="N1741" t="str">
            <v>82598</v>
          </cell>
          <cell r="O1741" t="str">
            <v/>
          </cell>
          <cell r="P1741" t="str">
            <v/>
          </cell>
          <cell r="Q1741" t="str">
            <v>502031047</v>
          </cell>
        </row>
        <row r="1742">
          <cell r="N1742" t="str">
            <v>82598</v>
          </cell>
          <cell r="O1742" t="str">
            <v>111</v>
          </cell>
          <cell r="P1742" t="str">
            <v>11182598</v>
          </cell>
          <cell r="Q1742" t="str">
            <v>502031047</v>
          </cell>
        </row>
        <row r="1743">
          <cell r="N1743" t="str">
            <v/>
          </cell>
          <cell r="O1743" t="str">
            <v/>
          </cell>
          <cell r="P1743" t="str">
            <v/>
          </cell>
          <cell r="Q1743" t="str">
            <v/>
          </cell>
        </row>
        <row r="1744">
          <cell r="N1744" t="str">
            <v>82591420</v>
          </cell>
          <cell r="O1744" t="str">
            <v/>
          </cell>
          <cell r="P1744" t="str">
            <v/>
          </cell>
          <cell r="Q1744" t="str">
            <v>501530500</v>
          </cell>
        </row>
        <row r="1745">
          <cell r="N1745" t="str">
            <v>82591420</v>
          </cell>
          <cell r="O1745" t="str">
            <v>ONL</v>
          </cell>
          <cell r="P1745" t="str">
            <v>ONL82591420</v>
          </cell>
          <cell r="Q1745" t="str">
            <v>501530500</v>
          </cell>
        </row>
        <row r="1746">
          <cell r="N1746" t="str">
            <v>82591420</v>
          </cell>
          <cell r="O1746" t="str">
            <v>6IE</v>
          </cell>
          <cell r="P1746" t="str">
            <v>6IE82591420</v>
          </cell>
          <cell r="Q1746" t="str">
            <v>501530500</v>
          </cell>
        </row>
        <row r="1747">
          <cell r="N1747" t="str">
            <v>82591720</v>
          </cell>
          <cell r="O1747" t="str">
            <v/>
          </cell>
          <cell r="P1747" t="str">
            <v/>
          </cell>
          <cell r="Q1747" t="str">
            <v>501530470</v>
          </cell>
        </row>
        <row r="1748">
          <cell r="N1748" t="str">
            <v>82591720</v>
          </cell>
          <cell r="O1748" t="str">
            <v>6IE</v>
          </cell>
          <cell r="P1748" t="str">
            <v>6IE82591720</v>
          </cell>
          <cell r="Q1748" t="str">
            <v>501530470</v>
          </cell>
        </row>
        <row r="1749">
          <cell r="N1749" t="str">
            <v/>
          </cell>
          <cell r="O1749" t="str">
            <v/>
          </cell>
          <cell r="P1749" t="str">
            <v/>
          </cell>
          <cell r="Q1749" t="str">
            <v/>
          </cell>
        </row>
        <row r="1750">
          <cell r="N1750" t="str">
            <v/>
          </cell>
          <cell r="O1750" t="str">
            <v/>
          </cell>
          <cell r="P1750" t="str">
            <v/>
          </cell>
          <cell r="Q1750" t="str">
            <v/>
          </cell>
        </row>
        <row r="1751">
          <cell r="N1751" t="str">
            <v>5499604</v>
          </cell>
          <cell r="O1751" t="str">
            <v/>
          </cell>
          <cell r="P1751" t="str">
            <v/>
          </cell>
          <cell r="Q1751" t="str">
            <v>19939</v>
          </cell>
        </row>
        <row r="1752">
          <cell r="N1752" t="str">
            <v>5499604</v>
          </cell>
          <cell r="O1752" t="str">
            <v>!JK</v>
          </cell>
          <cell r="P1752" t="str">
            <v>!JK5499604</v>
          </cell>
          <cell r="Q1752" t="str">
            <v>19939</v>
          </cell>
        </row>
        <row r="1753">
          <cell r="N1753" t="str">
            <v>8259145</v>
          </cell>
          <cell r="O1753" t="str">
            <v/>
          </cell>
          <cell r="P1753" t="str">
            <v/>
          </cell>
          <cell r="Q1753" t="str">
            <v/>
          </cell>
        </row>
        <row r="1754">
          <cell r="N1754" t="str">
            <v>8259145</v>
          </cell>
          <cell r="O1754" t="str">
            <v>ONL</v>
          </cell>
          <cell r="P1754" t="str">
            <v>ONL8259145</v>
          </cell>
          <cell r="Q1754" t="str">
            <v/>
          </cell>
        </row>
        <row r="1755">
          <cell r="N1755" t="str">
            <v>8259145</v>
          </cell>
          <cell r="O1755" t="str">
            <v>111</v>
          </cell>
          <cell r="P1755" t="str">
            <v>1118259145</v>
          </cell>
          <cell r="Q1755" t="str">
            <v/>
          </cell>
        </row>
        <row r="1756">
          <cell r="N1756" t="str">
            <v>8259145</v>
          </cell>
          <cell r="O1756" t="str">
            <v>61D</v>
          </cell>
          <cell r="P1756" t="str">
            <v>61D8259145</v>
          </cell>
          <cell r="Q1756" t="str">
            <v/>
          </cell>
        </row>
        <row r="1757">
          <cell r="N1757" t="str">
            <v>82591450</v>
          </cell>
          <cell r="O1757" t="str">
            <v/>
          </cell>
          <cell r="P1757" t="str">
            <v/>
          </cell>
          <cell r="Q1757" t="str">
            <v>501530470</v>
          </cell>
        </row>
        <row r="1758">
          <cell r="N1758" t="str">
            <v>82591450</v>
          </cell>
          <cell r="O1758" t="str">
            <v>CAQ</v>
          </cell>
          <cell r="P1758" t="str">
            <v>CAQ82591450</v>
          </cell>
          <cell r="Q1758" t="str">
            <v>501530470</v>
          </cell>
        </row>
        <row r="1759">
          <cell r="N1759" t="str">
            <v>82591450</v>
          </cell>
          <cell r="O1759" t="str">
            <v>CCC</v>
          </cell>
          <cell r="P1759" t="str">
            <v>CCC82591450</v>
          </cell>
          <cell r="Q1759" t="str">
            <v>501530470</v>
          </cell>
        </row>
        <row r="1760">
          <cell r="N1760" t="str">
            <v>82591450</v>
          </cell>
          <cell r="O1760" t="str">
            <v>CRR</v>
          </cell>
          <cell r="P1760" t="str">
            <v>CRR82591450</v>
          </cell>
          <cell r="Q1760" t="str">
            <v>501530470</v>
          </cell>
        </row>
        <row r="1761">
          <cell r="N1761" t="str">
            <v>82591450</v>
          </cell>
          <cell r="O1761" t="str">
            <v>REG</v>
          </cell>
          <cell r="P1761" t="str">
            <v>REG82591450</v>
          </cell>
          <cell r="Q1761" t="str">
            <v>501530470</v>
          </cell>
        </row>
        <row r="1762">
          <cell r="N1762" t="str">
            <v>82591450</v>
          </cell>
          <cell r="O1762" t="str">
            <v>111</v>
          </cell>
          <cell r="P1762" t="str">
            <v>11182591450</v>
          </cell>
          <cell r="Q1762" t="str">
            <v>501530470</v>
          </cell>
        </row>
        <row r="1763">
          <cell r="N1763" t="str">
            <v>82591450</v>
          </cell>
          <cell r="O1763" t="str">
            <v>424</v>
          </cell>
          <cell r="P1763" t="str">
            <v>42482591450</v>
          </cell>
          <cell r="Q1763" t="str">
            <v>501530470</v>
          </cell>
        </row>
        <row r="1764">
          <cell r="N1764" t="str">
            <v>82591450</v>
          </cell>
          <cell r="O1764" t="str">
            <v>61D</v>
          </cell>
          <cell r="P1764" t="str">
            <v>61D82591450</v>
          </cell>
          <cell r="Q1764" t="str">
            <v>501530470</v>
          </cell>
        </row>
        <row r="1765">
          <cell r="N1765" t="str">
            <v>8259149</v>
          </cell>
          <cell r="O1765" t="str">
            <v/>
          </cell>
          <cell r="P1765" t="str">
            <v/>
          </cell>
          <cell r="Q1765" t="str">
            <v>502031047</v>
          </cell>
        </row>
        <row r="1766">
          <cell r="N1766" t="str">
            <v>8259149</v>
          </cell>
          <cell r="O1766" t="str">
            <v>61D</v>
          </cell>
          <cell r="P1766" t="str">
            <v>61D8259149</v>
          </cell>
          <cell r="Q1766" t="str">
            <v>502031047</v>
          </cell>
        </row>
        <row r="1767">
          <cell r="N1767" t="str">
            <v>82591720</v>
          </cell>
          <cell r="O1767" t="str">
            <v/>
          </cell>
          <cell r="P1767" t="str">
            <v/>
          </cell>
          <cell r="Q1767" t="str">
            <v>501530470</v>
          </cell>
        </row>
        <row r="1768">
          <cell r="N1768" t="str">
            <v>82591720</v>
          </cell>
          <cell r="O1768" t="str">
            <v>61D</v>
          </cell>
          <cell r="P1768" t="str">
            <v>61D82591720</v>
          </cell>
          <cell r="Q1768" t="str">
            <v>501530470</v>
          </cell>
        </row>
        <row r="1769">
          <cell r="N1769" t="str">
            <v>825919</v>
          </cell>
          <cell r="O1769" t="str">
            <v/>
          </cell>
          <cell r="P1769" t="str">
            <v/>
          </cell>
          <cell r="Q1769" t="str">
            <v>519399</v>
          </cell>
        </row>
        <row r="1770">
          <cell r="N1770" t="str">
            <v>825919</v>
          </cell>
          <cell r="O1770" t="str">
            <v>618</v>
          </cell>
          <cell r="P1770" t="str">
            <v>618825919</v>
          </cell>
          <cell r="Q1770" t="str">
            <v>519399</v>
          </cell>
        </row>
        <row r="1771">
          <cell r="N1771" t="str">
            <v>825919</v>
          </cell>
          <cell r="O1771" t="str">
            <v>629</v>
          </cell>
          <cell r="P1771" t="str">
            <v>629825919</v>
          </cell>
          <cell r="Q1771" t="str">
            <v>519399</v>
          </cell>
        </row>
        <row r="1772">
          <cell r="N1772" t="str">
            <v>825919</v>
          </cell>
          <cell r="O1772" t="str">
            <v>694</v>
          </cell>
          <cell r="P1772" t="str">
            <v>694825919</v>
          </cell>
          <cell r="Q1772" t="str">
            <v>519399</v>
          </cell>
        </row>
        <row r="1773">
          <cell r="N1773" t="str">
            <v>825919</v>
          </cell>
          <cell r="O1773" t="str">
            <v>857</v>
          </cell>
          <cell r="P1773" t="str">
            <v>857825919</v>
          </cell>
          <cell r="Q1773" t="str">
            <v>519399</v>
          </cell>
        </row>
        <row r="1774">
          <cell r="N1774" t="str">
            <v>825919</v>
          </cell>
          <cell r="O1774" t="str">
            <v>871</v>
          </cell>
          <cell r="P1774" t="str">
            <v>871825919</v>
          </cell>
          <cell r="Q1774" t="str">
            <v>519399</v>
          </cell>
        </row>
        <row r="1775">
          <cell r="N1775" t="str">
            <v>89299</v>
          </cell>
          <cell r="O1775" t="str">
            <v/>
          </cell>
          <cell r="P1775" t="str">
            <v/>
          </cell>
          <cell r="Q1775" t="str">
            <v/>
          </cell>
        </row>
        <row r="1776">
          <cell r="N1776" t="str">
            <v>89299</v>
          </cell>
          <cell r="O1776" t="str">
            <v>857</v>
          </cell>
          <cell r="P1776" t="str">
            <v>85789299</v>
          </cell>
          <cell r="Q1776" t="str">
            <v/>
          </cell>
        </row>
        <row r="1777">
          <cell r="N1777" t="str">
            <v/>
          </cell>
          <cell r="O1777" t="str">
            <v/>
          </cell>
          <cell r="P1777" t="str">
            <v/>
          </cell>
          <cell r="Q1777" t="str">
            <v/>
          </cell>
        </row>
        <row r="1778">
          <cell r="N1778" t="str">
            <v>82591450</v>
          </cell>
          <cell r="O1778" t="str">
            <v/>
          </cell>
          <cell r="P1778" t="str">
            <v/>
          </cell>
          <cell r="Q1778" t="str">
            <v>501530470</v>
          </cell>
        </row>
        <row r="1779">
          <cell r="N1779" t="str">
            <v>82591450</v>
          </cell>
          <cell r="O1779" t="str">
            <v>ANC</v>
          </cell>
          <cell r="P1779" t="str">
            <v>ANC82591450</v>
          </cell>
          <cell r="Q1779" t="str">
            <v>501530470</v>
          </cell>
        </row>
        <row r="1780">
          <cell r="N1780" t="str">
            <v>82591450</v>
          </cell>
          <cell r="O1780" t="str">
            <v>ANF</v>
          </cell>
          <cell r="P1780" t="str">
            <v>ANF82591450</v>
          </cell>
          <cell r="Q1780" t="str">
            <v>501530470</v>
          </cell>
        </row>
        <row r="1781">
          <cell r="N1781" t="str">
            <v>82591450</v>
          </cell>
          <cell r="O1781" t="str">
            <v>ONL</v>
          </cell>
          <cell r="P1781" t="str">
            <v>ONL82591450</v>
          </cell>
          <cell r="Q1781" t="str">
            <v>501530470</v>
          </cell>
        </row>
        <row r="1782">
          <cell r="N1782" t="str">
            <v>82591450</v>
          </cell>
          <cell r="O1782" t="str">
            <v>6IF</v>
          </cell>
          <cell r="P1782" t="str">
            <v>6IF82591450</v>
          </cell>
          <cell r="Q1782" t="str">
            <v>501530470</v>
          </cell>
        </row>
        <row r="1783">
          <cell r="N1783" t="str">
            <v>82591450</v>
          </cell>
          <cell r="O1783" t="str">
            <v>!93</v>
          </cell>
          <cell r="P1783" t="str">
            <v>!9382591450</v>
          </cell>
          <cell r="Q1783" t="str">
            <v>501530470</v>
          </cell>
        </row>
        <row r="1784">
          <cell r="N1784" t="str">
            <v>82591720</v>
          </cell>
          <cell r="O1784" t="str">
            <v/>
          </cell>
          <cell r="P1784" t="str">
            <v/>
          </cell>
          <cell r="Q1784" t="str">
            <v>501530470</v>
          </cell>
        </row>
        <row r="1785">
          <cell r="N1785" t="str">
            <v>82591720</v>
          </cell>
          <cell r="O1785" t="str">
            <v>6IF</v>
          </cell>
          <cell r="P1785" t="str">
            <v>6IF82591720</v>
          </cell>
          <cell r="Q1785" t="str">
            <v>501530470</v>
          </cell>
        </row>
        <row r="1786">
          <cell r="N1786" t="str">
            <v/>
          </cell>
          <cell r="O1786" t="str">
            <v/>
          </cell>
          <cell r="P1786" t="str">
            <v/>
          </cell>
          <cell r="Q1786" t="str">
            <v/>
          </cell>
        </row>
        <row r="1787">
          <cell r="N1787" t="str">
            <v>779632</v>
          </cell>
          <cell r="O1787" t="str">
            <v/>
          </cell>
          <cell r="P1787" t="str">
            <v/>
          </cell>
          <cell r="Q1787" t="str">
            <v>41499</v>
          </cell>
        </row>
        <row r="1788">
          <cell r="N1788" t="str">
            <v>779632</v>
          </cell>
          <cell r="O1788" t="str">
            <v>XXA</v>
          </cell>
          <cell r="P1788" t="str">
            <v>XXA779632</v>
          </cell>
          <cell r="Q1788" t="str">
            <v>41499</v>
          </cell>
        </row>
        <row r="1789">
          <cell r="N1789" t="str">
            <v>8259143</v>
          </cell>
          <cell r="O1789" t="str">
            <v/>
          </cell>
          <cell r="P1789" t="str">
            <v/>
          </cell>
          <cell r="Q1789" t="str">
            <v>519399</v>
          </cell>
        </row>
        <row r="1790">
          <cell r="N1790" t="str">
            <v>8259143</v>
          </cell>
          <cell r="O1790" t="str">
            <v>OGX</v>
          </cell>
          <cell r="P1790" t="str">
            <v>OGX8259143</v>
          </cell>
          <cell r="Q1790" t="str">
            <v>519399</v>
          </cell>
        </row>
        <row r="1791">
          <cell r="N1791" t="str">
            <v>8259143</v>
          </cell>
          <cell r="O1791" t="str">
            <v>ONL</v>
          </cell>
          <cell r="P1791" t="str">
            <v>ONL8259143</v>
          </cell>
          <cell r="Q1791" t="str">
            <v>519399</v>
          </cell>
        </row>
        <row r="1792">
          <cell r="N1792" t="str">
            <v>8259143</v>
          </cell>
          <cell r="O1792" t="str">
            <v>111</v>
          </cell>
          <cell r="P1792" t="str">
            <v>1118259143</v>
          </cell>
          <cell r="Q1792" t="str">
            <v>519399</v>
          </cell>
        </row>
        <row r="1793">
          <cell r="N1793" t="str">
            <v>8259143</v>
          </cell>
          <cell r="O1793" t="str">
            <v>233</v>
          </cell>
          <cell r="P1793" t="str">
            <v>2338259143</v>
          </cell>
          <cell r="Q1793" t="str">
            <v>519399</v>
          </cell>
        </row>
        <row r="1794">
          <cell r="N1794" t="str">
            <v>8259143</v>
          </cell>
          <cell r="O1794" t="str">
            <v>234</v>
          </cell>
          <cell r="P1794" t="str">
            <v>2348259143</v>
          </cell>
          <cell r="Q1794" t="str">
            <v>519399</v>
          </cell>
        </row>
        <row r="1795">
          <cell r="N1795" t="str">
            <v>8259143</v>
          </cell>
          <cell r="O1795" t="str">
            <v>436</v>
          </cell>
          <cell r="P1795" t="str">
            <v>4368259143</v>
          </cell>
          <cell r="Q1795" t="str">
            <v>519399</v>
          </cell>
        </row>
        <row r="1796">
          <cell r="N1796" t="str">
            <v>8259143</v>
          </cell>
          <cell r="O1796" t="str">
            <v>61S</v>
          </cell>
          <cell r="P1796" t="str">
            <v>61S8259143</v>
          </cell>
          <cell r="Q1796" t="str">
            <v>519399</v>
          </cell>
        </row>
        <row r="1797">
          <cell r="N1797" t="str">
            <v>8259143</v>
          </cell>
          <cell r="O1797" t="str">
            <v>679</v>
          </cell>
          <cell r="P1797" t="str">
            <v>6798259143</v>
          </cell>
          <cell r="Q1797" t="str">
            <v>519399</v>
          </cell>
        </row>
        <row r="1798">
          <cell r="N1798" t="str">
            <v>8259143</v>
          </cell>
          <cell r="O1798" t="str">
            <v>697</v>
          </cell>
          <cell r="P1798" t="str">
            <v>6978259143</v>
          </cell>
          <cell r="Q1798" t="str">
            <v>519399</v>
          </cell>
        </row>
        <row r="1799">
          <cell r="N1799" t="str">
            <v>8259143</v>
          </cell>
          <cell r="O1799" t="str">
            <v>813</v>
          </cell>
          <cell r="P1799" t="str">
            <v>8138259143</v>
          </cell>
          <cell r="Q1799" t="str">
            <v>519399</v>
          </cell>
        </row>
        <row r="1800">
          <cell r="N1800" t="str">
            <v>8259143</v>
          </cell>
          <cell r="O1800" t="str">
            <v>874</v>
          </cell>
          <cell r="P1800" t="str">
            <v>8748259143</v>
          </cell>
          <cell r="Q1800" t="str">
            <v>519399</v>
          </cell>
        </row>
        <row r="1801">
          <cell r="N1801" t="str">
            <v>825919</v>
          </cell>
          <cell r="O1801" t="str">
            <v/>
          </cell>
          <cell r="P1801" t="str">
            <v/>
          </cell>
          <cell r="Q1801" t="str">
            <v>519399</v>
          </cell>
        </row>
        <row r="1802">
          <cell r="N1802" t="str">
            <v>825919</v>
          </cell>
          <cell r="O1802" t="str">
            <v>874</v>
          </cell>
          <cell r="P1802" t="str">
            <v>874825919</v>
          </cell>
          <cell r="Q1802" t="str">
            <v>519399</v>
          </cell>
        </row>
        <row r="1803">
          <cell r="N1803" t="str">
            <v>825919</v>
          </cell>
          <cell r="O1803" t="str">
            <v>877</v>
          </cell>
          <cell r="P1803" t="str">
            <v>877825919</v>
          </cell>
          <cell r="Q1803" t="str">
            <v>519399</v>
          </cell>
        </row>
        <row r="1804">
          <cell r="N1804" t="str">
            <v/>
          </cell>
          <cell r="O1804" t="str">
            <v/>
          </cell>
          <cell r="P1804" t="str">
            <v/>
          </cell>
          <cell r="Q1804" t="str">
            <v/>
          </cell>
        </row>
        <row r="1805">
          <cell r="N1805" t="str">
            <v>8259101</v>
          </cell>
          <cell r="O1805" t="str">
            <v/>
          </cell>
          <cell r="P1805" t="str">
            <v/>
          </cell>
          <cell r="Q1805" t="str">
            <v>519399</v>
          </cell>
        </row>
        <row r="1806">
          <cell r="N1806" t="str">
            <v>8259101</v>
          </cell>
          <cell r="O1806" t="str">
            <v>ONL</v>
          </cell>
          <cell r="P1806" t="str">
            <v>ONL8259101</v>
          </cell>
          <cell r="Q1806" t="str">
            <v>519399</v>
          </cell>
        </row>
        <row r="1807">
          <cell r="N1807" t="str">
            <v>8259101</v>
          </cell>
          <cell r="O1807" t="str">
            <v>61K</v>
          </cell>
          <cell r="P1807" t="str">
            <v>61K8259101</v>
          </cell>
          <cell r="Q1807" t="str">
            <v>519399</v>
          </cell>
        </row>
        <row r="1808">
          <cell r="N1808" t="str">
            <v>825915</v>
          </cell>
          <cell r="O1808" t="str">
            <v/>
          </cell>
          <cell r="P1808" t="str">
            <v/>
          </cell>
          <cell r="Q1808" t="str">
            <v>519399</v>
          </cell>
        </row>
        <row r="1809">
          <cell r="N1809" t="str">
            <v>825915</v>
          </cell>
          <cell r="O1809" t="str">
            <v>CYB</v>
          </cell>
          <cell r="P1809" t="str">
            <v>CYB825915</v>
          </cell>
          <cell r="Q1809" t="str">
            <v>519399</v>
          </cell>
        </row>
        <row r="1810">
          <cell r="N1810" t="str">
            <v>825915</v>
          </cell>
          <cell r="O1810" t="str">
            <v>LTA</v>
          </cell>
          <cell r="P1810" t="str">
            <v>LTA825915</v>
          </cell>
          <cell r="Q1810" t="str">
            <v>519399</v>
          </cell>
        </row>
        <row r="1811">
          <cell r="N1811" t="str">
            <v>825915</v>
          </cell>
          <cell r="O1811" t="str">
            <v>ONL</v>
          </cell>
          <cell r="P1811" t="str">
            <v>ONL825915</v>
          </cell>
          <cell r="Q1811" t="str">
            <v>519399</v>
          </cell>
        </row>
        <row r="1812">
          <cell r="N1812" t="str">
            <v>825915</v>
          </cell>
          <cell r="O1812" t="str">
            <v>REG</v>
          </cell>
          <cell r="P1812" t="str">
            <v>REG825915</v>
          </cell>
          <cell r="Q1812" t="str">
            <v>519399</v>
          </cell>
        </row>
        <row r="1813">
          <cell r="N1813" t="str">
            <v>825915</v>
          </cell>
          <cell r="O1813" t="str">
            <v>111</v>
          </cell>
          <cell r="P1813" t="str">
            <v>111825915</v>
          </cell>
          <cell r="Q1813" t="str">
            <v>519399</v>
          </cell>
        </row>
        <row r="1814">
          <cell r="N1814" t="str">
            <v>825915</v>
          </cell>
          <cell r="O1814" t="str">
            <v>60Q</v>
          </cell>
          <cell r="P1814" t="str">
            <v>60Q825915</v>
          </cell>
          <cell r="Q1814" t="str">
            <v>519399</v>
          </cell>
        </row>
        <row r="1815">
          <cell r="N1815" t="str">
            <v>825915</v>
          </cell>
          <cell r="O1815" t="str">
            <v>61Q</v>
          </cell>
          <cell r="P1815" t="str">
            <v>61Q825915</v>
          </cell>
          <cell r="Q1815" t="str">
            <v>519399</v>
          </cell>
        </row>
        <row r="1816">
          <cell r="N1816" t="str">
            <v>825915</v>
          </cell>
          <cell r="O1816" t="str">
            <v>67P</v>
          </cell>
          <cell r="P1816" t="str">
            <v>67P825915</v>
          </cell>
          <cell r="Q1816" t="str">
            <v>519399</v>
          </cell>
        </row>
        <row r="1817">
          <cell r="N1817" t="str">
            <v>825916</v>
          </cell>
          <cell r="O1817" t="str">
            <v/>
          </cell>
          <cell r="P1817" t="str">
            <v/>
          </cell>
          <cell r="Q1817" t="str">
            <v>519399</v>
          </cell>
        </row>
        <row r="1818">
          <cell r="N1818" t="str">
            <v>825916</v>
          </cell>
          <cell r="O1818" t="str">
            <v>LTA</v>
          </cell>
          <cell r="P1818" t="str">
            <v>LTA825916</v>
          </cell>
          <cell r="Q1818" t="str">
            <v>519399</v>
          </cell>
        </row>
        <row r="1819">
          <cell r="N1819" t="str">
            <v>825916</v>
          </cell>
          <cell r="O1819" t="str">
            <v>ONL</v>
          </cell>
          <cell r="P1819" t="str">
            <v>ONL825916</v>
          </cell>
          <cell r="Q1819" t="str">
            <v>519399</v>
          </cell>
        </row>
        <row r="1820">
          <cell r="N1820" t="str">
            <v>825916</v>
          </cell>
          <cell r="O1820" t="str">
            <v>111</v>
          </cell>
          <cell r="P1820" t="str">
            <v>111825916</v>
          </cell>
          <cell r="Q1820" t="str">
            <v>519399</v>
          </cell>
        </row>
        <row r="1821">
          <cell r="N1821" t="str">
            <v>825916</v>
          </cell>
          <cell r="O1821" t="str">
            <v>67N</v>
          </cell>
          <cell r="P1821" t="str">
            <v>67N825916</v>
          </cell>
          <cell r="Q1821" t="str">
            <v>519399</v>
          </cell>
        </row>
        <row r="1822">
          <cell r="N1822" t="str">
            <v>82591720</v>
          </cell>
          <cell r="O1822" t="str">
            <v/>
          </cell>
          <cell r="P1822" t="str">
            <v/>
          </cell>
          <cell r="Q1822" t="str">
            <v>501530470</v>
          </cell>
        </row>
        <row r="1823">
          <cell r="N1823" t="str">
            <v>82591720</v>
          </cell>
          <cell r="O1823" t="str">
            <v>67P</v>
          </cell>
          <cell r="P1823" t="str">
            <v>67P82591720</v>
          </cell>
          <cell r="Q1823" t="str">
            <v>501530470</v>
          </cell>
        </row>
        <row r="1824">
          <cell r="N1824" t="str">
            <v>82591721</v>
          </cell>
          <cell r="O1824" t="str">
            <v/>
          </cell>
          <cell r="P1824" t="str">
            <v/>
          </cell>
          <cell r="Q1824" t="str">
            <v>519399</v>
          </cell>
        </row>
        <row r="1825">
          <cell r="N1825" t="str">
            <v>82591721</v>
          </cell>
          <cell r="O1825" t="str">
            <v>67P</v>
          </cell>
          <cell r="P1825" t="str">
            <v>67P82591721</v>
          </cell>
          <cell r="Q1825" t="str">
            <v>519399</v>
          </cell>
        </row>
        <row r="1826">
          <cell r="N1826" t="str">
            <v/>
          </cell>
          <cell r="O1826" t="str">
            <v/>
          </cell>
          <cell r="P1826" t="str">
            <v/>
          </cell>
          <cell r="Q1826" t="str">
            <v/>
          </cell>
        </row>
        <row r="1827">
          <cell r="N1827" t="str">
            <v/>
          </cell>
          <cell r="O1827" t="str">
            <v/>
          </cell>
          <cell r="P1827" t="str">
            <v/>
          </cell>
          <cell r="Q1827" t="str">
            <v/>
          </cell>
        </row>
        <row r="1828">
          <cell r="N1828" t="str">
            <v>825917</v>
          </cell>
          <cell r="O1828" t="str">
            <v/>
          </cell>
          <cell r="P1828" t="str">
            <v/>
          </cell>
          <cell r="Q1828" t="str">
            <v/>
          </cell>
        </row>
        <row r="1829">
          <cell r="N1829" t="str">
            <v>825917</v>
          </cell>
          <cell r="O1829" t="str">
            <v>67R</v>
          </cell>
          <cell r="P1829" t="str">
            <v>67R825917</v>
          </cell>
          <cell r="Q1829" t="str">
            <v/>
          </cell>
        </row>
        <row r="1830">
          <cell r="N1830" t="str">
            <v>8259170</v>
          </cell>
          <cell r="O1830" t="str">
            <v/>
          </cell>
          <cell r="P1830" t="str">
            <v/>
          </cell>
          <cell r="Q1830" t="str">
            <v>5015305700</v>
          </cell>
        </row>
        <row r="1831">
          <cell r="N1831" t="str">
            <v>8259170</v>
          </cell>
          <cell r="O1831" t="str">
            <v>67R</v>
          </cell>
          <cell r="P1831" t="str">
            <v>67R8259170</v>
          </cell>
          <cell r="Q1831" t="str">
            <v>5015305700</v>
          </cell>
        </row>
        <row r="1832">
          <cell r="N1832" t="str">
            <v>82591720</v>
          </cell>
          <cell r="O1832" t="str">
            <v/>
          </cell>
          <cell r="P1832" t="str">
            <v/>
          </cell>
          <cell r="Q1832" t="str">
            <v>501530470</v>
          </cell>
        </row>
        <row r="1833">
          <cell r="N1833" t="str">
            <v>82591720</v>
          </cell>
          <cell r="O1833" t="str">
            <v>67R</v>
          </cell>
          <cell r="P1833" t="str">
            <v>67R82591720</v>
          </cell>
          <cell r="Q1833" t="str">
            <v>501530470</v>
          </cell>
        </row>
        <row r="1834">
          <cell r="N1834" t="str">
            <v>825919</v>
          </cell>
          <cell r="O1834" t="str">
            <v/>
          </cell>
          <cell r="P1834" t="str">
            <v/>
          </cell>
          <cell r="Q1834" t="str">
            <v>519399</v>
          </cell>
        </row>
        <row r="1835">
          <cell r="N1835" t="str">
            <v>825919</v>
          </cell>
          <cell r="O1835" t="str">
            <v>60L</v>
          </cell>
          <cell r="P1835" t="str">
            <v>60L825919</v>
          </cell>
          <cell r="Q1835" t="str">
            <v>519399</v>
          </cell>
        </row>
        <row r="1836">
          <cell r="N1836" t="str">
            <v>825919</v>
          </cell>
          <cell r="O1836" t="str">
            <v>61L</v>
          </cell>
          <cell r="P1836" t="str">
            <v>61L825919</v>
          </cell>
          <cell r="Q1836" t="str">
            <v>519399</v>
          </cell>
        </row>
        <row r="1837">
          <cell r="N1837" t="str">
            <v>825919</v>
          </cell>
          <cell r="O1837" t="str">
            <v>67R</v>
          </cell>
          <cell r="P1837" t="str">
            <v>67R825919</v>
          </cell>
          <cell r="Q1837" t="str">
            <v>519399</v>
          </cell>
        </row>
        <row r="1838">
          <cell r="N1838" t="str">
            <v>8926</v>
          </cell>
          <cell r="O1838" t="str">
            <v/>
          </cell>
          <cell r="P1838" t="str">
            <v/>
          </cell>
          <cell r="Q1838" t="str">
            <v/>
          </cell>
        </row>
        <row r="1839">
          <cell r="N1839" t="str">
            <v>8926</v>
          </cell>
          <cell r="O1839" t="str">
            <v>28A</v>
          </cell>
          <cell r="P1839" t="str">
            <v>28A8926</v>
          </cell>
          <cell r="Q1839" t="str">
            <v/>
          </cell>
        </row>
        <row r="1840">
          <cell r="N1840" t="str">
            <v>8939</v>
          </cell>
          <cell r="O1840" t="str">
            <v/>
          </cell>
          <cell r="P1840" t="str">
            <v/>
          </cell>
          <cell r="Q1840" t="str">
            <v/>
          </cell>
        </row>
        <row r="1841">
          <cell r="N1841" t="str">
            <v>8939</v>
          </cell>
          <cell r="O1841" t="str">
            <v>60L</v>
          </cell>
          <cell r="P1841" t="str">
            <v>60L8939</v>
          </cell>
          <cell r="Q1841" t="str">
            <v/>
          </cell>
        </row>
        <row r="1842">
          <cell r="N1842" t="str">
            <v>8939</v>
          </cell>
          <cell r="O1842" t="str">
            <v>61L</v>
          </cell>
          <cell r="P1842" t="str">
            <v>61L8939</v>
          </cell>
          <cell r="Q1842" t="str">
            <v/>
          </cell>
        </row>
        <row r="1843">
          <cell r="N1843" t="str">
            <v>8939</v>
          </cell>
          <cell r="O1843" t="str">
            <v>67R</v>
          </cell>
          <cell r="P1843" t="str">
            <v>67R8939</v>
          </cell>
          <cell r="Q1843" t="str">
            <v/>
          </cell>
        </row>
        <row r="1844">
          <cell r="N1844" t="str">
            <v/>
          </cell>
          <cell r="O1844" t="str">
            <v/>
          </cell>
          <cell r="P1844" t="str">
            <v/>
          </cell>
          <cell r="Q1844" t="str">
            <v/>
          </cell>
        </row>
        <row r="1845">
          <cell r="N1845" t="str">
            <v>825917</v>
          </cell>
          <cell r="O1845" t="str">
            <v/>
          </cell>
          <cell r="P1845" t="str">
            <v/>
          </cell>
          <cell r="Q1845" t="str">
            <v/>
          </cell>
        </row>
        <row r="1846">
          <cell r="N1846" t="str">
            <v>825917</v>
          </cell>
          <cell r="O1846" t="str">
            <v>6IH</v>
          </cell>
          <cell r="P1846" t="str">
            <v>6IH825917</v>
          </cell>
          <cell r="Q1846" t="str">
            <v/>
          </cell>
        </row>
        <row r="1847">
          <cell r="N1847" t="str">
            <v>8259170</v>
          </cell>
          <cell r="O1847" t="str">
            <v/>
          </cell>
          <cell r="P1847" t="str">
            <v/>
          </cell>
          <cell r="Q1847" t="str">
            <v>5015305700</v>
          </cell>
        </row>
        <row r="1848">
          <cell r="N1848" t="str">
            <v>8259170</v>
          </cell>
          <cell r="O1848" t="str">
            <v>6IH</v>
          </cell>
          <cell r="P1848" t="str">
            <v>6IH8259170</v>
          </cell>
          <cell r="Q1848" t="str">
            <v>5015305700</v>
          </cell>
        </row>
        <row r="1849">
          <cell r="N1849" t="str">
            <v>82591720</v>
          </cell>
          <cell r="O1849" t="str">
            <v/>
          </cell>
          <cell r="P1849" t="str">
            <v/>
          </cell>
          <cell r="Q1849" t="str">
            <v>501530470</v>
          </cell>
        </row>
        <row r="1850">
          <cell r="N1850" t="str">
            <v>82591720</v>
          </cell>
          <cell r="O1850" t="str">
            <v>6IH</v>
          </cell>
          <cell r="P1850" t="str">
            <v>6IH82591720</v>
          </cell>
          <cell r="Q1850" t="str">
            <v>501530470</v>
          </cell>
        </row>
        <row r="1851">
          <cell r="N1851" t="str">
            <v/>
          </cell>
          <cell r="O1851" t="str">
            <v/>
          </cell>
          <cell r="P1851" t="str">
            <v/>
          </cell>
          <cell r="Q1851" t="str">
            <v/>
          </cell>
        </row>
        <row r="1852">
          <cell r="N1852" t="str">
            <v/>
          </cell>
          <cell r="O1852" t="str">
            <v/>
          </cell>
          <cell r="P1852" t="str">
            <v/>
          </cell>
          <cell r="Q1852" t="str">
            <v/>
          </cell>
        </row>
        <row r="1853">
          <cell r="N1853" t="str">
            <v/>
          </cell>
          <cell r="O1853" t="str">
            <v/>
          </cell>
          <cell r="P1853" t="str">
            <v/>
          </cell>
          <cell r="Q1853" t="str">
            <v/>
          </cell>
        </row>
        <row r="1854">
          <cell r="N1854" t="str">
            <v>8259102</v>
          </cell>
          <cell r="O1854" t="str">
            <v/>
          </cell>
          <cell r="P1854" t="str">
            <v/>
          </cell>
          <cell r="Q1854" t="str">
            <v>5020310570</v>
          </cell>
        </row>
        <row r="1855">
          <cell r="N1855" t="str">
            <v>8259102</v>
          </cell>
          <cell r="O1855" t="str">
            <v>6MA</v>
          </cell>
          <cell r="P1855" t="str">
            <v>6MA8259102</v>
          </cell>
          <cell r="Q1855" t="str">
            <v>5020310570</v>
          </cell>
        </row>
        <row r="1856">
          <cell r="N1856" t="str">
            <v/>
          </cell>
          <cell r="O1856" t="str">
            <v/>
          </cell>
          <cell r="P1856" t="str">
            <v/>
          </cell>
          <cell r="Q1856" t="str">
            <v/>
          </cell>
        </row>
        <row r="1857">
          <cell r="N1857" t="str">
            <v>8259102</v>
          </cell>
          <cell r="O1857" t="str">
            <v/>
          </cell>
          <cell r="P1857" t="str">
            <v/>
          </cell>
          <cell r="Q1857" t="str">
            <v>5020310570</v>
          </cell>
        </row>
        <row r="1858">
          <cell r="N1858" t="str">
            <v>8259102</v>
          </cell>
          <cell r="O1858" t="str">
            <v>6IY</v>
          </cell>
          <cell r="P1858" t="str">
            <v>6IY8259102</v>
          </cell>
          <cell r="Q1858" t="str">
            <v>5020310570</v>
          </cell>
        </row>
        <row r="1859">
          <cell r="N1859" t="str">
            <v/>
          </cell>
          <cell r="O1859" t="str">
            <v/>
          </cell>
          <cell r="P1859" t="str">
            <v/>
          </cell>
          <cell r="Q1859" t="str">
            <v/>
          </cell>
        </row>
        <row r="1860">
          <cell r="N1860" t="str">
            <v/>
          </cell>
          <cell r="O1860" t="str">
            <v/>
          </cell>
          <cell r="P1860" t="str">
            <v/>
          </cell>
          <cell r="Q1860" t="str">
            <v/>
          </cell>
        </row>
        <row r="1861">
          <cell r="N1861" t="str">
            <v>71904017</v>
          </cell>
          <cell r="O1861" t="str">
            <v/>
          </cell>
          <cell r="P1861" t="str">
            <v/>
          </cell>
          <cell r="Q1861" t="str">
            <v>5015305700</v>
          </cell>
        </row>
        <row r="1862">
          <cell r="N1862" t="str">
            <v>71904017</v>
          </cell>
          <cell r="O1862" t="str">
            <v>CBH</v>
          </cell>
          <cell r="P1862" t="str">
            <v>CBH71904017</v>
          </cell>
          <cell r="Q1862" t="str">
            <v>5015305700</v>
          </cell>
        </row>
        <row r="1863">
          <cell r="N1863" t="str">
            <v>71904017</v>
          </cell>
          <cell r="O1863" t="str">
            <v>ONL</v>
          </cell>
          <cell r="P1863" t="str">
            <v>ONL71904017</v>
          </cell>
          <cell r="Q1863" t="str">
            <v>5015305700</v>
          </cell>
        </row>
        <row r="1864">
          <cell r="N1864" t="str">
            <v/>
          </cell>
          <cell r="O1864" t="str">
            <v/>
          </cell>
          <cell r="P1864" t="str">
            <v/>
          </cell>
          <cell r="Q1864" t="str">
            <v/>
          </cell>
        </row>
        <row r="1865">
          <cell r="N1865" t="str">
            <v>71904017</v>
          </cell>
          <cell r="O1865" t="str">
            <v/>
          </cell>
          <cell r="P1865" t="str">
            <v/>
          </cell>
          <cell r="Q1865" t="str">
            <v>5015305700</v>
          </cell>
        </row>
        <row r="1866">
          <cell r="N1866" t="str">
            <v>71904017</v>
          </cell>
          <cell r="O1866" t="str">
            <v>BHP</v>
          </cell>
          <cell r="P1866" t="str">
            <v>BHP71904017</v>
          </cell>
          <cell r="Q1866" t="str">
            <v>5015305700</v>
          </cell>
        </row>
        <row r="1867">
          <cell r="N1867" t="str">
            <v/>
          </cell>
          <cell r="O1867" t="str">
            <v/>
          </cell>
          <cell r="P1867" t="str">
            <v/>
          </cell>
          <cell r="Q1867" t="str">
            <v/>
          </cell>
        </row>
        <row r="1868">
          <cell r="N1868" t="str">
            <v>825911</v>
          </cell>
          <cell r="O1868" t="str">
            <v/>
          </cell>
          <cell r="P1868" t="str">
            <v/>
          </cell>
          <cell r="Q1868" t="str">
            <v>519399</v>
          </cell>
        </row>
        <row r="1869">
          <cell r="N1869" t="str">
            <v>825911</v>
          </cell>
          <cell r="O1869" t="str">
            <v>E90</v>
          </cell>
          <cell r="P1869" t="str">
            <v>E90825911</v>
          </cell>
          <cell r="Q1869" t="str">
            <v>519399</v>
          </cell>
        </row>
        <row r="1870">
          <cell r="N1870" t="str">
            <v>825911</v>
          </cell>
          <cell r="O1870" t="str">
            <v>H90</v>
          </cell>
          <cell r="P1870" t="str">
            <v>H90825911</v>
          </cell>
          <cell r="Q1870" t="str">
            <v>519399</v>
          </cell>
        </row>
        <row r="1871">
          <cell r="N1871" t="str">
            <v>825911</v>
          </cell>
          <cell r="O1871" t="str">
            <v>67W</v>
          </cell>
          <cell r="P1871" t="str">
            <v>67W825911</v>
          </cell>
          <cell r="Q1871" t="str">
            <v>519399</v>
          </cell>
        </row>
        <row r="1872">
          <cell r="N1872" t="str">
            <v>825919</v>
          </cell>
          <cell r="O1872" t="str">
            <v/>
          </cell>
          <cell r="P1872" t="str">
            <v/>
          </cell>
          <cell r="Q1872" t="str">
            <v>519399</v>
          </cell>
        </row>
        <row r="1873">
          <cell r="N1873" t="str">
            <v>825919</v>
          </cell>
          <cell r="O1873" t="str">
            <v>67W</v>
          </cell>
          <cell r="P1873" t="str">
            <v>67W825919</v>
          </cell>
          <cell r="Q1873" t="str">
            <v>519399</v>
          </cell>
        </row>
        <row r="1874">
          <cell r="N1874" t="str">
            <v>8928</v>
          </cell>
          <cell r="O1874" t="str">
            <v/>
          </cell>
          <cell r="P1874" t="str">
            <v/>
          </cell>
          <cell r="Q1874" t="str">
            <v/>
          </cell>
        </row>
        <row r="1875">
          <cell r="N1875" t="str">
            <v>8928</v>
          </cell>
          <cell r="O1875" t="str">
            <v>E90</v>
          </cell>
          <cell r="P1875" t="str">
            <v>E908928</v>
          </cell>
          <cell r="Q1875" t="str">
            <v/>
          </cell>
        </row>
        <row r="1876">
          <cell r="N1876" t="str">
            <v>8928</v>
          </cell>
          <cell r="O1876" t="str">
            <v>H90</v>
          </cell>
          <cell r="P1876" t="str">
            <v>H908928</v>
          </cell>
          <cell r="Q1876" t="str">
            <v/>
          </cell>
        </row>
        <row r="1877">
          <cell r="N1877" t="str">
            <v>8928</v>
          </cell>
          <cell r="O1877" t="str">
            <v>H91</v>
          </cell>
          <cell r="P1877" t="str">
            <v>H918928</v>
          </cell>
          <cell r="Q1877" t="str">
            <v/>
          </cell>
        </row>
        <row r="1878">
          <cell r="N1878" t="str">
            <v>8928</v>
          </cell>
          <cell r="O1878" t="str">
            <v>ONL</v>
          </cell>
          <cell r="P1878" t="str">
            <v>ONL8928</v>
          </cell>
          <cell r="Q1878" t="str">
            <v/>
          </cell>
        </row>
        <row r="1879">
          <cell r="N1879" t="str">
            <v>8928</v>
          </cell>
          <cell r="O1879" t="str">
            <v>TRI</v>
          </cell>
          <cell r="P1879" t="str">
            <v>TRI8928</v>
          </cell>
          <cell r="Q1879" t="str">
            <v/>
          </cell>
        </row>
        <row r="1880">
          <cell r="N1880" t="str">
            <v>89283</v>
          </cell>
          <cell r="O1880" t="str">
            <v/>
          </cell>
          <cell r="P1880" t="str">
            <v/>
          </cell>
          <cell r="Q1880" t="str">
            <v/>
          </cell>
        </row>
        <row r="1881">
          <cell r="N1881" t="str">
            <v>89283</v>
          </cell>
          <cell r="O1881" t="str">
            <v>ONL</v>
          </cell>
          <cell r="P1881" t="str">
            <v>ONL89283</v>
          </cell>
          <cell r="Q1881" t="str">
            <v/>
          </cell>
        </row>
        <row r="1882">
          <cell r="N1882" t="str">
            <v>89283</v>
          </cell>
          <cell r="O1882" t="str">
            <v>TRI</v>
          </cell>
          <cell r="P1882" t="str">
            <v>TRI89283</v>
          </cell>
          <cell r="Q1882" t="str">
            <v/>
          </cell>
        </row>
        <row r="1883">
          <cell r="N1883" t="str">
            <v>89283</v>
          </cell>
          <cell r="O1883" t="str">
            <v>111</v>
          </cell>
          <cell r="P1883" t="str">
            <v>11189283</v>
          </cell>
          <cell r="Q1883" t="str">
            <v/>
          </cell>
        </row>
        <row r="1884">
          <cell r="N1884" t="str">
            <v>89284</v>
          </cell>
          <cell r="O1884" t="str">
            <v/>
          </cell>
          <cell r="P1884" t="str">
            <v/>
          </cell>
          <cell r="Q1884" t="str">
            <v/>
          </cell>
        </row>
        <row r="1885">
          <cell r="N1885" t="str">
            <v>89284</v>
          </cell>
          <cell r="O1885" t="str">
            <v>E90</v>
          </cell>
          <cell r="P1885" t="str">
            <v>E9089284</v>
          </cell>
          <cell r="Q1885" t="str">
            <v/>
          </cell>
        </row>
        <row r="1886">
          <cell r="N1886" t="str">
            <v>89284</v>
          </cell>
          <cell r="O1886" t="str">
            <v>H90</v>
          </cell>
          <cell r="P1886" t="str">
            <v>H9089284</v>
          </cell>
          <cell r="Q1886" t="str">
            <v/>
          </cell>
        </row>
        <row r="1887">
          <cell r="N1887" t="str">
            <v>89284</v>
          </cell>
          <cell r="O1887" t="str">
            <v>ONL</v>
          </cell>
          <cell r="P1887" t="str">
            <v>ONL89284</v>
          </cell>
          <cell r="Q1887" t="str">
            <v/>
          </cell>
        </row>
        <row r="1888">
          <cell r="N1888" t="str">
            <v>89284</v>
          </cell>
          <cell r="O1888" t="str">
            <v>TRI</v>
          </cell>
          <cell r="P1888" t="str">
            <v>TRI89284</v>
          </cell>
          <cell r="Q1888" t="str">
            <v/>
          </cell>
        </row>
        <row r="1889">
          <cell r="N1889" t="str">
            <v>89284</v>
          </cell>
          <cell r="O1889" t="str">
            <v>111</v>
          </cell>
          <cell r="P1889" t="str">
            <v>11189284</v>
          </cell>
          <cell r="Q1889" t="str">
            <v/>
          </cell>
        </row>
        <row r="1890">
          <cell r="N1890" t="str">
            <v/>
          </cell>
          <cell r="O1890" t="str">
            <v/>
          </cell>
          <cell r="P1890" t="str">
            <v/>
          </cell>
          <cell r="Q1890" t="str">
            <v/>
          </cell>
        </row>
        <row r="1891">
          <cell r="N1891" t="str">
            <v/>
          </cell>
          <cell r="O1891" t="str">
            <v/>
          </cell>
          <cell r="P1891" t="str">
            <v/>
          </cell>
          <cell r="Q1891" t="str">
            <v/>
          </cell>
        </row>
        <row r="1892">
          <cell r="N1892" t="str">
            <v>825917</v>
          </cell>
          <cell r="O1892" t="str">
            <v/>
          </cell>
          <cell r="P1892" t="str">
            <v/>
          </cell>
          <cell r="Q1892" t="str">
            <v/>
          </cell>
        </row>
        <row r="1893">
          <cell r="N1893" t="str">
            <v>825917</v>
          </cell>
          <cell r="O1893" t="str">
            <v>67X</v>
          </cell>
          <cell r="P1893" t="str">
            <v>67X825917</v>
          </cell>
          <cell r="Q1893" t="str">
            <v/>
          </cell>
        </row>
        <row r="1894">
          <cell r="N1894" t="str">
            <v>8259170</v>
          </cell>
          <cell r="O1894" t="str">
            <v/>
          </cell>
          <cell r="P1894" t="str">
            <v/>
          </cell>
          <cell r="Q1894" t="str">
            <v>5015305700</v>
          </cell>
        </row>
        <row r="1895">
          <cell r="N1895" t="str">
            <v>8259170</v>
          </cell>
          <cell r="O1895" t="str">
            <v>67X</v>
          </cell>
          <cell r="P1895" t="str">
            <v>67X8259170</v>
          </cell>
          <cell r="Q1895" t="str">
            <v>5015305700</v>
          </cell>
        </row>
        <row r="1896">
          <cell r="N1896" t="str">
            <v>82591720</v>
          </cell>
          <cell r="O1896" t="str">
            <v/>
          </cell>
          <cell r="P1896" t="str">
            <v/>
          </cell>
          <cell r="Q1896" t="str">
            <v>501530470</v>
          </cell>
        </row>
        <row r="1897">
          <cell r="N1897" t="str">
            <v>82591720</v>
          </cell>
          <cell r="O1897" t="str">
            <v>67X</v>
          </cell>
          <cell r="P1897" t="str">
            <v>67X82591720</v>
          </cell>
          <cell r="Q1897" t="str">
            <v>501530470</v>
          </cell>
        </row>
        <row r="1898">
          <cell r="N1898" t="str">
            <v>825919</v>
          </cell>
          <cell r="O1898" t="str">
            <v/>
          </cell>
          <cell r="P1898" t="str">
            <v/>
          </cell>
          <cell r="Q1898" t="str">
            <v>519399</v>
          </cell>
        </row>
        <row r="1899">
          <cell r="N1899" t="str">
            <v>825919</v>
          </cell>
          <cell r="O1899" t="str">
            <v>67X</v>
          </cell>
          <cell r="P1899" t="str">
            <v>67X825919</v>
          </cell>
          <cell r="Q1899" t="str">
            <v>519399</v>
          </cell>
        </row>
        <row r="1900">
          <cell r="N1900" t="str">
            <v/>
          </cell>
          <cell r="O1900" t="str">
            <v/>
          </cell>
          <cell r="P1900" t="str">
            <v/>
          </cell>
          <cell r="Q1900" t="str">
            <v/>
          </cell>
        </row>
        <row r="1901">
          <cell r="N1901" t="str">
            <v>825917</v>
          </cell>
          <cell r="O1901" t="str">
            <v/>
          </cell>
          <cell r="P1901" t="str">
            <v/>
          </cell>
          <cell r="Q1901" t="str">
            <v/>
          </cell>
        </row>
        <row r="1902">
          <cell r="N1902" t="str">
            <v>825917</v>
          </cell>
          <cell r="O1902" t="str">
            <v>6IJ</v>
          </cell>
          <cell r="P1902" t="str">
            <v>6IJ825917</v>
          </cell>
          <cell r="Q1902" t="str">
            <v/>
          </cell>
        </row>
        <row r="1903">
          <cell r="N1903" t="str">
            <v>8259170</v>
          </cell>
          <cell r="O1903" t="str">
            <v/>
          </cell>
          <cell r="P1903" t="str">
            <v/>
          </cell>
          <cell r="Q1903" t="str">
            <v>5015305700</v>
          </cell>
        </row>
        <row r="1904">
          <cell r="N1904" t="str">
            <v>8259170</v>
          </cell>
          <cell r="O1904" t="str">
            <v>6IJ</v>
          </cell>
          <cell r="P1904" t="str">
            <v>6IJ8259170</v>
          </cell>
          <cell r="Q1904" t="str">
            <v>5015305700</v>
          </cell>
        </row>
        <row r="1905">
          <cell r="N1905" t="str">
            <v>82591720</v>
          </cell>
          <cell r="O1905" t="str">
            <v/>
          </cell>
          <cell r="P1905" t="str">
            <v/>
          </cell>
          <cell r="Q1905" t="str">
            <v>501530470</v>
          </cell>
        </row>
        <row r="1906">
          <cell r="N1906" t="str">
            <v>82591720</v>
          </cell>
          <cell r="O1906" t="str">
            <v>6IJ</v>
          </cell>
          <cell r="P1906" t="str">
            <v>6IJ82591720</v>
          </cell>
          <cell r="Q1906" t="str">
            <v>501530470</v>
          </cell>
        </row>
        <row r="1907">
          <cell r="N1907" t="str">
            <v/>
          </cell>
          <cell r="O1907" t="str">
            <v/>
          </cell>
          <cell r="P1907" t="str">
            <v/>
          </cell>
          <cell r="Q1907" t="str">
            <v/>
          </cell>
        </row>
        <row r="1908">
          <cell r="N1908" t="str">
            <v/>
          </cell>
          <cell r="O1908" t="str">
            <v/>
          </cell>
          <cell r="P1908" t="str">
            <v/>
          </cell>
          <cell r="Q1908" t="str">
            <v/>
          </cell>
        </row>
        <row r="1909">
          <cell r="N1909" t="str">
            <v>825917</v>
          </cell>
          <cell r="O1909" t="str">
            <v/>
          </cell>
          <cell r="P1909" t="str">
            <v/>
          </cell>
          <cell r="Q1909" t="str">
            <v/>
          </cell>
        </row>
        <row r="1910">
          <cell r="N1910" t="str">
            <v>825917</v>
          </cell>
          <cell r="O1910" t="str">
            <v>67Z</v>
          </cell>
          <cell r="P1910" t="str">
            <v>67Z825917</v>
          </cell>
          <cell r="Q1910" t="str">
            <v/>
          </cell>
        </row>
        <row r="1911">
          <cell r="N1911" t="str">
            <v>8259170</v>
          </cell>
          <cell r="O1911" t="str">
            <v/>
          </cell>
          <cell r="P1911" t="str">
            <v/>
          </cell>
          <cell r="Q1911" t="str">
            <v>5015305700</v>
          </cell>
        </row>
        <row r="1912">
          <cell r="N1912" t="str">
            <v>8259170</v>
          </cell>
          <cell r="O1912" t="str">
            <v>ONL</v>
          </cell>
          <cell r="P1912" t="str">
            <v>ONL8259170</v>
          </cell>
          <cell r="Q1912" t="str">
            <v>5015305700</v>
          </cell>
        </row>
        <row r="1913">
          <cell r="N1913" t="str">
            <v>8259170</v>
          </cell>
          <cell r="O1913" t="str">
            <v>111</v>
          </cell>
          <cell r="P1913" t="str">
            <v>1118259170</v>
          </cell>
          <cell r="Q1913" t="str">
            <v>5015305700</v>
          </cell>
        </row>
        <row r="1914">
          <cell r="N1914" t="str">
            <v>8259170</v>
          </cell>
          <cell r="O1914" t="str">
            <v>6EM</v>
          </cell>
          <cell r="P1914" t="str">
            <v>6EM8259170</v>
          </cell>
          <cell r="Q1914" t="str">
            <v>5015305700</v>
          </cell>
        </row>
        <row r="1915">
          <cell r="N1915" t="str">
            <v>8259170</v>
          </cell>
          <cell r="O1915" t="str">
            <v>67Z</v>
          </cell>
          <cell r="P1915" t="str">
            <v>67Z8259170</v>
          </cell>
          <cell r="Q1915" t="str">
            <v>5015305700</v>
          </cell>
        </row>
        <row r="1916">
          <cell r="N1916" t="str">
            <v>825919</v>
          </cell>
          <cell r="O1916" t="str">
            <v/>
          </cell>
          <cell r="P1916" t="str">
            <v/>
          </cell>
          <cell r="Q1916" t="str">
            <v>519399</v>
          </cell>
        </row>
        <row r="1917">
          <cell r="N1917" t="str">
            <v>825919</v>
          </cell>
          <cell r="O1917" t="str">
            <v>U89</v>
          </cell>
          <cell r="P1917" t="str">
            <v>U89825919</v>
          </cell>
          <cell r="Q1917" t="str">
            <v>519399</v>
          </cell>
        </row>
        <row r="1918">
          <cell r="N1918" t="str">
            <v>825919</v>
          </cell>
          <cell r="O1918" t="str">
            <v>67Z</v>
          </cell>
          <cell r="P1918" t="str">
            <v>67Z825919</v>
          </cell>
          <cell r="Q1918" t="str">
            <v>519399</v>
          </cell>
        </row>
        <row r="1919">
          <cell r="N1919" t="str">
            <v>89299</v>
          </cell>
          <cell r="O1919" t="str">
            <v/>
          </cell>
          <cell r="P1919" t="str">
            <v/>
          </cell>
          <cell r="Q1919" t="str">
            <v/>
          </cell>
        </row>
        <row r="1920">
          <cell r="N1920" t="str">
            <v>89299</v>
          </cell>
          <cell r="O1920" t="str">
            <v>67Z</v>
          </cell>
          <cell r="P1920" t="str">
            <v>67Z89299</v>
          </cell>
          <cell r="Q1920" t="str">
            <v/>
          </cell>
        </row>
        <row r="1921">
          <cell r="N1921" t="str">
            <v/>
          </cell>
          <cell r="O1921" t="str">
            <v/>
          </cell>
          <cell r="P1921" t="str">
            <v/>
          </cell>
          <cell r="Q1921" t="str">
            <v/>
          </cell>
        </row>
        <row r="1922">
          <cell r="N1922" t="str">
            <v>825917</v>
          </cell>
          <cell r="O1922" t="str">
            <v/>
          </cell>
          <cell r="P1922" t="str">
            <v/>
          </cell>
          <cell r="Q1922" t="str">
            <v/>
          </cell>
        </row>
        <row r="1923">
          <cell r="N1923" t="str">
            <v>825917</v>
          </cell>
          <cell r="O1923" t="str">
            <v>6IK</v>
          </cell>
          <cell r="P1923" t="str">
            <v>6IK825917</v>
          </cell>
          <cell r="Q1923" t="str">
            <v/>
          </cell>
        </row>
        <row r="1924">
          <cell r="N1924" t="str">
            <v>8259170</v>
          </cell>
          <cell r="O1924" t="str">
            <v/>
          </cell>
          <cell r="P1924" t="str">
            <v/>
          </cell>
          <cell r="Q1924" t="str">
            <v>5015305700</v>
          </cell>
        </row>
        <row r="1925">
          <cell r="N1925" t="str">
            <v>8259170</v>
          </cell>
          <cell r="O1925" t="str">
            <v>6IK</v>
          </cell>
          <cell r="P1925" t="str">
            <v>6IK8259170</v>
          </cell>
          <cell r="Q1925" t="str">
            <v>5015305700</v>
          </cell>
        </row>
        <row r="1926">
          <cell r="N1926" t="str">
            <v/>
          </cell>
          <cell r="O1926" t="str">
            <v/>
          </cell>
          <cell r="P1926" t="str">
            <v/>
          </cell>
          <cell r="Q1926" t="str">
            <v/>
          </cell>
        </row>
        <row r="1927">
          <cell r="N1927" t="str">
            <v/>
          </cell>
          <cell r="O1927" t="str">
            <v/>
          </cell>
          <cell r="P1927" t="str">
            <v/>
          </cell>
          <cell r="Q1927" t="str">
            <v/>
          </cell>
        </row>
        <row r="1928">
          <cell r="N1928" t="str">
            <v>825917</v>
          </cell>
          <cell r="O1928" t="str">
            <v/>
          </cell>
          <cell r="P1928" t="str">
            <v/>
          </cell>
          <cell r="Q1928" t="str">
            <v/>
          </cell>
        </row>
        <row r="1929">
          <cell r="N1929" t="str">
            <v>825917</v>
          </cell>
          <cell r="O1929" t="str">
            <v>6PL</v>
          </cell>
          <cell r="P1929" t="str">
            <v>6PL825917</v>
          </cell>
          <cell r="Q1929" t="str">
            <v/>
          </cell>
        </row>
        <row r="1930">
          <cell r="N1930" t="str">
            <v>8259170</v>
          </cell>
          <cell r="O1930" t="str">
            <v/>
          </cell>
          <cell r="P1930" t="str">
            <v/>
          </cell>
          <cell r="Q1930" t="str">
            <v>5015305700</v>
          </cell>
        </row>
        <row r="1931">
          <cell r="N1931" t="str">
            <v>8259170</v>
          </cell>
          <cell r="O1931" t="str">
            <v>6PL</v>
          </cell>
          <cell r="P1931" t="str">
            <v>6PL8259170</v>
          </cell>
          <cell r="Q1931" t="str">
            <v>5015305700</v>
          </cell>
        </row>
        <row r="1932">
          <cell r="N1932" t="str">
            <v>82591720</v>
          </cell>
          <cell r="O1932" t="str">
            <v/>
          </cell>
          <cell r="P1932" t="str">
            <v/>
          </cell>
          <cell r="Q1932" t="str">
            <v>501530470</v>
          </cell>
        </row>
        <row r="1933">
          <cell r="N1933" t="str">
            <v>82591720</v>
          </cell>
          <cell r="O1933" t="str">
            <v>6PL</v>
          </cell>
          <cell r="P1933" t="str">
            <v>6PL82591720</v>
          </cell>
          <cell r="Q1933" t="str">
            <v>501530470</v>
          </cell>
        </row>
        <row r="1934">
          <cell r="N1934" t="str">
            <v>825919</v>
          </cell>
          <cell r="O1934" t="str">
            <v/>
          </cell>
          <cell r="P1934" t="str">
            <v/>
          </cell>
          <cell r="Q1934" t="str">
            <v>519399</v>
          </cell>
        </row>
        <row r="1935">
          <cell r="N1935" t="str">
            <v>825919</v>
          </cell>
          <cell r="O1935" t="str">
            <v>6PL</v>
          </cell>
          <cell r="P1935" t="str">
            <v>6PL825919</v>
          </cell>
          <cell r="Q1935" t="str">
            <v>519399</v>
          </cell>
        </row>
        <row r="1936">
          <cell r="N1936" t="str">
            <v/>
          </cell>
          <cell r="O1936" t="str">
            <v/>
          </cell>
          <cell r="P1936" t="str">
            <v/>
          </cell>
          <cell r="Q1936" t="str">
            <v/>
          </cell>
        </row>
        <row r="1937">
          <cell r="N1937" t="str">
            <v>825917</v>
          </cell>
          <cell r="O1937" t="str">
            <v/>
          </cell>
          <cell r="P1937" t="str">
            <v/>
          </cell>
          <cell r="Q1937" t="str">
            <v/>
          </cell>
        </row>
        <row r="1938">
          <cell r="N1938" t="str">
            <v>825917</v>
          </cell>
          <cell r="O1938" t="str">
            <v>6II</v>
          </cell>
          <cell r="P1938" t="str">
            <v>6II825917</v>
          </cell>
          <cell r="Q1938" t="str">
            <v/>
          </cell>
        </row>
        <row r="1939">
          <cell r="N1939" t="str">
            <v>8259170</v>
          </cell>
          <cell r="O1939" t="str">
            <v/>
          </cell>
          <cell r="P1939" t="str">
            <v/>
          </cell>
          <cell r="Q1939" t="str">
            <v>5015305700</v>
          </cell>
        </row>
        <row r="1940">
          <cell r="N1940" t="str">
            <v>8259170</v>
          </cell>
          <cell r="O1940" t="str">
            <v>6II</v>
          </cell>
          <cell r="P1940" t="str">
            <v>6II8259170</v>
          </cell>
          <cell r="Q1940" t="str">
            <v>5015305700</v>
          </cell>
        </row>
        <row r="1941">
          <cell r="N1941" t="str">
            <v>82591720</v>
          </cell>
          <cell r="O1941" t="str">
            <v/>
          </cell>
          <cell r="P1941" t="str">
            <v/>
          </cell>
          <cell r="Q1941" t="str">
            <v>501530470</v>
          </cell>
        </row>
        <row r="1942">
          <cell r="N1942" t="str">
            <v>82591720</v>
          </cell>
          <cell r="O1942" t="str">
            <v>6II</v>
          </cell>
          <cell r="P1942" t="str">
            <v>6II82591720</v>
          </cell>
          <cell r="Q1942" t="str">
            <v>501530470</v>
          </cell>
        </row>
        <row r="1943">
          <cell r="N1943" t="str">
            <v/>
          </cell>
          <cell r="O1943" t="str">
            <v/>
          </cell>
          <cell r="P1943" t="str">
            <v/>
          </cell>
          <cell r="Q1943" t="str">
            <v/>
          </cell>
        </row>
        <row r="1944">
          <cell r="N1944" t="str">
            <v>825919</v>
          </cell>
          <cell r="O1944" t="str">
            <v/>
          </cell>
          <cell r="P1944" t="str">
            <v/>
          </cell>
          <cell r="Q1944" t="str">
            <v>519399</v>
          </cell>
        </row>
        <row r="1945">
          <cell r="N1945" t="str">
            <v>825919</v>
          </cell>
          <cell r="O1945" t="str">
            <v>6PN</v>
          </cell>
          <cell r="P1945" t="str">
            <v>6PN825919</v>
          </cell>
          <cell r="Q1945" t="str">
            <v>519399</v>
          </cell>
        </row>
        <row r="1946">
          <cell r="N1946" t="str">
            <v/>
          </cell>
          <cell r="O1946" t="str">
            <v/>
          </cell>
          <cell r="P1946" t="str">
            <v/>
          </cell>
          <cell r="Q1946" t="str">
            <v/>
          </cell>
        </row>
        <row r="1947">
          <cell r="N1947" t="str">
            <v>82591720</v>
          </cell>
          <cell r="O1947" t="str">
            <v/>
          </cell>
          <cell r="P1947" t="str">
            <v/>
          </cell>
          <cell r="Q1947" t="str">
            <v>501530470</v>
          </cell>
        </row>
        <row r="1948">
          <cell r="N1948" t="str">
            <v>82591720</v>
          </cell>
          <cell r="O1948" t="str">
            <v>6DE</v>
          </cell>
          <cell r="P1948" t="str">
            <v>6DE82591720</v>
          </cell>
          <cell r="Q1948" t="str">
            <v>501530470</v>
          </cell>
        </row>
        <row r="1949">
          <cell r="N1949" t="str">
            <v>82591721</v>
          </cell>
          <cell r="O1949" t="str">
            <v/>
          </cell>
          <cell r="P1949" t="str">
            <v/>
          </cell>
          <cell r="Q1949" t="str">
            <v>519399</v>
          </cell>
        </row>
        <row r="1950">
          <cell r="N1950" t="str">
            <v>82591721</v>
          </cell>
          <cell r="O1950" t="str">
            <v>IF6</v>
          </cell>
          <cell r="P1950" t="str">
            <v>IF682591721</v>
          </cell>
          <cell r="Q1950" t="str">
            <v>519399</v>
          </cell>
        </row>
        <row r="1951">
          <cell r="N1951" t="str">
            <v>82591721</v>
          </cell>
          <cell r="O1951" t="str">
            <v>IF7</v>
          </cell>
          <cell r="P1951" t="str">
            <v>IF782591721</v>
          </cell>
          <cell r="Q1951" t="str">
            <v>519399</v>
          </cell>
        </row>
        <row r="1952">
          <cell r="N1952" t="str">
            <v>82591721</v>
          </cell>
          <cell r="O1952" t="str">
            <v>ONL</v>
          </cell>
          <cell r="P1952" t="str">
            <v>ONL82591721</v>
          </cell>
          <cell r="Q1952" t="str">
            <v>519399</v>
          </cell>
        </row>
        <row r="1953">
          <cell r="N1953" t="str">
            <v>82591721</v>
          </cell>
          <cell r="O1953" t="str">
            <v>111</v>
          </cell>
          <cell r="P1953" t="str">
            <v>11182591721</v>
          </cell>
          <cell r="Q1953" t="str">
            <v>519399</v>
          </cell>
        </row>
        <row r="1954">
          <cell r="N1954" t="str">
            <v>82591722</v>
          </cell>
          <cell r="O1954" t="str">
            <v/>
          </cell>
          <cell r="P1954" t="str">
            <v/>
          </cell>
          <cell r="Q1954" t="str">
            <v>501530470</v>
          </cell>
        </row>
        <row r="1955">
          <cell r="N1955" t="str">
            <v>82591722</v>
          </cell>
          <cell r="O1955" t="str">
            <v>IF8</v>
          </cell>
          <cell r="P1955" t="str">
            <v>IF882591722</v>
          </cell>
          <cell r="Q1955" t="str">
            <v>501530470</v>
          </cell>
        </row>
        <row r="1956">
          <cell r="N1956" t="str">
            <v/>
          </cell>
          <cell r="O1956" t="str">
            <v/>
          </cell>
          <cell r="P1956" t="str">
            <v/>
          </cell>
          <cell r="Q1956" t="str">
            <v/>
          </cell>
        </row>
        <row r="1957">
          <cell r="N1957" t="str">
            <v>825919</v>
          </cell>
          <cell r="O1957" t="str">
            <v/>
          </cell>
          <cell r="P1957" t="str">
            <v/>
          </cell>
          <cell r="Q1957" t="str">
            <v>519399</v>
          </cell>
        </row>
        <row r="1958">
          <cell r="N1958" t="str">
            <v>825919</v>
          </cell>
          <cell r="O1958" t="str">
            <v>6PG</v>
          </cell>
          <cell r="P1958" t="str">
            <v>6PG825919</v>
          </cell>
          <cell r="Q1958" t="str">
            <v>519399</v>
          </cell>
        </row>
        <row r="1959">
          <cell r="N1959" t="str">
            <v>89299</v>
          </cell>
          <cell r="O1959" t="str">
            <v/>
          </cell>
          <cell r="P1959" t="str">
            <v/>
          </cell>
          <cell r="Q1959" t="str">
            <v/>
          </cell>
        </row>
        <row r="1960">
          <cell r="N1960" t="str">
            <v>89299</v>
          </cell>
          <cell r="O1960" t="str">
            <v>6PG</v>
          </cell>
          <cell r="P1960" t="str">
            <v>6PG89299</v>
          </cell>
          <cell r="Q1960" t="str">
            <v/>
          </cell>
        </row>
        <row r="1961">
          <cell r="N1961" t="str">
            <v/>
          </cell>
          <cell r="O1961" t="str">
            <v/>
          </cell>
          <cell r="P1961" t="str">
            <v/>
          </cell>
          <cell r="Q1961" t="str">
            <v/>
          </cell>
        </row>
        <row r="1962">
          <cell r="N1962" t="str">
            <v/>
          </cell>
          <cell r="O1962" t="str">
            <v/>
          </cell>
          <cell r="P1962" t="str">
            <v/>
          </cell>
          <cell r="Q1962" t="str">
            <v/>
          </cell>
        </row>
        <row r="1963">
          <cell r="N1963" t="str">
            <v>8259140</v>
          </cell>
          <cell r="O1963" t="str">
            <v/>
          </cell>
          <cell r="P1963" t="str">
            <v/>
          </cell>
          <cell r="Q1963" t="str">
            <v>519399</v>
          </cell>
        </row>
        <row r="1964">
          <cell r="N1964" t="str">
            <v>8259140</v>
          </cell>
          <cell r="O1964" t="str">
            <v>614</v>
          </cell>
          <cell r="P1964" t="str">
            <v>6148259140</v>
          </cell>
          <cell r="Q1964" t="str">
            <v>519399</v>
          </cell>
        </row>
        <row r="1965">
          <cell r="N1965" t="str">
            <v>8259149</v>
          </cell>
          <cell r="O1965" t="str">
            <v/>
          </cell>
          <cell r="P1965" t="str">
            <v/>
          </cell>
          <cell r="Q1965" t="str">
            <v>502031047</v>
          </cell>
        </row>
        <row r="1966">
          <cell r="N1966" t="str">
            <v>8259149</v>
          </cell>
          <cell r="O1966" t="str">
            <v>288</v>
          </cell>
          <cell r="P1966" t="str">
            <v>2888259149</v>
          </cell>
          <cell r="Q1966" t="str">
            <v>502031047</v>
          </cell>
        </row>
        <row r="1967">
          <cell r="N1967" t="str">
            <v>82591720</v>
          </cell>
          <cell r="O1967" t="str">
            <v/>
          </cell>
          <cell r="P1967" t="str">
            <v/>
          </cell>
          <cell r="Q1967" t="str">
            <v>501530470</v>
          </cell>
        </row>
        <row r="1968">
          <cell r="N1968" t="str">
            <v>82591720</v>
          </cell>
          <cell r="O1968" t="str">
            <v>614</v>
          </cell>
          <cell r="P1968" t="str">
            <v>61482591720</v>
          </cell>
          <cell r="Q1968" t="str">
            <v>501530470</v>
          </cell>
        </row>
        <row r="1969">
          <cell r="N1969" t="str">
            <v>82591721</v>
          </cell>
          <cell r="O1969" t="str">
            <v/>
          </cell>
          <cell r="P1969" t="str">
            <v/>
          </cell>
          <cell r="Q1969" t="str">
            <v>519399</v>
          </cell>
        </row>
        <row r="1970">
          <cell r="N1970" t="str">
            <v>82591721</v>
          </cell>
          <cell r="O1970" t="str">
            <v>614</v>
          </cell>
          <cell r="P1970" t="str">
            <v>61482591721</v>
          </cell>
          <cell r="Q1970" t="str">
            <v>519399</v>
          </cell>
        </row>
        <row r="1971">
          <cell r="N1971" t="str">
            <v>825919</v>
          </cell>
          <cell r="O1971" t="str">
            <v/>
          </cell>
          <cell r="P1971" t="str">
            <v/>
          </cell>
          <cell r="Q1971" t="str">
            <v>519399</v>
          </cell>
        </row>
        <row r="1972">
          <cell r="N1972" t="str">
            <v>825919</v>
          </cell>
          <cell r="O1972" t="str">
            <v>BB5</v>
          </cell>
          <cell r="P1972" t="str">
            <v>BB5825919</v>
          </cell>
          <cell r="Q1972" t="str">
            <v>519399</v>
          </cell>
        </row>
        <row r="1973">
          <cell r="N1973" t="str">
            <v>825919</v>
          </cell>
          <cell r="O1973" t="str">
            <v>CCC</v>
          </cell>
          <cell r="P1973" t="str">
            <v>CCC825919</v>
          </cell>
          <cell r="Q1973" t="str">
            <v>519399</v>
          </cell>
        </row>
        <row r="1974">
          <cell r="N1974" t="str">
            <v>825919</v>
          </cell>
          <cell r="O1974" t="str">
            <v>CRR</v>
          </cell>
          <cell r="P1974" t="str">
            <v>CRR825919</v>
          </cell>
          <cell r="Q1974" t="str">
            <v>519399</v>
          </cell>
        </row>
        <row r="1975">
          <cell r="N1975" t="str">
            <v>825919</v>
          </cell>
          <cell r="O1975" t="str">
            <v>!NA</v>
          </cell>
          <cell r="P1975" t="str">
            <v>!NA825919</v>
          </cell>
          <cell r="Q1975" t="str">
            <v>519399</v>
          </cell>
        </row>
        <row r="1976">
          <cell r="N1976" t="str">
            <v>825919</v>
          </cell>
          <cell r="O1976" t="str">
            <v>!N9</v>
          </cell>
          <cell r="P1976" t="str">
            <v>!N9825919</v>
          </cell>
          <cell r="Q1976" t="str">
            <v>519399</v>
          </cell>
        </row>
        <row r="1977">
          <cell r="N1977" t="str">
            <v>825919</v>
          </cell>
          <cell r="O1977" t="str">
            <v>6AM</v>
          </cell>
          <cell r="P1977" t="str">
            <v>6AM825919</v>
          </cell>
          <cell r="Q1977" t="str">
            <v>519399</v>
          </cell>
        </row>
        <row r="1978">
          <cell r="N1978" t="str">
            <v>825919</v>
          </cell>
          <cell r="O1978" t="str">
            <v>61P</v>
          </cell>
          <cell r="P1978" t="str">
            <v>61P825919</v>
          </cell>
          <cell r="Q1978" t="str">
            <v>519399</v>
          </cell>
        </row>
        <row r="1979">
          <cell r="N1979" t="str">
            <v>825919</v>
          </cell>
          <cell r="O1979" t="str">
            <v>614</v>
          </cell>
          <cell r="P1979" t="str">
            <v>614825919</v>
          </cell>
          <cell r="Q1979" t="str">
            <v>519399</v>
          </cell>
        </row>
        <row r="1980">
          <cell r="N1980" t="str">
            <v>825919</v>
          </cell>
          <cell r="O1980" t="str">
            <v>8NJ</v>
          </cell>
          <cell r="P1980" t="str">
            <v>8NJ825919</v>
          </cell>
          <cell r="Q1980" t="str">
            <v>519399</v>
          </cell>
        </row>
        <row r="1981">
          <cell r="N1981" t="str">
            <v>8280000</v>
          </cell>
          <cell r="O1981" t="str">
            <v/>
          </cell>
          <cell r="P1981" t="str">
            <v/>
          </cell>
          <cell r="Q1981" t="str">
            <v>51400</v>
          </cell>
        </row>
        <row r="1982">
          <cell r="N1982" t="str">
            <v>8280000</v>
          </cell>
          <cell r="O1982" t="str">
            <v>CRR</v>
          </cell>
          <cell r="P1982" t="str">
            <v>CRR8280000</v>
          </cell>
          <cell r="Q1982" t="str">
            <v>51400</v>
          </cell>
        </row>
        <row r="1983">
          <cell r="N1983" t="str">
            <v/>
          </cell>
          <cell r="O1983" t="str">
            <v/>
          </cell>
          <cell r="P1983" t="str">
            <v/>
          </cell>
          <cell r="Q1983" t="str">
            <v/>
          </cell>
        </row>
        <row r="1984">
          <cell r="N1984" t="str">
            <v>825100</v>
          </cell>
          <cell r="O1984" t="str">
            <v/>
          </cell>
          <cell r="P1984" t="str">
            <v/>
          </cell>
          <cell r="Q1984" t="str">
            <v/>
          </cell>
        </row>
        <row r="1985">
          <cell r="N1985" t="str">
            <v>825100</v>
          </cell>
          <cell r="O1985" t="str">
            <v>EF5</v>
          </cell>
          <cell r="P1985" t="str">
            <v>EF5825100</v>
          </cell>
          <cell r="Q1985" t="str">
            <v/>
          </cell>
        </row>
        <row r="1986">
          <cell r="N1986" t="str">
            <v>825100</v>
          </cell>
          <cell r="O1986" t="str">
            <v>E6F</v>
          </cell>
          <cell r="P1986" t="str">
            <v>E6F825100</v>
          </cell>
          <cell r="Q1986" t="str">
            <v/>
          </cell>
        </row>
        <row r="1987">
          <cell r="N1987" t="str">
            <v>8251000</v>
          </cell>
          <cell r="O1987" t="str">
            <v/>
          </cell>
          <cell r="P1987" t="str">
            <v/>
          </cell>
          <cell r="Q1987" t="str">
            <v>501530430</v>
          </cell>
        </row>
        <row r="1988">
          <cell r="N1988" t="str">
            <v>8251000</v>
          </cell>
          <cell r="O1988" t="str">
            <v>E6F</v>
          </cell>
          <cell r="P1988" t="str">
            <v>E6F8251000</v>
          </cell>
          <cell r="Q1988" t="str">
            <v>501530430</v>
          </cell>
        </row>
        <row r="1989">
          <cell r="N1989" t="str">
            <v>8251001</v>
          </cell>
          <cell r="O1989" t="str">
            <v/>
          </cell>
          <cell r="P1989" t="str">
            <v/>
          </cell>
          <cell r="Q1989" t="str">
            <v>51510</v>
          </cell>
        </row>
        <row r="1990">
          <cell r="N1990" t="str">
            <v>8251001</v>
          </cell>
          <cell r="O1990" t="str">
            <v>E6F</v>
          </cell>
          <cell r="P1990" t="str">
            <v>E6F8251001</v>
          </cell>
          <cell r="Q1990" t="str">
            <v>51510</v>
          </cell>
        </row>
        <row r="1991">
          <cell r="N1991" t="str">
            <v>825101</v>
          </cell>
          <cell r="O1991" t="str">
            <v/>
          </cell>
          <cell r="P1991" t="str">
            <v/>
          </cell>
          <cell r="Q1991" t="str">
            <v>51510</v>
          </cell>
        </row>
        <row r="1992">
          <cell r="N1992" t="str">
            <v>825101</v>
          </cell>
          <cell r="O1992" t="str">
            <v>EF5</v>
          </cell>
          <cell r="P1992" t="str">
            <v>EF5825101</v>
          </cell>
          <cell r="Q1992" t="str">
            <v>51510</v>
          </cell>
        </row>
        <row r="1993">
          <cell r="N1993" t="str">
            <v>825101</v>
          </cell>
          <cell r="O1993" t="str">
            <v>E6F</v>
          </cell>
          <cell r="P1993" t="str">
            <v>E6F825101</v>
          </cell>
          <cell r="Q1993" t="str">
            <v>51510</v>
          </cell>
        </row>
        <row r="1994">
          <cell r="N1994" t="str">
            <v>82592</v>
          </cell>
          <cell r="O1994" t="str">
            <v/>
          </cell>
          <cell r="P1994" t="str">
            <v/>
          </cell>
          <cell r="Q1994" t="str">
            <v/>
          </cell>
        </row>
        <row r="1995">
          <cell r="N1995" t="str">
            <v>82592</v>
          </cell>
          <cell r="O1995" t="str">
            <v>EF5</v>
          </cell>
          <cell r="P1995" t="str">
            <v>EF582592</v>
          </cell>
          <cell r="Q1995" t="str">
            <v/>
          </cell>
        </row>
        <row r="1996">
          <cell r="N1996" t="str">
            <v>82592</v>
          </cell>
          <cell r="O1996" t="str">
            <v>E6F</v>
          </cell>
          <cell r="P1996" t="str">
            <v>E6F82592</v>
          </cell>
          <cell r="Q1996" t="str">
            <v/>
          </cell>
        </row>
        <row r="1997">
          <cell r="N1997" t="str">
            <v>825920</v>
          </cell>
          <cell r="O1997" t="str">
            <v/>
          </cell>
          <cell r="P1997" t="str">
            <v/>
          </cell>
          <cell r="Q1997" t="str">
            <v>519399</v>
          </cell>
        </row>
        <row r="1998">
          <cell r="N1998" t="str">
            <v>825920</v>
          </cell>
          <cell r="O1998" t="str">
            <v>EF5</v>
          </cell>
          <cell r="P1998" t="str">
            <v>EF5825920</v>
          </cell>
          <cell r="Q1998" t="str">
            <v>519399</v>
          </cell>
        </row>
        <row r="1999">
          <cell r="N1999" t="str">
            <v>825920</v>
          </cell>
          <cell r="O1999" t="str">
            <v>E6F</v>
          </cell>
          <cell r="P1999" t="str">
            <v>E6F825920</v>
          </cell>
          <cell r="Q1999" t="str">
            <v>519399</v>
          </cell>
        </row>
        <row r="2000">
          <cell r="N2000" t="str">
            <v>825929</v>
          </cell>
          <cell r="O2000" t="str">
            <v/>
          </cell>
          <cell r="P2000" t="str">
            <v/>
          </cell>
          <cell r="Q2000" t="str">
            <v/>
          </cell>
        </row>
        <row r="2001">
          <cell r="N2001" t="str">
            <v>825929</v>
          </cell>
          <cell r="O2001" t="str">
            <v>E6F</v>
          </cell>
          <cell r="P2001" t="str">
            <v>E6F825929</v>
          </cell>
          <cell r="Q2001" t="str">
            <v/>
          </cell>
        </row>
        <row r="2002">
          <cell r="N2002" t="str">
            <v/>
          </cell>
          <cell r="O2002" t="str">
            <v/>
          </cell>
          <cell r="P2002" t="str">
            <v/>
          </cell>
          <cell r="Q2002" t="str">
            <v/>
          </cell>
        </row>
        <row r="2003">
          <cell r="N2003" t="str">
            <v/>
          </cell>
          <cell r="O2003" t="str">
            <v/>
          </cell>
          <cell r="P2003" t="str">
            <v/>
          </cell>
          <cell r="Q2003" t="str">
            <v/>
          </cell>
        </row>
        <row r="2004">
          <cell r="N2004" t="str">
            <v>5499602</v>
          </cell>
          <cell r="O2004" t="str">
            <v/>
          </cell>
          <cell r="P2004" t="str">
            <v/>
          </cell>
          <cell r="Q2004" t="str">
            <v>29929</v>
          </cell>
        </row>
        <row r="2005">
          <cell r="N2005" t="str">
            <v>5499602</v>
          </cell>
          <cell r="O2005" t="str">
            <v>!JM</v>
          </cell>
          <cell r="P2005" t="str">
            <v>!JM5499602</v>
          </cell>
          <cell r="Q2005" t="str">
            <v>29929</v>
          </cell>
        </row>
        <row r="2006">
          <cell r="N2006" t="str">
            <v>5499605</v>
          </cell>
          <cell r="O2006" t="str">
            <v/>
          </cell>
          <cell r="P2006" t="str">
            <v/>
          </cell>
          <cell r="Q2006" t="str">
            <v>29929</v>
          </cell>
        </row>
        <row r="2007">
          <cell r="N2007" t="str">
            <v>5499605</v>
          </cell>
          <cell r="O2007" t="str">
            <v>!JM</v>
          </cell>
          <cell r="P2007" t="str">
            <v>!JM5499605</v>
          </cell>
          <cell r="Q2007" t="str">
            <v>29929</v>
          </cell>
        </row>
        <row r="2008">
          <cell r="N2008" t="str">
            <v>5499606</v>
          </cell>
          <cell r="O2008" t="str">
            <v/>
          </cell>
          <cell r="P2008" t="str">
            <v/>
          </cell>
          <cell r="Q2008" t="str">
            <v>29929</v>
          </cell>
        </row>
        <row r="2009">
          <cell r="N2009" t="str">
            <v>5499606</v>
          </cell>
          <cell r="O2009" t="str">
            <v>!JM</v>
          </cell>
          <cell r="P2009" t="str">
            <v>!JM5499606</v>
          </cell>
          <cell r="Q2009" t="str">
            <v>29929</v>
          </cell>
        </row>
        <row r="2010">
          <cell r="N2010" t="str">
            <v>549962</v>
          </cell>
          <cell r="O2010" t="str">
            <v/>
          </cell>
          <cell r="P2010" t="str">
            <v/>
          </cell>
          <cell r="Q2010" t="str">
            <v>29929</v>
          </cell>
        </row>
        <row r="2011">
          <cell r="N2011" t="str">
            <v>549962</v>
          </cell>
          <cell r="O2011" t="str">
            <v>!JI</v>
          </cell>
          <cell r="P2011" t="str">
            <v>!JI549962</v>
          </cell>
          <cell r="Q2011" t="str">
            <v>29929</v>
          </cell>
        </row>
        <row r="2012">
          <cell r="N2012" t="str">
            <v>549962</v>
          </cell>
          <cell r="O2012" t="str">
            <v>!JM</v>
          </cell>
          <cell r="P2012" t="str">
            <v>!JM549962</v>
          </cell>
          <cell r="Q2012" t="str">
            <v>29929</v>
          </cell>
        </row>
        <row r="2013">
          <cell r="N2013" t="str">
            <v/>
          </cell>
          <cell r="O2013" t="str">
            <v/>
          </cell>
          <cell r="P2013" t="str">
            <v/>
          </cell>
          <cell r="Q2013" t="str">
            <v/>
          </cell>
        </row>
        <row r="2014">
          <cell r="N2014" t="str">
            <v>82000</v>
          </cell>
          <cell r="O2014" t="str">
            <v/>
          </cell>
          <cell r="P2014" t="str">
            <v/>
          </cell>
          <cell r="Q2014" t="str">
            <v>5100</v>
          </cell>
        </row>
        <row r="2015">
          <cell r="N2015" t="str">
            <v>82000</v>
          </cell>
          <cell r="O2015" t="str">
            <v>!A3</v>
          </cell>
          <cell r="P2015" t="str">
            <v>!A382000</v>
          </cell>
          <cell r="Q2015" t="str">
            <v>5100</v>
          </cell>
        </row>
        <row r="2016">
          <cell r="N2016" t="str">
            <v>82000</v>
          </cell>
          <cell r="O2016" t="str">
            <v>!64</v>
          </cell>
          <cell r="P2016" t="str">
            <v>!6482000</v>
          </cell>
          <cell r="Q2016" t="str">
            <v>5100</v>
          </cell>
        </row>
        <row r="2017">
          <cell r="N2017" t="str">
            <v>82005</v>
          </cell>
          <cell r="O2017" t="str">
            <v/>
          </cell>
          <cell r="P2017" t="str">
            <v/>
          </cell>
          <cell r="Q2017" t="str">
            <v>51090</v>
          </cell>
        </row>
        <row r="2018">
          <cell r="N2018" t="str">
            <v>82005</v>
          </cell>
          <cell r="O2018" t="str">
            <v>!A3</v>
          </cell>
          <cell r="P2018" t="str">
            <v>!A382005</v>
          </cell>
          <cell r="Q2018" t="str">
            <v>51090</v>
          </cell>
        </row>
        <row r="2019">
          <cell r="N2019" t="str">
            <v>82006</v>
          </cell>
          <cell r="O2019" t="str">
            <v/>
          </cell>
          <cell r="P2019" t="str">
            <v/>
          </cell>
          <cell r="Q2019" t="str">
            <v>5100</v>
          </cell>
        </row>
        <row r="2020">
          <cell r="N2020" t="str">
            <v>82006</v>
          </cell>
          <cell r="O2020" t="str">
            <v>!A3</v>
          </cell>
          <cell r="P2020" t="str">
            <v>!A382006</v>
          </cell>
          <cell r="Q2020" t="str">
            <v>5100</v>
          </cell>
        </row>
        <row r="2021">
          <cell r="N2021" t="str">
            <v/>
          </cell>
          <cell r="O2021" t="str">
            <v/>
          </cell>
          <cell r="P2021" t="str">
            <v/>
          </cell>
          <cell r="Q2021" t="str">
            <v/>
          </cell>
        </row>
        <row r="2022">
          <cell r="N2022" t="str">
            <v>7100</v>
          </cell>
          <cell r="O2022" t="str">
            <v/>
          </cell>
          <cell r="P2022" t="str">
            <v/>
          </cell>
          <cell r="Q2022" t="str">
            <v>41100</v>
          </cell>
        </row>
        <row r="2023">
          <cell r="N2023" t="str">
            <v>7100</v>
          </cell>
          <cell r="O2023" t="str">
            <v>AP9</v>
          </cell>
          <cell r="P2023" t="str">
            <v>AP97100</v>
          </cell>
          <cell r="Q2023" t="str">
            <v>41100</v>
          </cell>
        </row>
        <row r="2024">
          <cell r="N2024" t="str">
            <v>7100</v>
          </cell>
          <cell r="O2024" t="str">
            <v>CRR</v>
          </cell>
          <cell r="P2024" t="str">
            <v>CRR7100</v>
          </cell>
          <cell r="Q2024" t="str">
            <v>41100</v>
          </cell>
        </row>
        <row r="2025">
          <cell r="N2025" t="str">
            <v>7100</v>
          </cell>
          <cell r="O2025" t="str">
            <v>LRA</v>
          </cell>
          <cell r="P2025" t="str">
            <v>LRA7100</v>
          </cell>
          <cell r="Q2025" t="str">
            <v>41100</v>
          </cell>
        </row>
        <row r="2026">
          <cell r="N2026" t="str">
            <v>7100</v>
          </cell>
          <cell r="O2026" t="str">
            <v>L01</v>
          </cell>
          <cell r="P2026" t="str">
            <v>L017100</v>
          </cell>
          <cell r="Q2026" t="str">
            <v>41100</v>
          </cell>
        </row>
        <row r="2027">
          <cell r="N2027" t="str">
            <v>7100</v>
          </cell>
          <cell r="O2027" t="str">
            <v>!MF</v>
          </cell>
          <cell r="P2027" t="str">
            <v>!MF7100</v>
          </cell>
          <cell r="Q2027" t="str">
            <v>41100</v>
          </cell>
        </row>
        <row r="2028">
          <cell r="N2028" t="str">
            <v>7100</v>
          </cell>
          <cell r="O2028" t="str">
            <v>ODX</v>
          </cell>
          <cell r="P2028" t="str">
            <v>ODX7100</v>
          </cell>
          <cell r="Q2028" t="str">
            <v>41100</v>
          </cell>
        </row>
        <row r="2029">
          <cell r="N2029" t="str">
            <v>7100</v>
          </cell>
          <cell r="O2029" t="str">
            <v>ONL</v>
          </cell>
          <cell r="P2029" t="str">
            <v>ONL7100</v>
          </cell>
          <cell r="Q2029" t="str">
            <v>41100</v>
          </cell>
        </row>
        <row r="2030">
          <cell r="N2030" t="str">
            <v>7100</v>
          </cell>
          <cell r="O2030" t="str">
            <v>QUI</v>
          </cell>
          <cell r="P2030" t="str">
            <v>QUI7100</v>
          </cell>
          <cell r="Q2030" t="str">
            <v>41100</v>
          </cell>
        </row>
        <row r="2031">
          <cell r="N2031" t="str">
            <v>7100</v>
          </cell>
          <cell r="O2031" t="str">
            <v>REG</v>
          </cell>
          <cell r="P2031" t="str">
            <v>REG7100</v>
          </cell>
          <cell r="Q2031" t="str">
            <v>41100</v>
          </cell>
        </row>
        <row r="2032">
          <cell r="N2032" t="str">
            <v>7100</v>
          </cell>
          <cell r="O2032" t="str">
            <v>111</v>
          </cell>
          <cell r="P2032" t="str">
            <v>1117100</v>
          </cell>
          <cell r="Q2032" t="str">
            <v>41100</v>
          </cell>
        </row>
        <row r="2033">
          <cell r="N2033" t="str">
            <v>7109</v>
          </cell>
          <cell r="O2033" t="str">
            <v/>
          </cell>
          <cell r="P2033" t="str">
            <v/>
          </cell>
          <cell r="Q2033" t="str">
            <v>41109</v>
          </cell>
        </row>
        <row r="2034">
          <cell r="N2034" t="str">
            <v>7109</v>
          </cell>
          <cell r="O2034" t="str">
            <v>ONL</v>
          </cell>
          <cell r="P2034" t="str">
            <v>ONL7109</v>
          </cell>
          <cell r="Q2034" t="str">
            <v>41109</v>
          </cell>
        </row>
        <row r="2035">
          <cell r="N2035" t="str">
            <v>82000</v>
          </cell>
          <cell r="O2035" t="str">
            <v/>
          </cell>
          <cell r="P2035" t="str">
            <v/>
          </cell>
          <cell r="Q2035" t="str">
            <v>5100</v>
          </cell>
        </row>
        <row r="2036">
          <cell r="N2036" t="str">
            <v>82000</v>
          </cell>
          <cell r="O2036" t="str">
            <v>AGR</v>
          </cell>
          <cell r="P2036" t="str">
            <v>AGR82000</v>
          </cell>
          <cell r="Q2036" t="str">
            <v>5100</v>
          </cell>
        </row>
        <row r="2037">
          <cell r="N2037" t="str">
            <v>82000</v>
          </cell>
          <cell r="O2037" t="str">
            <v>CAC</v>
          </cell>
          <cell r="P2037" t="str">
            <v>CAC82000</v>
          </cell>
          <cell r="Q2037" t="str">
            <v>5100</v>
          </cell>
        </row>
        <row r="2038">
          <cell r="N2038" t="str">
            <v>82000</v>
          </cell>
          <cell r="O2038" t="str">
            <v>CRR</v>
          </cell>
          <cell r="P2038" t="str">
            <v>CRR82000</v>
          </cell>
          <cell r="Q2038" t="str">
            <v>5100</v>
          </cell>
        </row>
        <row r="2039">
          <cell r="N2039" t="str">
            <v>82000</v>
          </cell>
          <cell r="O2039" t="str">
            <v>GAJ</v>
          </cell>
          <cell r="P2039" t="str">
            <v>GAJ82000</v>
          </cell>
          <cell r="Q2039" t="str">
            <v>5100</v>
          </cell>
        </row>
        <row r="2040">
          <cell r="N2040" t="str">
            <v>82000</v>
          </cell>
          <cell r="O2040" t="str">
            <v>GA1</v>
          </cell>
          <cell r="P2040" t="str">
            <v>GA182000</v>
          </cell>
          <cell r="Q2040" t="str">
            <v>5100</v>
          </cell>
        </row>
        <row r="2041">
          <cell r="N2041" t="str">
            <v>82000</v>
          </cell>
          <cell r="O2041" t="str">
            <v>LRA</v>
          </cell>
          <cell r="P2041" t="str">
            <v>LRA82000</v>
          </cell>
          <cell r="Q2041" t="str">
            <v>5100</v>
          </cell>
        </row>
        <row r="2042">
          <cell r="N2042" t="str">
            <v>82000</v>
          </cell>
          <cell r="O2042" t="str">
            <v>!OA</v>
          </cell>
          <cell r="P2042" t="str">
            <v>!OA82000</v>
          </cell>
          <cell r="Q2042" t="str">
            <v>5100</v>
          </cell>
        </row>
        <row r="2043">
          <cell r="N2043" t="str">
            <v>82000</v>
          </cell>
          <cell r="O2043" t="str">
            <v>!OB</v>
          </cell>
          <cell r="P2043" t="str">
            <v>!OB82000</v>
          </cell>
          <cell r="Q2043" t="str">
            <v>5100</v>
          </cell>
        </row>
        <row r="2044">
          <cell r="N2044" t="str">
            <v>82000</v>
          </cell>
          <cell r="O2044" t="str">
            <v>ONL</v>
          </cell>
          <cell r="P2044" t="str">
            <v>ONL82000</v>
          </cell>
          <cell r="Q2044" t="str">
            <v>5100</v>
          </cell>
        </row>
        <row r="2045">
          <cell r="N2045" t="str">
            <v>82000</v>
          </cell>
          <cell r="O2045" t="str">
            <v>!O6</v>
          </cell>
          <cell r="P2045" t="str">
            <v>!O682000</v>
          </cell>
          <cell r="Q2045" t="str">
            <v>5100</v>
          </cell>
        </row>
        <row r="2046">
          <cell r="N2046" t="str">
            <v>82000</v>
          </cell>
          <cell r="O2046" t="str">
            <v>REG</v>
          </cell>
          <cell r="P2046" t="str">
            <v>REG82000</v>
          </cell>
          <cell r="Q2046" t="str">
            <v>5100</v>
          </cell>
        </row>
        <row r="2047">
          <cell r="N2047" t="str">
            <v>82000</v>
          </cell>
          <cell r="O2047" t="str">
            <v>UIC</v>
          </cell>
          <cell r="P2047" t="str">
            <v>UIC82000</v>
          </cell>
          <cell r="Q2047" t="str">
            <v>5100</v>
          </cell>
        </row>
        <row r="2048">
          <cell r="N2048" t="str">
            <v>82000</v>
          </cell>
          <cell r="O2048" t="str">
            <v>UIE</v>
          </cell>
          <cell r="P2048" t="str">
            <v>UIE82000</v>
          </cell>
          <cell r="Q2048" t="str">
            <v>5100</v>
          </cell>
        </row>
        <row r="2049">
          <cell r="N2049" t="str">
            <v>82000</v>
          </cell>
          <cell r="O2049" t="str">
            <v>UJC</v>
          </cell>
          <cell r="P2049" t="str">
            <v>UJC82000</v>
          </cell>
          <cell r="Q2049" t="str">
            <v>5100</v>
          </cell>
        </row>
        <row r="2050">
          <cell r="N2050" t="str">
            <v>82000</v>
          </cell>
          <cell r="O2050" t="str">
            <v>UJE</v>
          </cell>
          <cell r="P2050" t="str">
            <v>UJE82000</v>
          </cell>
          <cell r="Q2050" t="str">
            <v>5100</v>
          </cell>
        </row>
        <row r="2051">
          <cell r="N2051" t="str">
            <v>82000</v>
          </cell>
          <cell r="O2051" t="str">
            <v>UP5</v>
          </cell>
          <cell r="P2051" t="str">
            <v>UP582000</v>
          </cell>
          <cell r="Q2051" t="str">
            <v>5100</v>
          </cell>
        </row>
        <row r="2052">
          <cell r="N2052" t="str">
            <v>82000</v>
          </cell>
          <cell r="O2052" t="str">
            <v>U00</v>
          </cell>
          <cell r="P2052" t="str">
            <v>U0082000</v>
          </cell>
          <cell r="Q2052" t="str">
            <v>5100</v>
          </cell>
        </row>
        <row r="2053">
          <cell r="N2053" t="str">
            <v>82000</v>
          </cell>
          <cell r="O2053" t="str">
            <v>U07</v>
          </cell>
          <cell r="P2053" t="str">
            <v>U0782000</v>
          </cell>
          <cell r="Q2053" t="str">
            <v>5100</v>
          </cell>
        </row>
        <row r="2054">
          <cell r="N2054" t="str">
            <v>82000</v>
          </cell>
          <cell r="O2054" t="str">
            <v>041</v>
          </cell>
          <cell r="P2054" t="str">
            <v>04182000</v>
          </cell>
          <cell r="Q2054" t="str">
            <v>5100</v>
          </cell>
        </row>
        <row r="2055">
          <cell r="N2055" t="str">
            <v>82000</v>
          </cell>
          <cell r="O2055" t="str">
            <v>111</v>
          </cell>
          <cell r="P2055" t="str">
            <v>11182000</v>
          </cell>
          <cell r="Q2055" t="str">
            <v>5100</v>
          </cell>
        </row>
        <row r="2056">
          <cell r="N2056" t="str">
            <v>82000</v>
          </cell>
          <cell r="O2056" t="str">
            <v>196</v>
          </cell>
          <cell r="P2056" t="str">
            <v>19682000</v>
          </cell>
          <cell r="Q2056" t="str">
            <v>5100</v>
          </cell>
        </row>
        <row r="2057">
          <cell r="N2057" t="str">
            <v>82000</v>
          </cell>
          <cell r="O2057" t="str">
            <v>280</v>
          </cell>
          <cell r="P2057" t="str">
            <v>28082000</v>
          </cell>
          <cell r="Q2057" t="str">
            <v>5100</v>
          </cell>
        </row>
        <row r="2058">
          <cell r="N2058" t="str">
            <v>82000</v>
          </cell>
          <cell r="O2058" t="str">
            <v>6ED</v>
          </cell>
          <cell r="P2058" t="str">
            <v>6ED82000</v>
          </cell>
          <cell r="Q2058" t="str">
            <v>5100</v>
          </cell>
        </row>
        <row r="2059">
          <cell r="N2059" t="str">
            <v>82000</v>
          </cell>
          <cell r="O2059" t="str">
            <v>6E1</v>
          </cell>
          <cell r="P2059" t="str">
            <v>6E182000</v>
          </cell>
          <cell r="Q2059" t="str">
            <v>5100</v>
          </cell>
        </row>
        <row r="2060">
          <cell r="N2060" t="str">
            <v>82000</v>
          </cell>
          <cell r="O2060" t="str">
            <v>6E2</v>
          </cell>
          <cell r="P2060" t="str">
            <v>6E282000</v>
          </cell>
          <cell r="Q2060" t="str">
            <v>5100</v>
          </cell>
        </row>
        <row r="2061">
          <cell r="N2061" t="str">
            <v>82000</v>
          </cell>
          <cell r="O2061" t="str">
            <v>6E3</v>
          </cell>
          <cell r="P2061" t="str">
            <v>6E382000</v>
          </cell>
          <cell r="Q2061" t="str">
            <v>5100</v>
          </cell>
        </row>
        <row r="2062">
          <cell r="N2062" t="str">
            <v>82000</v>
          </cell>
          <cell r="O2062" t="str">
            <v>6E4</v>
          </cell>
          <cell r="P2062" t="str">
            <v>6E482000</v>
          </cell>
          <cell r="Q2062" t="str">
            <v>5100</v>
          </cell>
        </row>
        <row r="2063">
          <cell r="N2063" t="str">
            <v>82000</v>
          </cell>
          <cell r="O2063" t="str">
            <v>615</v>
          </cell>
          <cell r="P2063" t="str">
            <v>61582000</v>
          </cell>
          <cell r="Q2063" t="str">
            <v>5100</v>
          </cell>
        </row>
        <row r="2064">
          <cell r="N2064" t="str">
            <v>82000</v>
          </cell>
          <cell r="O2064" t="str">
            <v>625</v>
          </cell>
          <cell r="P2064" t="str">
            <v>62582000</v>
          </cell>
          <cell r="Q2064" t="str">
            <v>5100</v>
          </cell>
        </row>
        <row r="2065">
          <cell r="N2065" t="str">
            <v>82000</v>
          </cell>
          <cell r="O2065" t="str">
            <v>638</v>
          </cell>
          <cell r="P2065" t="str">
            <v>63882000</v>
          </cell>
          <cell r="Q2065" t="str">
            <v>5100</v>
          </cell>
        </row>
        <row r="2066">
          <cell r="N2066" t="str">
            <v>82000</v>
          </cell>
          <cell r="O2066" t="str">
            <v>643</v>
          </cell>
          <cell r="P2066" t="str">
            <v>64382000</v>
          </cell>
          <cell r="Q2066" t="str">
            <v>5100</v>
          </cell>
        </row>
        <row r="2067">
          <cell r="N2067" t="str">
            <v>82000</v>
          </cell>
          <cell r="O2067" t="str">
            <v>644</v>
          </cell>
          <cell r="P2067" t="str">
            <v>64482000</v>
          </cell>
          <cell r="Q2067" t="str">
            <v>5100</v>
          </cell>
        </row>
        <row r="2068">
          <cell r="N2068" t="str">
            <v>82000</v>
          </cell>
          <cell r="O2068" t="str">
            <v>!65</v>
          </cell>
          <cell r="P2068" t="str">
            <v>!6582000</v>
          </cell>
          <cell r="Q2068" t="str">
            <v>5100</v>
          </cell>
        </row>
        <row r="2069">
          <cell r="N2069" t="str">
            <v>82000</v>
          </cell>
          <cell r="O2069" t="str">
            <v>652</v>
          </cell>
          <cell r="P2069" t="str">
            <v>65282000</v>
          </cell>
          <cell r="Q2069" t="str">
            <v>5100</v>
          </cell>
        </row>
        <row r="2070">
          <cell r="N2070" t="str">
            <v>82000</v>
          </cell>
          <cell r="O2070" t="str">
            <v>656</v>
          </cell>
          <cell r="P2070" t="str">
            <v>65682000</v>
          </cell>
          <cell r="Q2070" t="str">
            <v>5100</v>
          </cell>
        </row>
        <row r="2071">
          <cell r="N2071" t="str">
            <v>82000</v>
          </cell>
          <cell r="O2071" t="str">
            <v>657</v>
          </cell>
          <cell r="P2071" t="str">
            <v>65782000</v>
          </cell>
          <cell r="Q2071" t="str">
            <v>5100</v>
          </cell>
        </row>
        <row r="2072">
          <cell r="N2072" t="str">
            <v>82000</v>
          </cell>
          <cell r="O2072" t="str">
            <v>664</v>
          </cell>
          <cell r="P2072" t="str">
            <v>66482000</v>
          </cell>
          <cell r="Q2072" t="str">
            <v>5100</v>
          </cell>
        </row>
        <row r="2073">
          <cell r="N2073" t="str">
            <v>82000</v>
          </cell>
          <cell r="O2073" t="str">
            <v>673</v>
          </cell>
          <cell r="P2073" t="str">
            <v>67382000</v>
          </cell>
          <cell r="Q2073" t="str">
            <v>5100</v>
          </cell>
        </row>
        <row r="2074">
          <cell r="N2074" t="str">
            <v>82000</v>
          </cell>
          <cell r="O2074" t="str">
            <v>69O</v>
          </cell>
          <cell r="P2074" t="str">
            <v>69O82000</v>
          </cell>
          <cell r="Q2074" t="str">
            <v>5100</v>
          </cell>
        </row>
        <row r="2075">
          <cell r="N2075" t="str">
            <v>82000</v>
          </cell>
          <cell r="O2075" t="str">
            <v>8MX</v>
          </cell>
          <cell r="P2075" t="str">
            <v>8MX82000</v>
          </cell>
          <cell r="Q2075" t="str">
            <v>5100</v>
          </cell>
        </row>
        <row r="2076">
          <cell r="N2076" t="str">
            <v>82000</v>
          </cell>
          <cell r="O2076" t="str">
            <v>861</v>
          </cell>
          <cell r="P2076" t="str">
            <v>86182000</v>
          </cell>
          <cell r="Q2076" t="str">
            <v>5100</v>
          </cell>
        </row>
        <row r="2077">
          <cell r="N2077" t="str">
            <v>82001</v>
          </cell>
          <cell r="O2077" t="str">
            <v/>
          </cell>
          <cell r="P2077" t="str">
            <v/>
          </cell>
          <cell r="Q2077" t="str">
            <v>51090</v>
          </cell>
        </row>
        <row r="2078">
          <cell r="N2078" t="str">
            <v>82001</v>
          </cell>
          <cell r="O2078" t="str">
            <v>LRA</v>
          </cell>
          <cell r="P2078" t="str">
            <v>LRA82001</v>
          </cell>
          <cell r="Q2078" t="str">
            <v>51090</v>
          </cell>
        </row>
        <row r="2079">
          <cell r="N2079" t="str">
            <v>82002</v>
          </cell>
          <cell r="O2079" t="str">
            <v/>
          </cell>
          <cell r="P2079" t="str">
            <v/>
          </cell>
          <cell r="Q2079" t="str">
            <v>5100</v>
          </cell>
        </row>
        <row r="2080">
          <cell r="N2080" t="str">
            <v>82002</v>
          </cell>
          <cell r="O2080" t="str">
            <v>111</v>
          </cell>
          <cell r="P2080" t="str">
            <v>11182002</v>
          </cell>
          <cell r="Q2080" t="str">
            <v>5100</v>
          </cell>
        </row>
        <row r="2081">
          <cell r="N2081" t="str">
            <v>82004</v>
          </cell>
          <cell r="O2081" t="str">
            <v/>
          </cell>
          <cell r="P2081" t="str">
            <v/>
          </cell>
          <cell r="Q2081" t="str">
            <v>51090</v>
          </cell>
        </row>
        <row r="2082">
          <cell r="N2082" t="str">
            <v>82004</v>
          </cell>
          <cell r="O2082" t="str">
            <v>!OA</v>
          </cell>
          <cell r="P2082" t="str">
            <v>!OA82004</v>
          </cell>
          <cell r="Q2082" t="str">
            <v>51090</v>
          </cell>
        </row>
        <row r="2083">
          <cell r="N2083" t="str">
            <v>82005</v>
          </cell>
          <cell r="O2083" t="str">
            <v/>
          </cell>
          <cell r="P2083" t="str">
            <v/>
          </cell>
          <cell r="Q2083" t="str">
            <v>51090</v>
          </cell>
        </row>
        <row r="2084">
          <cell r="N2084" t="str">
            <v>82005</v>
          </cell>
          <cell r="O2084" t="str">
            <v>!OA</v>
          </cell>
          <cell r="P2084" t="str">
            <v>!OA82005</v>
          </cell>
          <cell r="Q2084" t="str">
            <v>51090</v>
          </cell>
        </row>
        <row r="2085">
          <cell r="N2085" t="str">
            <v>82005</v>
          </cell>
          <cell r="O2085" t="str">
            <v>!OB</v>
          </cell>
          <cell r="P2085" t="str">
            <v>!OB82005</v>
          </cell>
          <cell r="Q2085" t="str">
            <v>51090</v>
          </cell>
        </row>
        <row r="2086">
          <cell r="N2086" t="str">
            <v>82005</v>
          </cell>
          <cell r="O2086" t="str">
            <v>!O6</v>
          </cell>
          <cell r="P2086" t="str">
            <v>!O682005</v>
          </cell>
          <cell r="Q2086" t="str">
            <v>51090</v>
          </cell>
        </row>
        <row r="2087">
          <cell r="N2087" t="str">
            <v>82005</v>
          </cell>
          <cell r="O2087" t="str">
            <v>!65</v>
          </cell>
          <cell r="P2087" t="str">
            <v>!6582005</v>
          </cell>
          <cell r="Q2087" t="str">
            <v>51090</v>
          </cell>
        </row>
        <row r="2088">
          <cell r="N2088" t="str">
            <v>82006</v>
          </cell>
          <cell r="O2088" t="str">
            <v/>
          </cell>
          <cell r="P2088" t="str">
            <v/>
          </cell>
          <cell r="Q2088" t="str">
            <v>5100</v>
          </cell>
        </row>
        <row r="2089">
          <cell r="N2089" t="str">
            <v>82006</v>
          </cell>
          <cell r="O2089" t="str">
            <v>!OA</v>
          </cell>
          <cell r="P2089" t="str">
            <v>!OA82006</v>
          </cell>
          <cell r="Q2089" t="str">
            <v>5100</v>
          </cell>
        </row>
        <row r="2090">
          <cell r="N2090" t="str">
            <v>82006</v>
          </cell>
          <cell r="O2090" t="str">
            <v>!OB</v>
          </cell>
          <cell r="P2090" t="str">
            <v>!OB82006</v>
          </cell>
          <cell r="Q2090" t="str">
            <v>5100</v>
          </cell>
        </row>
        <row r="2091">
          <cell r="N2091" t="str">
            <v>82006</v>
          </cell>
          <cell r="O2091" t="str">
            <v>!O6</v>
          </cell>
          <cell r="P2091" t="str">
            <v>!O682006</v>
          </cell>
          <cell r="Q2091" t="str">
            <v>5100</v>
          </cell>
        </row>
        <row r="2092">
          <cell r="N2092" t="str">
            <v>82006</v>
          </cell>
          <cell r="O2092" t="str">
            <v>!65</v>
          </cell>
          <cell r="P2092" t="str">
            <v>!6582006</v>
          </cell>
          <cell r="Q2092" t="str">
            <v>5100</v>
          </cell>
        </row>
        <row r="2093">
          <cell r="N2093" t="str">
            <v>89354</v>
          </cell>
          <cell r="O2093" t="str">
            <v/>
          </cell>
          <cell r="P2093" t="str">
            <v/>
          </cell>
          <cell r="Q2093" t="str">
            <v>4311811</v>
          </cell>
        </row>
        <row r="2094">
          <cell r="N2094" t="str">
            <v>89354</v>
          </cell>
          <cell r="O2094" t="str">
            <v>CRR</v>
          </cell>
          <cell r="P2094" t="str">
            <v>CRR89354</v>
          </cell>
          <cell r="Q2094" t="str">
            <v>4311811</v>
          </cell>
        </row>
        <row r="2095">
          <cell r="N2095" t="str">
            <v>89354</v>
          </cell>
          <cell r="O2095" t="str">
            <v>!GL</v>
          </cell>
          <cell r="P2095" t="str">
            <v>!GL89354</v>
          </cell>
          <cell r="Q2095" t="str">
            <v>4311811</v>
          </cell>
        </row>
        <row r="2096">
          <cell r="N2096" t="str">
            <v>89354</v>
          </cell>
          <cell r="O2096" t="str">
            <v>OGX</v>
          </cell>
          <cell r="P2096" t="str">
            <v>OGX89354</v>
          </cell>
          <cell r="Q2096" t="str">
            <v>4311811</v>
          </cell>
        </row>
        <row r="2097">
          <cell r="N2097" t="str">
            <v>89354</v>
          </cell>
          <cell r="O2097" t="str">
            <v>ONL</v>
          </cell>
          <cell r="P2097" t="str">
            <v>ONL89354</v>
          </cell>
          <cell r="Q2097" t="str">
            <v>4311811</v>
          </cell>
        </row>
        <row r="2098">
          <cell r="N2098" t="str">
            <v>89354</v>
          </cell>
          <cell r="O2098" t="str">
            <v>USE</v>
          </cell>
          <cell r="P2098" t="str">
            <v>USE89354</v>
          </cell>
          <cell r="Q2098" t="str">
            <v>4311811</v>
          </cell>
        </row>
        <row r="2099">
          <cell r="N2099" t="str">
            <v>89354</v>
          </cell>
          <cell r="O2099" t="str">
            <v>USZ</v>
          </cell>
          <cell r="P2099" t="str">
            <v>USZ89354</v>
          </cell>
          <cell r="Q2099" t="str">
            <v>4311811</v>
          </cell>
        </row>
        <row r="2100">
          <cell r="N2100" t="str">
            <v>89354</v>
          </cell>
          <cell r="O2100" t="str">
            <v>111</v>
          </cell>
          <cell r="P2100" t="str">
            <v>11189354</v>
          </cell>
          <cell r="Q2100" t="str">
            <v>4311811</v>
          </cell>
        </row>
        <row r="2101">
          <cell r="N2101" t="str">
            <v>89354</v>
          </cell>
          <cell r="O2101" t="str">
            <v>6F8</v>
          </cell>
          <cell r="P2101" t="str">
            <v>6F889354</v>
          </cell>
          <cell r="Q2101" t="str">
            <v>4311811</v>
          </cell>
        </row>
        <row r="2102">
          <cell r="N2102" t="str">
            <v>89354</v>
          </cell>
          <cell r="O2102" t="str">
            <v>659</v>
          </cell>
          <cell r="P2102" t="str">
            <v>65989354</v>
          </cell>
          <cell r="Q2102" t="str">
            <v>4311811</v>
          </cell>
        </row>
        <row r="2103">
          <cell r="N2103" t="str">
            <v>89354</v>
          </cell>
          <cell r="O2103" t="str">
            <v>8NI</v>
          </cell>
          <cell r="P2103" t="str">
            <v>8NI89354</v>
          </cell>
          <cell r="Q2103" t="str">
            <v>4311811</v>
          </cell>
        </row>
        <row r="2104">
          <cell r="N2104" t="str">
            <v/>
          </cell>
          <cell r="O2104" t="str">
            <v/>
          </cell>
          <cell r="P2104" t="str">
            <v/>
          </cell>
          <cell r="Q2104" t="str">
            <v/>
          </cell>
        </row>
        <row r="2105">
          <cell r="N2105" t="str">
            <v/>
          </cell>
          <cell r="O2105" t="str">
            <v/>
          </cell>
          <cell r="P2105" t="str">
            <v/>
          </cell>
          <cell r="Q2105" t="str">
            <v/>
          </cell>
        </row>
        <row r="2106">
          <cell r="N2106" t="str">
            <v>825911</v>
          </cell>
          <cell r="O2106" t="str">
            <v/>
          </cell>
          <cell r="P2106" t="str">
            <v/>
          </cell>
          <cell r="Q2106" t="str">
            <v>519399</v>
          </cell>
        </row>
        <row r="2107">
          <cell r="N2107" t="str">
            <v>825911</v>
          </cell>
          <cell r="O2107" t="str">
            <v>CRR</v>
          </cell>
          <cell r="P2107" t="str">
            <v>CRR825911</v>
          </cell>
          <cell r="Q2107" t="str">
            <v>519399</v>
          </cell>
        </row>
        <row r="2108">
          <cell r="N2108" t="str">
            <v>825911</v>
          </cell>
          <cell r="O2108" t="str">
            <v>DAU</v>
          </cell>
          <cell r="P2108" t="str">
            <v>DAU825911</v>
          </cell>
          <cell r="Q2108" t="str">
            <v>519399</v>
          </cell>
        </row>
        <row r="2109">
          <cell r="N2109" t="str">
            <v>825911</v>
          </cell>
          <cell r="O2109" t="str">
            <v>EAU</v>
          </cell>
          <cell r="P2109" t="str">
            <v>EAU825911</v>
          </cell>
          <cell r="Q2109" t="str">
            <v>519399</v>
          </cell>
        </row>
        <row r="2110">
          <cell r="N2110" t="str">
            <v>825911</v>
          </cell>
          <cell r="O2110" t="str">
            <v>LQA</v>
          </cell>
          <cell r="P2110" t="str">
            <v>LQA825911</v>
          </cell>
          <cell r="Q2110" t="str">
            <v>519399</v>
          </cell>
        </row>
        <row r="2111">
          <cell r="N2111" t="str">
            <v>825911</v>
          </cell>
          <cell r="O2111" t="str">
            <v>!MF</v>
          </cell>
          <cell r="P2111" t="str">
            <v>!MF825911</v>
          </cell>
          <cell r="Q2111" t="str">
            <v>519399</v>
          </cell>
        </row>
        <row r="2112">
          <cell r="N2112" t="str">
            <v>825911</v>
          </cell>
          <cell r="O2112" t="str">
            <v>ONL</v>
          </cell>
          <cell r="P2112" t="str">
            <v>ONL825911</v>
          </cell>
          <cell r="Q2112" t="str">
            <v>519399</v>
          </cell>
        </row>
        <row r="2113">
          <cell r="N2113" t="str">
            <v>825911</v>
          </cell>
          <cell r="O2113" t="str">
            <v>REG</v>
          </cell>
          <cell r="P2113" t="str">
            <v>REG825911</v>
          </cell>
          <cell r="Q2113" t="str">
            <v>519399</v>
          </cell>
        </row>
        <row r="2114">
          <cell r="N2114" t="str">
            <v>825911</v>
          </cell>
          <cell r="O2114" t="str">
            <v>111</v>
          </cell>
          <cell r="P2114" t="str">
            <v>111825911</v>
          </cell>
          <cell r="Q2114" t="str">
            <v>519399</v>
          </cell>
        </row>
        <row r="2115">
          <cell r="N2115" t="str">
            <v>825911</v>
          </cell>
          <cell r="O2115" t="str">
            <v>6FX</v>
          </cell>
          <cell r="P2115" t="str">
            <v>6FX825911</v>
          </cell>
          <cell r="Q2115" t="str">
            <v>519399</v>
          </cell>
        </row>
        <row r="2116">
          <cell r="N2116" t="str">
            <v>825911</v>
          </cell>
          <cell r="O2116" t="str">
            <v>61Y</v>
          </cell>
          <cell r="P2116" t="str">
            <v>61Y825911</v>
          </cell>
          <cell r="Q2116" t="str">
            <v>519399</v>
          </cell>
        </row>
        <row r="2117">
          <cell r="N2117" t="str">
            <v>825911</v>
          </cell>
          <cell r="O2117" t="str">
            <v>612</v>
          </cell>
          <cell r="P2117" t="str">
            <v>612825911</v>
          </cell>
          <cell r="Q2117" t="str">
            <v>519399</v>
          </cell>
        </row>
        <row r="2118">
          <cell r="N2118" t="str">
            <v>825911</v>
          </cell>
          <cell r="O2118" t="str">
            <v>63C</v>
          </cell>
          <cell r="P2118" t="str">
            <v>63C825911</v>
          </cell>
          <cell r="Q2118" t="str">
            <v>519399</v>
          </cell>
        </row>
        <row r="2119">
          <cell r="N2119" t="str">
            <v>825911</v>
          </cell>
          <cell r="O2119" t="str">
            <v>!65</v>
          </cell>
          <cell r="P2119" t="str">
            <v>!65825911</v>
          </cell>
          <cell r="Q2119" t="str">
            <v>519399</v>
          </cell>
        </row>
        <row r="2120">
          <cell r="N2120" t="str">
            <v>825911</v>
          </cell>
          <cell r="O2120" t="str">
            <v>8NL</v>
          </cell>
          <cell r="P2120" t="str">
            <v>8NL825911</v>
          </cell>
          <cell r="Q2120" t="str">
            <v>519399</v>
          </cell>
        </row>
        <row r="2121">
          <cell r="N2121" t="str">
            <v>825911</v>
          </cell>
          <cell r="O2121" t="str">
            <v>862</v>
          </cell>
          <cell r="P2121" t="str">
            <v>862825911</v>
          </cell>
          <cell r="Q2121" t="str">
            <v>519399</v>
          </cell>
        </row>
        <row r="2122">
          <cell r="N2122" t="str">
            <v>82591720</v>
          </cell>
          <cell r="O2122" t="str">
            <v/>
          </cell>
          <cell r="P2122" t="str">
            <v/>
          </cell>
          <cell r="Q2122" t="str">
            <v>501530470</v>
          </cell>
        </row>
        <row r="2123">
          <cell r="N2123" t="str">
            <v>82591720</v>
          </cell>
          <cell r="O2123" t="str">
            <v>612</v>
          </cell>
          <cell r="P2123" t="str">
            <v>61282591720</v>
          </cell>
          <cell r="Q2123" t="str">
            <v>501530470</v>
          </cell>
        </row>
        <row r="2124">
          <cell r="N2124" t="str">
            <v>89351</v>
          </cell>
          <cell r="O2124" t="str">
            <v/>
          </cell>
          <cell r="P2124" t="str">
            <v/>
          </cell>
          <cell r="Q2124" t="str">
            <v>4311811</v>
          </cell>
        </row>
        <row r="2125">
          <cell r="N2125" t="str">
            <v>89351</v>
          </cell>
          <cell r="O2125" t="str">
            <v>LQA</v>
          </cell>
          <cell r="P2125" t="str">
            <v>LQA89351</v>
          </cell>
          <cell r="Q2125" t="str">
            <v>4311811</v>
          </cell>
        </row>
        <row r="2126">
          <cell r="N2126" t="str">
            <v>89351</v>
          </cell>
          <cell r="O2126" t="str">
            <v>RRH</v>
          </cell>
          <cell r="P2126" t="str">
            <v>RRH89351</v>
          </cell>
          <cell r="Q2126" t="str">
            <v>4311811</v>
          </cell>
        </row>
        <row r="2127">
          <cell r="N2127" t="str">
            <v/>
          </cell>
          <cell r="O2127" t="str">
            <v/>
          </cell>
          <cell r="P2127" t="str">
            <v/>
          </cell>
          <cell r="Q2127" t="str">
            <v/>
          </cell>
        </row>
        <row r="2128">
          <cell r="N2128" t="str">
            <v/>
          </cell>
          <cell r="O2128" t="str">
            <v/>
          </cell>
          <cell r="P2128" t="str">
            <v/>
          </cell>
          <cell r="Q2128" t="str">
            <v/>
          </cell>
        </row>
        <row r="2129">
          <cell r="N2129" t="str">
            <v>825911</v>
          </cell>
          <cell r="O2129" t="str">
            <v/>
          </cell>
          <cell r="P2129" t="str">
            <v/>
          </cell>
          <cell r="Q2129" t="str">
            <v>519399</v>
          </cell>
        </row>
        <row r="2130">
          <cell r="N2130" t="str">
            <v>825911</v>
          </cell>
          <cell r="O2130" t="str">
            <v>HAV</v>
          </cell>
          <cell r="P2130" t="str">
            <v>HAV825911</v>
          </cell>
          <cell r="Q2130" t="str">
            <v>519399</v>
          </cell>
        </row>
        <row r="2131">
          <cell r="N2131" t="str">
            <v>825911</v>
          </cell>
          <cell r="O2131" t="str">
            <v>613</v>
          </cell>
          <cell r="P2131" t="str">
            <v>613825911</v>
          </cell>
          <cell r="Q2131" t="str">
            <v>519399</v>
          </cell>
        </row>
        <row r="2132">
          <cell r="N2132" t="str">
            <v>825912</v>
          </cell>
          <cell r="O2132" t="str">
            <v/>
          </cell>
          <cell r="P2132" t="str">
            <v/>
          </cell>
          <cell r="Q2132" t="str">
            <v/>
          </cell>
        </row>
        <row r="2133">
          <cell r="N2133" t="str">
            <v>825912</v>
          </cell>
          <cell r="O2133" t="str">
            <v>CEA</v>
          </cell>
          <cell r="P2133" t="str">
            <v>CEA825912</v>
          </cell>
          <cell r="Q2133" t="str">
            <v/>
          </cell>
        </row>
        <row r="2134">
          <cell r="N2134" t="str">
            <v>825912</v>
          </cell>
          <cell r="O2134" t="str">
            <v>CRE</v>
          </cell>
          <cell r="P2134" t="str">
            <v>CRE825912</v>
          </cell>
          <cell r="Q2134" t="str">
            <v/>
          </cell>
        </row>
        <row r="2135">
          <cell r="N2135" t="str">
            <v>825912</v>
          </cell>
          <cell r="O2135" t="str">
            <v>HAV</v>
          </cell>
          <cell r="P2135" t="str">
            <v>HAV825912</v>
          </cell>
          <cell r="Q2135" t="str">
            <v/>
          </cell>
        </row>
        <row r="2136">
          <cell r="N2136" t="str">
            <v>825912</v>
          </cell>
          <cell r="O2136" t="str">
            <v>ONL</v>
          </cell>
          <cell r="P2136" t="str">
            <v>ONL825912</v>
          </cell>
          <cell r="Q2136" t="str">
            <v/>
          </cell>
        </row>
        <row r="2137">
          <cell r="N2137" t="str">
            <v>825912</v>
          </cell>
          <cell r="O2137" t="str">
            <v>111</v>
          </cell>
          <cell r="P2137" t="str">
            <v>111825912</v>
          </cell>
          <cell r="Q2137" t="str">
            <v/>
          </cell>
        </row>
        <row r="2138">
          <cell r="N2138" t="str">
            <v>825912</v>
          </cell>
          <cell r="O2138" t="str">
            <v>368</v>
          </cell>
          <cell r="P2138" t="str">
            <v>368825912</v>
          </cell>
          <cell r="Q2138" t="str">
            <v/>
          </cell>
        </row>
        <row r="2139">
          <cell r="N2139" t="str">
            <v>825912</v>
          </cell>
          <cell r="O2139" t="str">
            <v>612</v>
          </cell>
          <cell r="P2139" t="str">
            <v>612825912</v>
          </cell>
          <cell r="Q2139" t="str">
            <v/>
          </cell>
        </row>
        <row r="2140">
          <cell r="N2140" t="str">
            <v>825912</v>
          </cell>
          <cell r="O2140" t="str">
            <v>613</v>
          </cell>
          <cell r="P2140" t="str">
            <v>613825912</v>
          </cell>
          <cell r="Q2140" t="str">
            <v/>
          </cell>
        </row>
        <row r="2141">
          <cell r="N2141" t="str">
            <v>825912</v>
          </cell>
          <cell r="O2141" t="str">
            <v>864</v>
          </cell>
          <cell r="P2141" t="str">
            <v>864825912</v>
          </cell>
          <cell r="Q2141" t="str">
            <v/>
          </cell>
        </row>
        <row r="2142">
          <cell r="N2142" t="str">
            <v>8259120</v>
          </cell>
          <cell r="O2142" t="str">
            <v/>
          </cell>
          <cell r="P2142" t="str">
            <v/>
          </cell>
          <cell r="Q2142" t="str">
            <v/>
          </cell>
        </row>
        <row r="2143">
          <cell r="N2143" t="str">
            <v>8259120</v>
          </cell>
          <cell r="O2143" t="str">
            <v>ONL</v>
          </cell>
          <cell r="P2143" t="str">
            <v>ONL8259120</v>
          </cell>
          <cell r="Q2143" t="str">
            <v/>
          </cell>
        </row>
        <row r="2144">
          <cell r="N2144" t="str">
            <v>8259120</v>
          </cell>
          <cell r="O2144" t="str">
            <v>612</v>
          </cell>
          <cell r="P2144" t="str">
            <v>6128259120</v>
          </cell>
          <cell r="Q2144" t="str">
            <v/>
          </cell>
        </row>
        <row r="2145">
          <cell r="N2145" t="str">
            <v>8259120</v>
          </cell>
          <cell r="O2145" t="str">
            <v>864</v>
          </cell>
          <cell r="P2145" t="str">
            <v>8648259120</v>
          </cell>
          <cell r="Q2145" t="str">
            <v/>
          </cell>
        </row>
        <row r="2146">
          <cell r="N2146" t="str">
            <v>82591200</v>
          </cell>
          <cell r="O2146" t="str">
            <v/>
          </cell>
          <cell r="P2146" t="str">
            <v/>
          </cell>
          <cell r="Q2146" t="str">
            <v>501530470</v>
          </cell>
        </row>
        <row r="2147">
          <cell r="N2147" t="str">
            <v>82591200</v>
          </cell>
          <cell r="O2147" t="str">
            <v>!N7</v>
          </cell>
          <cell r="P2147" t="str">
            <v>!N782591200</v>
          </cell>
          <cell r="Q2147" t="str">
            <v>501530470</v>
          </cell>
        </row>
        <row r="2148">
          <cell r="N2148" t="str">
            <v>82591200</v>
          </cell>
          <cell r="O2148" t="str">
            <v>ONL</v>
          </cell>
          <cell r="P2148" t="str">
            <v>ONL82591200</v>
          </cell>
          <cell r="Q2148" t="str">
            <v>501530470</v>
          </cell>
        </row>
        <row r="2149">
          <cell r="N2149" t="str">
            <v>82591200</v>
          </cell>
          <cell r="O2149" t="str">
            <v>REG</v>
          </cell>
          <cell r="P2149" t="str">
            <v>REG82591200</v>
          </cell>
          <cell r="Q2149" t="str">
            <v>501530470</v>
          </cell>
        </row>
        <row r="2150">
          <cell r="N2150" t="str">
            <v>82591200</v>
          </cell>
          <cell r="O2150" t="str">
            <v>111</v>
          </cell>
          <cell r="P2150" t="str">
            <v>11182591200</v>
          </cell>
          <cell r="Q2150" t="str">
            <v>501530470</v>
          </cell>
        </row>
        <row r="2151">
          <cell r="N2151" t="str">
            <v>82591200</v>
          </cell>
          <cell r="O2151" t="str">
            <v>612</v>
          </cell>
          <cell r="P2151" t="str">
            <v>61282591200</v>
          </cell>
          <cell r="Q2151" t="str">
            <v>501530470</v>
          </cell>
        </row>
        <row r="2152">
          <cell r="N2152" t="str">
            <v>82591200</v>
          </cell>
          <cell r="O2152" t="str">
            <v>864</v>
          </cell>
          <cell r="P2152" t="str">
            <v>86482591200</v>
          </cell>
          <cell r="Q2152" t="str">
            <v>501530470</v>
          </cell>
        </row>
        <row r="2153">
          <cell r="N2153" t="str">
            <v>82591201</v>
          </cell>
          <cell r="O2153" t="str">
            <v/>
          </cell>
          <cell r="P2153" t="str">
            <v/>
          </cell>
          <cell r="Q2153" t="str">
            <v>501530470</v>
          </cell>
        </row>
        <row r="2154">
          <cell r="N2154" t="str">
            <v>82591201</v>
          </cell>
          <cell r="O2154" t="str">
            <v>ONL</v>
          </cell>
          <cell r="P2154" t="str">
            <v>ONL82591201</v>
          </cell>
          <cell r="Q2154" t="str">
            <v>501530470</v>
          </cell>
        </row>
        <row r="2155">
          <cell r="N2155" t="str">
            <v>8259170</v>
          </cell>
          <cell r="O2155" t="str">
            <v/>
          </cell>
          <cell r="P2155" t="str">
            <v/>
          </cell>
          <cell r="Q2155" t="str">
            <v>5015305700</v>
          </cell>
        </row>
        <row r="2156">
          <cell r="N2156" t="str">
            <v>8259170</v>
          </cell>
          <cell r="O2156" t="str">
            <v>612</v>
          </cell>
          <cell r="P2156" t="str">
            <v>6128259170</v>
          </cell>
          <cell r="Q2156" t="str">
            <v>5015305700</v>
          </cell>
        </row>
        <row r="2157">
          <cell r="N2157" t="str">
            <v>82598</v>
          </cell>
          <cell r="O2157" t="str">
            <v/>
          </cell>
          <cell r="P2157" t="str">
            <v/>
          </cell>
          <cell r="Q2157" t="str">
            <v>502031047</v>
          </cell>
        </row>
        <row r="2158">
          <cell r="N2158" t="str">
            <v>82598</v>
          </cell>
          <cell r="O2158" t="str">
            <v>ONL</v>
          </cell>
          <cell r="P2158" t="str">
            <v>ONL82598</v>
          </cell>
          <cell r="Q2158" t="str">
            <v>502031047</v>
          </cell>
        </row>
        <row r="2159">
          <cell r="N2159" t="str">
            <v>82598</v>
          </cell>
          <cell r="O2159" t="str">
            <v>28S</v>
          </cell>
          <cell r="P2159" t="str">
            <v>28S82598</v>
          </cell>
          <cell r="Q2159" t="str">
            <v>502031047</v>
          </cell>
        </row>
        <row r="2160">
          <cell r="N2160" t="str">
            <v/>
          </cell>
          <cell r="O2160" t="str">
            <v/>
          </cell>
          <cell r="P2160" t="str">
            <v/>
          </cell>
          <cell r="Q2160" t="str">
            <v/>
          </cell>
        </row>
        <row r="2161">
          <cell r="N2161" t="str">
            <v>825912</v>
          </cell>
          <cell r="O2161" t="str">
            <v/>
          </cell>
          <cell r="P2161" t="str">
            <v/>
          </cell>
          <cell r="Q2161" t="str">
            <v/>
          </cell>
        </row>
        <row r="2162">
          <cell r="N2162" t="str">
            <v>825912</v>
          </cell>
          <cell r="O2162" t="str">
            <v>6ID</v>
          </cell>
          <cell r="P2162" t="str">
            <v>6ID825912</v>
          </cell>
          <cell r="Q2162" t="str">
            <v/>
          </cell>
        </row>
        <row r="2163">
          <cell r="N2163" t="str">
            <v>8259120</v>
          </cell>
          <cell r="O2163" t="str">
            <v/>
          </cell>
          <cell r="P2163" t="str">
            <v/>
          </cell>
          <cell r="Q2163" t="str">
            <v/>
          </cell>
        </row>
        <row r="2164">
          <cell r="N2164" t="str">
            <v>8259120</v>
          </cell>
          <cell r="O2164" t="str">
            <v>6ID</v>
          </cell>
          <cell r="P2164" t="str">
            <v>6ID8259120</v>
          </cell>
          <cell r="Q2164" t="str">
            <v/>
          </cell>
        </row>
        <row r="2165">
          <cell r="N2165" t="str">
            <v/>
          </cell>
          <cell r="O2165" t="str">
            <v/>
          </cell>
          <cell r="P2165" t="str">
            <v/>
          </cell>
          <cell r="Q2165" t="str">
            <v/>
          </cell>
        </row>
        <row r="2166">
          <cell r="N2166" t="str">
            <v/>
          </cell>
          <cell r="O2166" t="str">
            <v/>
          </cell>
          <cell r="P2166" t="str">
            <v/>
          </cell>
          <cell r="Q2166" t="str">
            <v/>
          </cell>
        </row>
        <row r="2167">
          <cell r="N2167" t="str">
            <v>8259142</v>
          </cell>
          <cell r="O2167" t="str">
            <v/>
          </cell>
          <cell r="P2167" t="str">
            <v/>
          </cell>
          <cell r="Q2167" t="str">
            <v/>
          </cell>
        </row>
        <row r="2168">
          <cell r="N2168" t="str">
            <v>8259142</v>
          </cell>
          <cell r="O2168" t="str">
            <v>ECV</v>
          </cell>
          <cell r="P2168" t="str">
            <v>ECV8259142</v>
          </cell>
          <cell r="Q2168" t="str">
            <v/>
          </cell>
        </row>
        <row r="2169">
          <cell r="N2169" t="str">
            <v>8259142</v>
          </cell>
          <cell r="O2169" t="str">
            <v>681</v>
          </cell>
          <cell r="P2169" t="str">
            <v>6818259142</v>
          </cell>
          <cell r="Q2169" t="str">
            <v/>
          </cell>
        </row>
        <row r="2170">
          <cell r="N2170" t="str">
            <v>82591420</v>
          </cell>
          <cell r="O2170" t="str">
            <v/>
          </cell>
          <cell r="P2170" t="str">
            <v/>
          </cell>
          <cell r="Q2170" t="str">
            <v>501530500</v>
          </cell>
        </row>
        <row r="2171">
          <cell r="N2171" t="str">
            <v>82591420</v>
          </cell>
          <cell r="O2171" t="str">
            <v>ECV</v>
          </cell>
          <cell r="P2171" t="str">
            <v>ECV82591420</v>
          </cell>
          <cell r="Q2171" t="str">
            <v>501530500</v>
          </cell>
        </row>
        <row r="2172">
          <cell r="N2172" t="str">
            <v>82591420</v>
          </cell>
          <cell r="O2172" t="str">
            <v>681</v>
          </cell>
          <cell r="P2172" t="str">
            <v>68182591420</v>
          </cell>
          <cell r="Q2172" t="str">
            <v>501530500</v>
          </cell>
        </row>
        <row r="2173">
          <cell r="N2173" t="str">
            <v>8259146</v>
          </cell>
          <cell r="O2173" t="str">
            <v/>
          </cell>
          <cell r="P2173" t="str">
            <v/>
          </cell>
          <cell r="Q2173" t="str">
            <v/>
          </cell>
        </row>
        <row r="2174">
          <cell r="N2174" t="str">
            <v>8259146</v>
          </cell>
          <cell r="O2174" t="str">
            <v>61V</v>
          </cell>
          <cell r="P2174" t="str">
            <v>61V8259146</v>
          </cell>
          <cell r="Q2174" t="str">
            <v/>
          </cell>
        </row>
        <row r="2175">
          <cell r="N2175" t="str">
            <v>82591460</v>
          </cell>
          <cell r="O2175" t="str">
            <v/>
          </cell>
          <cell r="P2175" t="str">
            <v/>
          </cell>
          <cell r="Q2175" t="str">
            <v>501530470</v>
          </cell>
        </row>
        <row r="2176">
          <cell r="N2176" t="str">
            <v>82591460</v>
          </cell>
          <cell r="O2176" t="str">
            <v>CVO</v>
          </cell>
          <cell r="P2176" t="str">
            <v>CVO82591460</v>
          </cell>
          <cell r="Q2176" t="str">
            <v>501530470</v>
          </cell>
        </row>
        <row r="2177">
          <cell r="N2177" t="str">
            <v>82591460</v>
          </cell>
          <cell r="O2177" t="str">
            <v>61V</v>
          </cell>
          <cell r="P2177" t="str">
            <v>61V82591460</v>
          </cell>
          <cell r="Q2177" t="str">
            <v>501530470</v>
          </cell>
        </row>
        <row r="2178">
          <cell r="N2178" t="str">
            <v>82591720</v>
          </cell>
          <cell r="O2178" t="str">
            <v/>
          </cell>
          <cell r="P2178" t="str">
            <v/>
          </cell>
          <cell r="Q2178" t="str">
            <v>501530470</v>
          </cell>
        </row>
        <row r="2179">
          <cell r="N2179" t="str">
            <v>82591720</v>
          </cell>
          <cell r="O2179" t="str">
            <v>61V</v>
          </cell>
          <cell r="P2179" t="str">
            <v>61V82591720</v>
          </cell>
          <cell r="Q2179" t="str">
            <v>501530470</v>
          </cell>
        </row>
        <row r="2180">
          <cell r="N2180" t="str">
            <v/>
          </cell>
          <cell r="O2180" t="str">
            <v/>
          </cell>
          <cell r="P2180" t="str">
            <v/>
          </cell>
          <cell r="Q2180" t="str">
            <v/>
          </cell>
        </row>
        <row r="2181">
          <cell r="N2181" t="str">
            <v>82591460</v>
          </cell>
          <cell r="O2181" t="str">
            <v/>
          </cell>
          <cell r="P2181" t="str">
            <v/>
          </cell>
          <cell r="Q2181" t="str">
            <v>501530470</v>
          </cell>
        </row>
        <row r="2182">
          <cell r="N2182" t="str">
            <v>82591460</v>
          </cell>
          <cell r="O2182" t="str">
            <v>ONL</v>
          </cell>
          <cell r="P2182" t="str">
            <v>ONL82591460</v>
          </cell>
          <cell r="Q2182" t="str">
            <v>501530470</v>
          </cell>
        </row>
        <row r="2183">
          <cell r="N2183" t="str">
            <v>82591460</v>
          </cell>
          <cell r="O2183" t="str">
            <v>6IG</v>
          </cell>
          <cell r="P2183" t="str">
            <v>6IG82591460</v>
          </cell>
          <cell r="Q2183" t="str">
            <v>501530470</v>
          </cell>
        </row>
        <row r="2184">
          <cell r="N2184" t="str">
            <v>82591720</v>
          </cell>
          <cell r="O2184" t="str">
            <v/>
          </cell>
          <cell r="P2184" t="str">
            <v/>
          </cell>
          <cell r="Q2184" t="str">
            <v>501530470</v>
          </cell>
        </row>
        <row r="2185">
          <cell r="N2185" t="str">
            <v>82591720</v>
          </cell>
          <cell r="O2185" t="str">
            <v>6IG</v>
          </cell>
          <cell r="P2185" t="str">
            <v>6IG82591720</v>
          </cell>
          <cell r="Q2185" t="str">
            <v>501530470</v>
          </cell>
        </row>
        <row r="2186">
          <cell r="N2186" t="str">
            <v/>
          </cell>
          <cell r="O2186" t="str">
            <v/>
          </cell>
          <cell r="P2186" t="str">
            <v/>
          </cell>
          <cell r="Q2186" t="str">
            <v/>
          </cell>
        </row>
        <row r="2187">
          <cell r="N2187" t="str">
            <v/>
          </cell>
          <cell r="O2187" t="str">
            <v/>
          </cell>
          <cell r="P2187" t="str">
            <v/>
          </cell>
          <cell r="Q2187" t="str">
            <v/>
          </cell>
        </row>
        <row r="2188">
          <cell r="N2188" t="str">
            <v>7169502</v>
          </cell>
          <cell r="O2188" t="str">
            <v/>
          </cell>
          <cell r="P2188" t="str">
            <v/>
          </cell>
          <cell r="Q2188" t="str">
            <v>41610</v>
          </cell>
        </row>
        <row r="2189">
          <cell r="N2189" t="str">
            <v>7169502</v>
          </cell>
          <cell r="O2189" t="str">
            <v>L01</v>
          </cell>
          <cell r="P2189" t="str">
            <v>L017169502</v>
          </cell>
          <cell r="Q2189" t="str">
            <v>41610</v>
          </cell>
        </row>
        <row r="2190">
          <cell r="N2190" t="str">
            <v>7169502</v>
          </cell>
          <cell r="O2190" t="str">
            <v>ONL</v>
          </cell>
          <cell r="P2190" t="str">
            <v>ONL7169502</v>
          </cell>
          <cell r="Q2190" t="str">
            <v>41610</v>
          </cell>
        </row>
        <row r="2191">
          <cell r="N2191" t="str">
            <v>779501</v>
          </cell>
          <cell r="O2191" t="str">
            <v/>
          </cell>
          <cell r="P2191" t="str">
            <v/>
          </cell>
          <cell r="Q2191" t="str">
            <v>4161599</v>
          </cell>
        </row>
        <row r="2192">
          <cell r="N2192" t="str">
            <v>779501</v>
          </cell>
          <cell r="O2192" t="str">
            <v>L01</v>
          </cell>
          <cell r="P2192" t="str">
            <v>L01779501</v>
          </cell>
          <cell r="Q2192" t="str">
            <v>4161599</v>
          </cell>
        </row>
        <row r="2193">
          <cell r="N2193" t="str">
            <v>779501</v>
          </cell>
          <cell r="O2193" t="str">
            <v>ONL</v>
          </cell>
          <cell r="P2193" t="str">
            <v>ONL779501</v>
          </cell>
          <cell r="Q2193" t="str">
            <v>4161599</v>
          </cell>
        </row>
        <row r="2194">
          <cell r="N2194" t="str">
            <v>779501</v>
          </cell>
          <cell r="O2194" t="str">
            <v>REG</v>
          </cell>
          <cell r="P2194" t="str">
            <v>REG779501</v>
          </cell>
          <cell r="Q2194" t="str">
            <v>4161599</v>
          </cell>
        </row>
        <row r="2195">
          <cell r="N2195" t="str">
            <v>779501</v>
          </cell>
          <cell r="O2195" t="str">
            <v>TL5</v>
          </cell>
          <cell r="P2195" t="str">
            <v>TL5779501</v>
          </cell>
          <cell r="Q2195" t="str">
            <v>4161599</v>
          </cell>
        </row>
        <row r="2196">
          <cell r="N2196" t="str">
            <v>779501</v>
          </cell>
          <cell r="O2196" t="str">
            <v>111</v>
          </cell>
          <cell r="P2196" t="str">
            <v>111779501</v>
          </cell>
          <cell r="Q2196" t="str">
            <v>4161599</v>
          </cell>
        </row>
        <row r="2197">
          <cell r="N2197" t="str">
            <v>77951</v>
          </cell>
          <cell r="O2197" t="str">
            <v/>
          </cell>
          <cell r="P2197" t="str">
            <v/>
          </cell>
          <cell r="Q2197" t="str">
            <v>4161599</v>
          </cell>
        </row>
        <row r="2198">
          <cell r="N2198" t="str">
            <v>77951</v>
          </cell>
          <cell r="O2198" t="str">
            <v>L01</v>
          </cell>
          <cell r="P2198" t="str">
            <v>L0177951</v>
          </cell>
          <cell r="Q2198" t="str">
            <v>4161599</v>
          </cell>
        </row>
        <row r="2199">
          <cell r="N2199" t="str">
            <v>77951</v>
          </cell>
          <cell r="O2199" t="str">
            <v>ONL</v>
          </cell>
          <cell r="P2199" t="str">
            <v>ONL77951</v>
          </cell>
          <cell r="Q2199" t="str">
            <v>4161599</v>
          </cell>
        </row>
        <row r="2200">
          <cell r="N2200" t="str">
            <v>77951</v>
          </cell>
          <cell r="O2200" t="str">
            <v>REG</v>
          </cell>
          <cell r="P2200" t="str">
            <v>REG77951</v>
          </cell>
          <cell r="Q2200" t="str">
            <v>4161599</v>
          </cell>
        </row>
        <row r="2201">
          <cell r="N2201" t="str">
            <v>77951</v>
          </cell>
          <cell r="O2201" t="str">
            <v>111</v>
          </cell>
          <cell r="P2201" t="str">
            <v>11177951</v>
          </cell>
          <cell r="Q2201" t="str">
            <v>4161599</v>
          </cell>
        </row>
        <row r="2202">
          <cell r="N2202" t="str">
            <v>825100</v>
          </cell>
          <cell r="O2202" t="str">
            <v/>
          </cell>
          <cell r="P2202" t="str">
            <v/>
          </cell>
          <cell r="Q2202" t="str">
            <v/>
          </cell>
        </row>
        <row r="2203">
          <cell r="N2203" t="str">
            <v>825100</v>
          </cell>
          <cell r="O2203" t="str">
            <v>CDZ</v>
          </cell>
          <cell r="P2203" t="str">
            <v>CDZ825100</v>
          </cell>
          <cell r="Q2203" t="str">
            <v/>
          </cell>
        </row>
        <row r="2204">
          <cell r="N2204" t="str">
            <v>825100</v>
          </cell>
          <cell r="O2204" t="str">
            <v>ONL</v>
          </cell>
          <cell r="P2204" t="str">
            <v>ONL825100</v>
          </cell>
          <cell r="Q2204" t="str">
            <v/>
          </cell>
        </row>
        <row r="2205">
          <cell r="N2205" t="str">
            <v>825100</v>
          </cell>
          <cell r="O2205" t="str">
            <v>REG</v>
          </cell>
          <cell r="P2205" t="str">
            <v>REG825100</v>
          </cell>
          <cell r="Q2205" t="str">
            <v/>
          </cell>
        </row>
        <row r="2206">
          <cell r="N2206" t="str">
            <v>825100</v>
          </cell>
          <cell r="O2206" t="str">
            <v>111</v>
          </cell>
          <cell r="P2206" t="str">
            <v>111825100</v>
          </cell>
          <cell r="Q2206" t="str">
            <v/>
          </cell>
        </row>
        <row r="2207">
          <cell r="N2207" t="str">
            <v>8251000</v>
          </cell>
          <cell r="O2207" t="str">
            <v/>
          </cell>
          <cell r="P2207" t="str">
            <v/>
          </cell>
          <cell r="Q2207" t="str">
            <v>501530430</v>
          </cell>
        </row>
        <row r="2208">
          <cell r="N2208" t="str">
            <v>8251000</v>
          </cell>
          <cell r="O2208" t="str">
            <v>111</v>
          </cell>
          <cell r="P2208" t="str">
            <v>1118251000</v>
          </cell>
          <cell r="Q2208" t="str">
            <v>501530430</v>
          </cell>
        </row>
        <row r="2209">
          <cell r="N2209" t="str">
            <v>8251001</v>
          </cell>
          <cell r="O2209" t="str">
            <v/>
          </cell>
          <cell r="P2209" t="str">
            <v/>
          </cell>
          <cell r="Q2209" t="str">
            <v>51510</v>
          </cell>
        </row>
        <row r="2210">
          <cell r="N2210" t="str">
            <v>8251001</v>
          </cell>
          <cell r="O2210" t="str">
            <v>EF4</v>
          </cell>
          <cell r="P2210" t="str">
            <v>EF48251001</v>
          </cell>
          <cell r="Q2210" t="str">
            <v>51510</v>
          </cell>
        </row>
        <row r="2211">
          <cell r="N2211" t="str">
            <v>8251001</v>
          </cell>
          <cell r="O2211" t="str">
            <v>ONL</v>
          </cell>
          <cell r="P2211" t="str">
            <v>ONL8251001</v>
          </cell>
          <cell r="Q2211" t="str">
            <v>51510</v>
          </cell>
        </row>
        <row r="2212">
          <cell r="N2212" t="str">
            <v>825101</v>
          </cell>
          <cell r="O2212" t="str">
            <v/>
          </cell>
          <cell r="P2212" t="str">
            <v/>
          </cell>
          <cell r="Q2212" t="str">
            <v>51510</v>
          </cell>
        </row>
        <row r="2213">
          <cell r="N2213" t="str">
            <v>825101</v>
          </cell>
          <cell r="O2213" t="str">
            <v>ONL</v>
          </cell>
          <cell r="P2213" t="str">
            <v>ONL825101</v>
          </cell>
          <cell r="Q2213" t="str">
            <v>51510</v>
          </cell>
        </row>
        <row r="2214">
          <cell r="N2214" t="str">
            <v>825101</v>
          </cell>
          <cell r="O2214" t="str">
            <v>REG</v>
          </cell>
          <cell r="P2214" t="str">
            <v>REG825101</v>
          </cell>
          <cell r="Q2214" t="str">
            <v>51510</v>
          </cell>
        </row>
        <row r="2215">
          <cell r="N2215" t="str">
            <v>825101</v>
          </cell>
          <cell r="O2215" t="str">
            <v>111</v>
          </cell>
          <cell r="P2215" t="str">
            <v>111825101</v>
          </cell>
          <cell r="Q2215" t="str">
            <v>51510</v>
          </cell>
        </row>
        <row r="2216">
          <cell r="N2216" t="str">
            <v>82592</v>
          </cell>
          <cell r="O2216" t="str">
            <v/>
          </cell>
          <cell r="P2216" t="str">
            <v/>
          </cell>
          <cell r="Q2216" t="str">
            <v/>
          </cell>
        </row>
        <row r="2217">
          <cell r="N2217" t="str">
            <v>82592</v>
          </cell>
          <cell r="O2217" t="str">
            <v>DEF</v>
          </cell>
          <cell r="P2217" t="str">
            <v>DEF82592</v>
          </cell>
          <cell r="Q2217" t="str">
            <v/>
          </cell>
        </row>
        <row r="2218">
          <cell r="N2218" t="str">
            <v>82592</v>
          </cell>
          <cell r="O2218" t="str">
            <v>EF3</v>
          </cell>
          <cell r="P2218" t="str">
            <v>EF382592</v>
          </cell>
          <cell r="Q2218" t="str">
            <v/>
          </cell>
        </row>
        <row r="2219">
          <cell r="N2219" t="str">
            <v>82592</v>
          </cell>
          <cell r="O2219" t="str">
            <v>EF6</v>
          </cell>
          <cell r="P2219" t="str">
            <v>EF682592</v>
          </cell>
          <cell r="Q2219" t="str">
            <v/>
          </cell>
        </row>
        <row r="2220">
          <cell r="N2220" t="str">
            <v>82592</v>
          </cell>
          <cell r="O2220" t="str">
            <v>TRP</v>
          </cell>
          <cell r="P2220" t="str">
            <v>TRP82592</v>
          </cell>
          <cell r="Q2220" t="str">
            <v/>
          </cell>
        </row>
        <row r="2221">
          <cell r="N2221" t="str">
            <v>82592</v>
          </cell>
          <cell r="O2221" t="str">
            <v>2DE</v>
          </cell>
          <cell r="P2221" t="str">
            <v>2DE82592</v>
          </cell>
          <cell r="Q2221" t="str">
            <v/>
          </cell>
        </row>
        <row r="2222">
          <cell r="N2222" t="str">
            <v>825920</v>
          </cell>
          <cell r="O2222" t="str">
            <v/>
          </cell>
          <cell r="P2222" t="str">
            <v/>
          </cell>
          <cell r="Q2222" t="str">
            <v>519399</v>
          </cell>
        </row>
        <row r="2223">
          <cell r="N2223" t="str">
            <v>825920</v>
          </cell>
          <cell r="O2223" t="str">
            <v>DEF</v>
          </cell>
          <cell r="P2223" t="str">
            <v>DEF825920</v>
          </cell>
          <cell r="Q2223" t="str">
            <v>519399</v>
          </cell>
        </row>
        <row r="2224">
          <cell r="N2224" t="str">
            <v>825920</v>
          </cell>
          <cell r="O2224" t="str">
            <v>EF3</v>
          </cell>
          <cell r="P2224" t="str">
            <v>EF3825920</v>
          </cell>
          <cell r="Q2224" t="str">
            <v>519399</v>
          </cell>
        </row>
        <row r="2225">
          <cell r="N2225" t="str">
            <v>825920</v>
          </cell>
          <cell r="O2225" t="str">
            <v>EF4</v>
          </cell>
          <cell r="P2225" t="str">
            <v>EF4825920</v>
          </cell>
          <cell r="Q2225" t="str">
            <v>519399</v>
          </cell>
        </row>
        <row r="2226">
          <cell r="N2226" t="str">
            <v>825920</v>
          </cell>
          <cell r="O2226" t="str">
            <v>EF6</v>
          </cell>
          <cell r="P2226" t="str">
            <v>EF6825920</v>
          </cell>
          <cell r="Q2226" t="str">
            <v>519399</v>
          </cell>
        </row>
        <row r="2227">
          <cell r="N2227" t="str">
            <v>825920</v>
          </cell>
          <cell r="O2227" t="str">
            <v>ONL</v>
          </cell>
          <cell r="P2227" t="str">
            <v>ONL825920</v>
          </cell>
          <cell r="Q2227" t="str">
            <v>519399</v>
          </cell>
        </row>
        <row r="2228">
          <cell r="N2228" t="str">
            <v>825920</v>
          </cell>
          <cell r="O2228" t="str">
            <v>REG</v>
          </cell>
          <cell r="P2228" t="str">
            <v>REG825920</v>
          </cell>
          <cell r="Q2228" t="str">
            <v>519399</v>
          </cell>
        </row>
        <row r="2229">
          <cell r="N2229" t="str">
            <v>825920</v>
          </cell>
          <cell r="O2229" t="str">
            <v>TRE</v>
          </cell>
          <cell r="P2229" t="str">
            <v>TRE825920</v>
          </cell>
          <cell r="Q2229" t="str">
            <v>519399</v>
          </cell>
        </row>
        <row r="2230">
          <cell r="N2230" t="str">
            <v>825920</v>
          </cell>
          <cell r="O2230" t="str">
            <v>TRP</v>
          </cell>
          <cell r="P2230" t="str">
            <v>TRP825920</v>
          </cell>
          <cell r="Q2230" t="str">
            <v>519399</v>
          </cell>
        </row>
        <row r="2231">
          <cell r="N2231" t="str">
            <v>825920</v>
          </cell>
          <cell r="O2231" t="str">
            <v>111</v>
          </cell>
          <cell r="P2231" t="str">
            <v>111825920</v>
          </cell>
          <cell r="Q2231" t="str">
            <v>519399</v>
          </cell>
        </row>
        <row r="2232">
          <cell r="N2232" t="str">
            <v>825920</v>
          </cell>
          <cell r="O2232" t="str">
            <v>2DE</v>
          </cell>
          <cell r="P2232" t="str">
            <v>2DE825920</v>
          </cell>
          <cell r="Q2232" t="str">
            <v>519399</v>
          </cell>
        </row>
        <row r="2233">
          <cell r="N2233" t="str">
            <v>825921</v>
          </cell>
          <cell r="O2233" t="str">
            <v/>
          </cell>
          <cell r="P2233" t="str">
            <v/>
          </cell>
          <cell r="Q2233" t="str">
            <v>519399</v>
          </cell>
        </row>
        <row r="2234">
          <cell r="N2234" t="str">
            <v>825921</v>
          </cell>
          <cell r="O2234" t="str">
            <v>EF3</v>
          </cell>
          <cell r="P2234" t="str">
            <v>EF3825921</v>
          </cell>
          <cell r="Q2234" t="str">
            <v>519399</v>
          </cell>
        </row>
        <row r="2235">
          <cell r="N2235" t="str">
            <v>825921</v>
          </cell>
          <cell r="O2235" t="str">
            <v>EF4</v>
          </cell>
          <cell r="P2235" t="str">
            <v>EF4825921</v>
          </cell>
          <cell r="Q2235" t="str">
            <v>519399</v>
          </cell>
        </row>
        <row r="2236">
          <cell r="N2236" t="str">
            <v>825921</v>
          </cell>
          <cell r="O2236" t="str">
            <v>E6F</v>
          </cell>
          <cell r="P2236" t="str">
            <v>E6F825921</v>
          </cell>
          <cell r="Q2236" t="str">
            <v>519399</v>
          </cell>
        </row>
        <row r="2237">
          <cell r="N2237" t="str">
            <v>825921</v>
          </cell>
          <cell r="O2237" t="str">
            <v>ONL</v>
          </cell>
          <cell r="P2237" t="str">
            <v>ONL825921</v>
          </cell>
          <cell r="Q2237" t="str">
            <v>519399</v>
          </cell>
        </row>
        <row r="2238">
          <cell r="N2238" t="str">
            <v>825921</v>
          </cell>
          <cell r="O2238" t="str">
            <v>111</v>
          </cell>
          <cell r="P2238" t="str">
            <v>111825921</v>
          </cell>
          <cell r="Q2238" t="str">
            <v>519399</v>
          </cell>
        </row>
        <row r="2239">
          <cell r="N2239" t="str">
            <v>825929</v>
          </cell>
          <cell r="O2239" t="str">
            <v/>
          </cell>
          <cell r="P2239" t="str">
            <v/>
          </cell>
          <cell r="Q2239" t="str">
            <v/>
          </cell>
        </row>
        <row r="2240">
          <cell r="N2240" t="str">
            <v>825929</v>
          </cell>
          <cell r="O2240" t="str">
            <v>DEF</v>
          </cell>
          <cell r="P2240" t="str">
            <v>DEF825929</v>
          </cell>
          <cell r="Q2240" t="str">
            <v/>
          </cell>
        </row>
        <row r="2241">
          <cell r="N2241" t="str">
            <v>825929</v>
          </cell>
          <cell r="O2241" t="str">
            <v>EF6</v>
          </cell>
          <cell r="P2241" t="str">
            <v>EF6825929</v>
          </cell>
          <cell r="Q2241" t="str">
            <v/>
          </cell>
        </row>
        <row r="2242">
          <cell r="N2242" t="str">
            <v>825929</v>
          </cell>
          <cell r="O2242" t="str">
            <v>ONL</v>
          </cell>
          <cell r="P2242" t="str">
            <v>ONL825929</v>
          </cell>
          <cell r="Q2242" t="str">
            <v/>
          </cell>
        </row>
        <row r="2243">
          <cell r="N2243" t="str">
            <v>825929</v>
          </cell>
          <cell r="O2243" t="str">
            <v>TRE</v>
          </cell>
          <cell r="P2243" t="str">
            <v>TRE825929</v>
          </cell>
          <cell r="Q2243" t="str">
            <v/>
          </cell>
        </row>
        <row r="2244">
          <cell r="N2244" t="str">
            <v>825929</v>
          </cell>
          <cell r="O2244" t="str">
            <v>111</v>
          </cell>
          <cell r="P2244" t="str">
            <v>111825929</v>
          </cell>
          <cell r="Q2244" t="str">
            <v/>
          </cell>
        </row>
        <row r="2245">
          <cell r="N2245" t="str">
            <v>825929</v>
          </cell>
          <cell r="O2245" t="str">
            <v>2DE</v>
          </cell>
          <cell r="P2245" t="str">
            <v>2DE825929</v>
          </cell>
          <cell r="Q2245" t="str">
            <v/>
          </cell>
        </row>
        <row r="2246">
          <cell r="N2246" t="str">
            <v>8931</v>
          </cell>
          <cell r="O2246" t="str">
            <v/>
          </cell>
          <cell r="P2246" t="str">
            <v/>
          </cell>
          <cell r="Q2246" t="str">
            <v>550811</v>
          </cell>
        </row>
        <row r="2247">
          <cell r="N2247" t="str">
            <v>8931</v>
          </cell>
          <cell r="O2247" t="str">
            <v>CEL</v>
          </cell>
          <cell r="P2247" t="str">
            <v>CEL8931</v>
          </cell>
          <cell r="Q2247" t="str">
            <v>550811</v>
          </cell>
        </row>
        <row r="2248">
          <cell r="N2248" t="str">
            <v>8931</v>
          </cell>
          <cell r="O2248" t="str">
            <v>EC2</v>
          </cell>
          <cell r="P2248" t="str">
            <v>EC28931</v>
          </cell>
          <cell r="Q2248" t="str">
            <v>550811</v>
          </cell>
        </row>
        <row r="2249">
          <cell r="N2249" t="str">
            <v>8931</v>
          </cell>
          <cell r="O2249" t="str">
            <v>EF6</v>
          </cell>
          <cell r="P2249" t="str">
            <v>EF68931</v>
          </cell>
          <cell r="Q2249" t="str">
            <v>550811</v>
          </cell>
        </row>
        <row r="2250">
          <cell r="N2250" t="str">
            <v>8931</v>
          </cell>
          <cell r="O2250" t="str">
            <v>ONL</v>
          </cell>
          <cell r="P2250" t="str">
            <v>ONL8931</v>
          </cell>
          <cell r="Q2250" t="str">
            <v>550811</v>
          </cell>
        </row>
        <row r="2251">
          <cell r="N2251" t="str">
            <v>89342</v>
          </cell>
          <cell r="O2251" t="str">
            <v/>
          </cell>
          <cell r="P2251" t="str">
            <v/>
          </cell>
          <cell r="Q2251" t="str">
            <v>431111</v>
          </cell>
        </row>
        <row r="2252">
          <cell r="N2252" t="str">
            <v>89342</v>
          </cell>
          <cell r="O2252" t="str">
            <v>EDX</v>
          </cell>
          <cell r="P2252" t="str">
            <v>EDX89342</v>
          </cell>
          <cell r="Q2252" t="str">
            <v>431111</v>
          </cell>
        </row>
        <row r="2253">
          <cell r="N2253" t="str">
            <v>89342</v>
          </cell>
          <cell r="O2253" t="str">
            <v>ED1</v>
          </cell>
          <cell r="P2253" t="str">
            <v>ED189342</v>
          </cell>
          <cell r="Q2253" t="str">
            <v>431111</v>
          </cell>
        </row>
        <row r="2254">
          <cell r="N2254" t="str">
            <v>89342</v>
          </cell>
          <cell r="O2254" t="str">
            <v>JM3</v>
          </cell>
          <cell r="P2254" t="str">
            <v>JM389342</v>
          </cell>
          <cell r="Q2254" t="str">
            <v>431111</v>
          </cell>
        </row>
        <row r="2255">
          <cell r="N2255" t="str">
            <v>89343</v>
          </cell>
          <cell r="O2255" t="str">
            <v/>
          </cell>
          <cell r="P2255" t="str">
            <v/>
          </cell>
          <cell r="Q2255" t="str">
            <v>431110</v>
          </cell>
        </row>
        <row r="2256">
          <cell r="N2256" t="str">
            <v>89343</v>
          </cell>
          <cell r="O2256" t="str">
            <v>TL6</v>
          </cell>
          <cell r="P2256" t="str">
            <v>TL689343</v>
          </cell>
          <cell r="Q2256" t="str">
            <v>431110</v>
          </cell>
        </row>
        <row r="2257">
          <cell r="N2257" t="str">
            <v>89351</v>
          </cell>
          <cell r="O2257" t="str">
            <v/>
          </cell>
          <cell r="P2257" t="str">
            <v/>
          </cell>
          <cell r="Q2257" t="str">
            <v>4311811</v>
          </cell>
        </row>
        <row r="2258">
          <cell r="N2258" t="str">
            <v>89351</v>
          </cell>
          <cell r="O2258" t="str">
            <v>C6R</v>
          </cell>
          <cell r="P2258" t="str">
            <v>C6R89351</v>
          </cell>
          <cell r="Q2258" t="str">
            <v>4311811</v>
          </cell>
        </row>
        <row r="2259">
          <cell r="N2259" t="str">
            <v>89351</v>
          </cell>
          <cell r="O2259" t="str">
            <v>045</v>
          </cell>
          <cell r="P2259" t="str">
            <v>04589351</v>
          </cell>
          <cell r="Q2259" t="str">
            <v>4311811</v>
          </cell>
        </row>
        <row r="2260">
          <cell r="N2260" t="str">
            <v>8938</v>
          </cell>
          <cell r="O2260" t="str">
            <v/>
          </cell>
          <cell r="P2260" t="str">
            <v/>
          </cell>
          <cell r="Q2260" t="str">
            <v/>
          </cell>
        </row>
        <row r="2261">
          <cell r="N2261" t="str">
            <v>8938</v>
          </cell>
          <cell r="O2261" t="str">
            <v>CDE</v>
          </cell>
          <cell r="P2261" t="str">
            <v>CDE8938</v>
          </cell>
          <cell r="Q2261" t="str">
            <v/>
          </cell>
        </row>
        <row r="2262">
          <cell r="N2262" t="str">
            <v>8939</v>
          </cell>
          <cell r="O2262" t="str">
            <v/>
          </cell>
          <cell r="P2262" t="str">
            <v/>
          </cell>
          <cell r="Q2262" t="str">
            <v/>
          </cell>
        </row>
        <row r="2263">
          <cell r="N2263" t="str">
            <v>8939</v>
          </cell>
          <cell r="O2263" t="str">
            <v>CDE</v>
          </cell>
          <cell r="P2263" t="str">
            <v>CDE8939</v>
          </cell>
          <cell r="Q2263" t="str">
            <v/>
          </cell>
        </row>
        <row r="2264">
          <cell r="N2264" t="str">
            <v>8999</v>
          </cell>
          <cell r="O2264" t="str">
            <v/>
          </cell>
          <cell r="P2264" t="str">
            <v/>
          </cell>
          <cell r="Q2264" t="str">
            <v/>
          </cell>
        </row>
        <row r="2265">
          <cell r="N2265" t="str">
            <v>8999</v>
          </cell>
          <cell r="O2265" t="str">
            <v>ED1</v>
          </cell>
          <cell r="P2265" t="str">
            <v>ED18999</v>
          </cell>
          <cell r="Q2265" t="str">
            <v/>
          </cell>
        </row>
        <row r="2266">
          <cell r="N2266" t="str">
            <v/>
          </cell>
          <cell r="O2266" t="str">
            <v/>
          </cell>
          <cell r="P2266" t="str">
            <v/>
          </cell>
          <cell r="Q2266" t="str">
            <v/>
          </cell>
        </row>
        <row r="2267">
          <cell r="N2267" t="str">
            <v>825919</v>
          </cell>
          <cell r="O2267" t="str">
            <v/>
          </cell>
          <cell r="P2267" t="str">
            <v/>
          </cell>
          <cell r="Q2267" t="str">
            <v>519399</v>
          </cell>
        </row>
        <row r="2268">
          <cell r="N2268" t="str">
            <v>825919</v>
          </cell>
          <cell r="O2268" t="str">
            <v>CCW</v>
          </cell>
          <cell r="P2268" t="str">
            <v>CCW825919</v>
          </cell>
          <cell r="Q2268" t="str">
            <v>519399</v>
          </cell>
        </row>
        <row r="2269">
          <cell r="N2269" t="str">
            <v>825919</v>
          </cell>
          <cell r="O2269" t="str">
            <v>CCY</v>
          </cell>
          <cell r="P2269" t="str">
            <v>CCY825919</v>
          </cell>
          <cell r="Q2269" t="str">
            <v>519399</v>
          </cell>
        </row>
        <row r="2270">
          <cell r="N2270" t="str">
            <v>825919</v>
          </cell>
          <cell r="O2270" t="str">
            <v>LTA</v>
          </cell>
          <cell r="P2270" t="str">
            <v>LTA825919</v>
          </cell>
          <cell r="Q2270" t="str">
            <v>519399</v>
          </cell>
        </row>
        <row r="2271">
          <cell r="N2271" t="str">
            <v>825919</v>
          </cell>
          <cell r="O2271" t="str">
            <v>6DC</v>
          </cell>
          <cell r="P2271" t="str">
            <v>6DC825919</v>
          </cell>
          <cell r="Q2271" t="str">
            <v>519399</v>
          </cell>
        </row>
        <row r="2272">
          <cell r="N2272" t="str">
            <v>89221</v>
          </cell>
          <cell r="O2272" t="str">
            <v/>
          </cell>
          <cell r="P2272" t="str">
            <v/>
          </cell>
          <cell r="Q2272" t="str">
            <v>55083</v>
          </cell>
        </row>
        <row r="2273">
          <cell r="N2273" t="str">
            <v>89221</v>
          </cell>
          <cell r="O2273" t="str">
            <v>CCW</v>
          </cell>
          <cell r="P2273" t="str">
            <v>CCW89221</v>
          </cell>
          <cell r="Q2273" t="str">
            <v>55083</v>
          </cell>
        </row>
        <row r="2274">
          <cell r="N2274" t="str">
            <v>89221</v>
          </cell>
          <cell r="O2274" t="str">
            <v>CCY</v>
          </cell>
          <cell r="P2274" t="str">
            <v>CCY89221</v>
          </cell>
          <cell r="Q2274" t="str">
            <v>55083</v>
          </cell>
        </row>
        <row r="2275">
          <cell r="N2275" t="str">
            <v>89221</v>
          </cell>
          <cell r="O2275" t="str">
            <v>LTA</v>
          </cell>
          <cell r="P2275" t="str">
            <v>LTA89221</v>
          </cell>
          <cell r="Q2275" t="str">
            <v>55083</v>
          </cell>
        </row>
        <row r="2276">
          <cell r="N2276" t="str">
            <v>89221</v>
          </cell>
          <cell r="O2276" t="str">
            <v>ONL</v>
          </cell>
          <cell r="P2276" t="str">
            <v>ONL89221</v>
          </cell>
          <cell r="Q2276" t="str">
            <v>55083</v>
          </cell>
        </row>
        <row r="2277">
          <cell r="N2277" t="str">
            <v>89221</v>
          </cell>
          <cell r="O2277" t="str">
            <v>111</v>
          </cell>
          <cell r="P2277" t="str">
            <v>11189221</v>
          </cell>
          <cell r="Q2277" t="str">
            <v>55083</v>
          </cell>
        </row>
        <row r="2278">
          <cell r="N2278" t="str">
            <v>89221</v>
          </cell>
          <cell r="O2278" t="str">
            <v>6DC</v>
          </cell>
          <cell r="P2278" t="str">
            <v>6DC89221</v>
          </cell>
          <cell r="Q2278" t="str">
            <v>55083</v>
          </cell>
        </row>
        <row r="2279">
          <cell r="N2279" t="str">
            <v/>
          </cell>
          <cell r="O2279" t="str">
            <v/>
          </cell>
          <cell r="P2279" t="str">
            <v/>
          </cell>
          <cell r="Q2279" t="str">
            <v/>
          </cell>
        </row>
        <row r="2280">
          <cell r="N2280" t="str">
            <v>825911</v>
          </cell>
          <cell r="O2280" t="str">
            <v/>
          </cell>
          <cell r="P2280" t="str">
            <v/>
          </cell>
          <cell r="Q2280" t="str">
            <v>519399</v>
          </cell>
        </row>
        <row r="2281">
          <cell r="N2281" t="str">
            <v>825911</v>
          </cell>
          <cell r="O2281" t="str">
            <v>6TD</v>
          </cell>
          <cell r="P2281" t="str">
            <v>6TD825911</v>
          </cell>
          <cell r="Q2281" t="str">
            <v>519399</v>
          </cell>
        </row>
        <row r="2282">
          <cell r="N2282" t="str">
            <v>82591720</v>
          </cell>
          <cell r="O2282" t="str">
            <v/>
          </cell>
          <cell r="P2282" t="str">
            <v/>
          </cell>
          <cell r="Q2282" t="str">
            <v>501530470</v>
          </cell>
        </row>
        <row r="2283">
          <cell r="N2283" t="str">
            <v>82591720</v>
          </cell>
          <cell r="O2283" t="str">
            <v>6TD</v>
          </cell>
          <cell r="P2283" t="str">
            <v>6TD82591720</v>
          </cell>
          <cell r="Q2283" t="str">
            <v>501530470</v>
          </cell>
        </row>
        <row r="2284">
          <cell r="N2284" t="str">
            <v>82591721</v>
          </cell>
          <cell r="O2284" t="str">
            <v/>
          </cell>
          <cell r="P2284" t="str">
            <v/>
          </cell>
          <cell r="Q2284" t="str">
            <v>519399</v>
          </cell>
        </row>
        <row r="2285">
          <cell r="N2285" t="str">
            <v>82591721</v>
          </cell>
          <cell r="O2285" t="str">
            <v>6TD</v>
          </cell>
          <cell r="P2285" t="str">
            <v>6TD82591721</v>
          </cell>
          <cell r="Q2285" t="str">
            <v>519399</v>
          </cell>
        </row>
        <row r="2286">
          <cell r="N2286" t="str">
            <v>89342</v>
          </cell>
          <cell r="O2286" t="str">
            <v/>
          </cell>
          <cell r="P2286" t="str">
            <v/>
          </cell>
          <cell r="Q2286" t="str">
            <v>431111</v>
          </cell>
        </row>
        <row r="2287">
          <cell r="N2287" t="str">
            <v>89342</v>
          </cell>
          <cell r="O2287" t="str">
            <v>11J</v>
          </cell>
          <cell r="P2287" t="str">
            <v>11J89342</v>
          </cell>
          <cell r="Q2287" t="str">
            <v>431111</v>
          </cell>
        </row>
        <row r="2288">
          <cell r="N2288" t="str">
            <v>89351</v>
          </cell>
          <cell r="O2288" t="str">
            <v/>
          </cell>
          <cell r="P2288" t="str">
            <v/>
          </cell>
          <cell r="Q2288" t="str">
            <v>4311811</v>
          </cell>
        </row>
        <row r="2289">
          <cell r="N2289" t="str">
            <v>89351</v>
          </cell>
          <cell r="O2289" t="str">
            <v>CRR</v>
          </cell>
          <cell r="P2289" t="str">
            <v>CRR89351</v>
          </cell>
          <cell r="Q2289" t="str">
            <v>4311811</v>
          </cell>
        </row>
        <row r="2290">
          <cell r="N2290" t="str">
            <v>89351</v>
          </cell>
          <cell r="O2290" t="str">
            <v>DCK</v>
          </cell>
          <cell r="P2290" t="str">
            <v>DCK89351</v>
          </cell>
          <cell r="Q2290" t="str">
            <v>4311811</v>
          </cell>
        </row>
        <row r="2291">
          <cell r="N2291" t="str">
            <v>89351</v>
          </cell>
          <cell r="O2291" t="str">
            <v>HAA</v>
          </cell>
          <cell r="P2291" t="str">
            <v>HAA89351</v>
          </cell>
          <cell r="Q2291" t="str">
            <v>4311811</v>
          </cell>
        </row>
        <row r="2292">
          <cell r="N2292" t="str">
            <v>89351</v>
          </cell>
          <cell r="O2292" t="str">
            <v>HBA</v>
          </cell>
          <cell r="P2292" t="str">
            <v>HBA89351</v>
          </cell>
          <cell r="Q2292" t="str">
            <v>4311811</v>
          </cell>
        </row>
        <row r="2293">
          <cell r="N2293" t="str">
            <v>89351</v>
          </cell>
          <cell r="O2293" t="str">
            <v>HBD</v>
          </cell>
          <cell r="P2293" t="str">
            <v>HBD89351</v>
          </cell>
          <cell r="Q2293" t="str">
            <v>4311811</v>
          </cell>
        </row>
        <row r="2294">
          <cell r="N2294" t="str">
            <v>89351</v>
          </cell>
          <cell r="O2294" t="str">
            <v>LTA</v>
          </cell>
          <cell r="P2294" t="str">
            <v>LTA89351</v>
          </cell>
          <cell r="Q2294" t="str">
            <v>4311811</v>
          </cell>
        </row>
        <row r="2295">
          <cell r="N2295" t="str">
            <v>89351</v>
          </cell>
          <cell r="O2295" t="str">
            <v>ONL</v>
          </cell>
          <cell r="P2295" t="str">
            <v>ONL89351</v>
          </cell>
          <cell r="Q2295" t="str">
            <v>4311811</v>
          </cell>
        </row>
        <row r="2296">
          <cell r="N2296" t="str">
            <v>89351</v>
          </cell>
          <cell r="O2296" t="str">
            <v>REG</v>
          </cell>
          <cell r="P2296" t="str">
            <v>REG89351</v>
          </cell>
          <cell r="Q2296" t="str">
            <v>4311811</v>
          </cell>
        </row>
        <row r="2297">
          <cell r="N2297" t="str">
            <v>89351</v>
          </cell>
          <cell r="O2297" t="str">
            <v>055</v>
          </cell>
          <cell r="P2297" t="str">
            <v>05589351</v>
          </cell>
          <cell r="Q2297" t="str">
            <v>4311811</v>
          </cell>
        </row>
        <row r="2298">
          <cell r="N2298" t="str">
            <v>89351</v>
          </cell>
          <cell r="O2298" t="str">
            <v>11J</v>
          </cell>
          <cell r="P2298" t="str">
            <v>11J89351</v>
          </cell>
          <cell r="Q2298" t="str">
            <v>4311811</v>
          </cell>
        </row>
        <row r="2299">
          <cell r="N2299" t="str">
            <v>89351</v>
          </cell>
          <cell r="O2299" t="str">
            <v>111</v>
          </cell>
          <cell r="P2299" t="str">
            <v>11189351</v>
          </cell>
          <cell r="Q2299" t="str">
            <v>4311811</v>
          </cell>
        </row>
        <row r="2300">
          <cell r="N2300" t="str">
            <v/>
          </cell>
          <cell r="O2300" t="str">
            <v/>
          </cell>
          <cell r="P2300" t="str">
            <v/>
          </cell>
          <cell r="Q2300" t="str">
            <v/>
          </cell>
        </row>
        <row r="2301">
          <cell r="N2301" t="str">
            <v/>
          </cell>
          <cell r="O2301" t="str">
            <v/>
          </cell>
          <cell r="P2301" t="str">
            <v/>
          </cell>
          <cell r="Q2301" t="str">
            <v/>
          </cell>
        </row>
        <row r="2302">
          <cell r="N2302" t="str">
            <v>825913</v>
          </cell>
          <cell r="O2302" t="str">
            <v/>
          </cell>
          <cell r="P2302" t="str">
            <v/>
          </cell>
          <cell r="Q2302" t="str">
            <v/>
          </cell>
        </row>
        <row r="2303">
          <cell r="N2303" t="str">
            <v>825913</v>
          </cell>
          <cell r="O2303" t="str">
            <v>CAL</v>
          </cell>
          <cell r="P2303" t="str">
            <v>CAL825913</v>
          </cell>
          <cell r="Q2303" t="str">
            <v/>
          </cell>
        </row>
        <row r="2304">
          <cell r="N2304" t="str">
            <v>825913</v>
          </cell>
          <cell r="O2304" t="str">
            <v>EAL</v>
          </cell>
          <cell r="P2304" t="str">
            <v>EAL825913</v>
          </cell>
          <cell r="Q2304" t="str">
            <v/>
          </cell>
        </row>
        <row r="2305">
          <cell r="N2305" t="str">
            <v>825913</v>
          </cell>
          <cell r="O2305" t="str">
            <v>ONL</v>
          </cell>
          <cell r="P2305" t="str">
            <v>ONL825913</v>
          </cell>
          <cell r="Q2305" t="str">
            <v/>
          </cell>
        </row>
        <row r="2306">
          <cell r="N2306" t="str">
            <v>825913</v>
          </cell>
          <cell r="O2306" t="str">
            <v>111</v>
          </cell>
          <cell r="P2306" t="str">
            <v>111825913</v>
          </cell>
          <cell r="Q2306" t="str">
            <v/>
          </cell>
        </row>
        <row r="2307">
          <cell r="N2307" t="str">
            <v>825913</v>
          </cell>
          <cell r="O2307" t="str">
            <v>6PH</v>
          </cell>
          <cell r="P2307" t="str">
            <v>6PH825913</v>
          </cell>
          <cell r="Q2307" t="str">
            <v/>
          </cell>
        </row>
        <row r="2308">
          <cell r="N2308" t="str">
            <v>825913</v>
          </cell>
          <cell r="O2308" t="str">
            <v>865</v>
          </cell>
          <cell r="P2308" t="str">
            <v>865825913</v>
          </cell>
          <cell r="Q2308" t="str">
            <v/>
          </cell>
        </row>
        <row r="2309">
          <cell r="N2309" t="str">
            <v>8259130</v>
          </cell>
          <cell r="O2309" t="str">
            <v/>
          </cell>
          <cell r="P2309" t="str">
            <v/>
          </cell>
          <cell r="Q2309" t="str">
            <v>501530470</v>
          </cell>
        </row>
        <row r="2310">
          <cell r="N2310" t="str">
            <v>8259130</v>
          </cell>
          <cell r="O2310" t="str">
            <v>CAL</v>
          </cell>
          <cell r="P2310" t="str">
            <v>CAL8259130</v>
          </cell>
          <cell r="Q2310" t="str">
            <v>501530470</v>
          </cell>
        </row>
        <row r="2311">
          <cell r="N2311" t="str">
            <v>8259130</v>
          </cell>
          <cell r="O2311" t="str">
            <v>EAL</v>
          </cell>
          <cell r="P2311" t="str">
            <v>EAL8259130</v>
          </cell>
          <cell r="Q2311" t="str">
            <v>501530470</v>
          </cell>
        </row>
        <row r="2312">
          <cell r="N2312" t="str">
            <v>8259130</v>
          </cell>
          <cell r="O2312" t="str">
            <v>ONL</v>
          </cell>
          <cell r="P2312" t="str">
            <v>ONL8259130</v>
          </cell>
          <cell r="Q2312" t="str">
            <v>501530470</v>
          </cell>
        </row>
        <row r="2313">
          <cell r="N2313" t="str">
            <v>8259130</v>
          </cell>
          <cell r="O2313" t="str">
            <v>111</v>
          </cell>
          <cell r="P2313" t="str">
            <v>1118259130</v>
          </cell>
          <cell r="Q2313" t="str">
            <v>501530470</v>
          </cell>
        </row>
        <row r="2314">
          <cell r="N2314" t="str">
            <v>8259130</v>
          </cell>
          <cell r="O2314" t="str">
            <v>6PH</v>
          </cell>
          <cell r="P2314" t="str">
            <v>6PH8259130</v>
          </cell>
          <cell r="Q2314" t="str">
            <v>501530470</v>
          </cell>
        </row>
        <row r="2315">
          <cell r="N2315" t="str">
            <v>82591720</v>
          </cell>
          <cell r="O2315" t="str">
            <v/>
          </cell>
          <cell r="P2315" t="str">
            <v/>
          </cell>
          <cell r="Q2315" t="str">
            <v>501530470</v>
          </cell>
        </row>
        <row r="2316">
          <cell r="N2316" t="str">
            <v>82591720</v>
          </cell>
          <cell r="O2316" t="str">
            <v>6PH</v>
          </cell>
          <cell r="P2316" t="str">
            <v>6PH82591720</v>
          </cell>
          <cell r="Q2316" t="str">
            <v>501530470</v>
          </cell>
        </row>
        <row r="2317">
          <cell r="N2317" t="str">
            <v/>
          </cell>
          <cell r="O2317" t="str">
            <v/>
          </cell>
          <cell r="P2317" t="str">
            <v/>
          </cell>
          <cell r="Q2317" t="str">
            <v/>
          </cell>
        </row>
        <row r="2318">
          <cell r="N2318" t="str">
            <v>825913</v>
          </cell>
          <cell r="O2318" t="str">
            <v/>
          </cell>
          <cell r="P2318" t="str">
            <v/>
          </cell>
          <cell r="Q2318" t="str">
            <v/>
          </cell>
        </row>
        <row r="2319">
          <cell r="N2319" t="str">
            <v>825913</v>
          </cell>
          <cell r="O2319" t="str">
            <v>6IC</v>
          </cell>
          <cell r="P2319" t="str">
            <v>6IC825913</v>
          </cell>
          <cell r="Q2319" t="str">
            <v/>
          </cell>
        </row>
        <row r="2320">
          <cell r="N2320" t="str">
            <v>8259130</v>
          </cell>
          <cell r="O2320" t="str">
            <v/>
          </cell>
          <cell r="P2320" t="str">
            <v/>
          </cell>
          <cell r="Q2320" t="str">
            <v>501530470</v>
          </cell>
        </row>
        <row r="2321">
          <cell r="N2321" t="str">
            <v>8259130</v>
          </cell>
          <cell r="O2321" t="str">
            <v>6IC</v>
          </cell>
          <cell r="P2321" t="str">
            <v>6IC8259130</v>
          </cell>
          <cell r="Q2321" t="str">
            <v>501530470</v>
          </cell>
        </row>
        <row r="2322">
          <cell r="N2322" t="str">
            <v>82591720</v>
          </cell>
          <cell r="O2322" t="str">
            <v/>
          </cell>
          <cell r="P2322" t="str">
            <v/>
          </cell>
          <cell r="Q2322" t="str">
            <v>501530470</v>
          </cell>
        </row>
        <row r="2323">
          <cell r="N2323" t="str">
            <v>82591720</v>
          </cell>
          <cell r="O2323" t="str">
            <v>6IC</v>
          </cell>
          <cell r="P2323" t="str">
            <v>6IC82591720</v>
          </cell>
          <cell r="Q2323" t="str">
            <v>501530470</v>
          </cell>
        </row>
        <row r="2324">
          <cell r="N2324" t="str">
            <v/>
          </cell>
          <cell r="O2324" t="str">
            <v/>
          </cell>
          <cell r="P2324" t="str">
            <v/>
          </cell>
          <cell r="Q2324" t="str">
            <v/>
          </cell>
        </row>
        <row r="2325">
          <cell r="N2325" t="str">
            <v/>
          </cell>
          <cell r="O2325" t="str">
            <v/>
          </cell>
          <cell r="P2325" t="str">
            <v/>
          </cell>
          <cell r="Q2325" t="str">
            <v/>
          </cell>
        </row>
        <row r="2326">
          <cell r="N2326" t="str">
            <v>825919</v>
          </cell>
          <cell r="O2326" t="str">
            <v/>
          </cell>
          <cell r="P2326" t="str">
            <v/>
          </cell>
          <cell r="Q2326" t="str">
            <v>519399</v>
          </cell>
        </row>
        <row r="2327">
          <cell r="N2327" t="str">
            <v>825919</v>
          </cell>
          <cell r="O2327" t="str">
            <v>6PK</v>
          </cell>
          <cell r="P2327" t="str">
            <v>6PK825919</v>
          </cell>
          <cell r="Q2327" t="str">
            <v>519399</v>
          </cell>
        </row>
        <row r="2328">
          <cell r="N2328" t="str">
            <v/>
          </cell>
          <cell r="O2328" t="str">
            <v/>
          </cell>
          <cell r="P2328" t="str">
            <v/>
          </cell>
          <cell r="Q2328" t="str">
            <v/>
          </cell>
        </row>
        <row r="2329">
          <cell r="N2329" t="str">
            <v>825919</v>
          </cell>
          <cell r="O2329" t="str">
            <v/>
          </cell>
          <cell r="P2329" t="str">
            <v/>
          </cell>
          <cell r="Q2329" t="str">
            <v>519399</v>
          </cell>
        </row>
        <row r="2330">
          <cell r="N2330" t="str">
            <v>825919</v>
          </cell>
          <cell r="O2330" t="str">
            <v>6PJ</v>
          </cell>
          <cell r="P2330" t="str">
            <v>6PJ825919</v>
          </cell>
          <cell r="Q2330" t="str">
            <v>519399</v>
          </cell>
        </row>
        <row r="2331">
          <cell r="N2331" t="str">
            <v/>
          </cell>
          <cell r="O2331" t="str">
            <v/>
          </cell>
          <cell r="P2331" t="str">
            <v/>
          </cell>
          <cell r="Q2331" t="str">
            <v/>
          </cell>
        </row>
        <row r="2332">
          <cell r="N2332" t="str">
            <v/>
          </cell>
          <cell r="O2332" t="str">
            <v/>
          </cell>
          <cell r="P2332" t="str">
            <v/>
          </cell>
          <cell r="Q2332" t="str">
            <v/>
          </cell>
        </row>
        <row r="2333">
          <cell r="N2333" t="str">
            <v/>
          </cell>
          <cell r="O2333" t="str">
            <v/>
          </cell>
          <cell r="P2333" t="str">
            <v/>
          </cell>
          <cell r="Q2333" t="str">
            <v/>
          </cell>
        </row>
        <row r="2334">
          <cell r="N2334" t="str">
            <v>8259140</v>
          </cell>
          <cell r="O2334" t="str">
            <v/>
          </cell>
          <cell r="P2334" t="str">
            <v/>
          </cell>
          <cell r="Q2334" t="str">
            <v>519399</v>
          </cell>
        </row>
        <row r="2335">
          <cell r="N2335" t="str">
            <v>8259140</v>
          </cell>
          <cell r="O2335" t="str">
            <v>CRR</v>
          </cell>
          <cell r="P2335" t="str">
            <v>CRR8259140</v>
          </cell>
          <cell r="Q2335" t="str">
            <v>519399</v>
          </cell>
        </row>
        <row r="2336">
          <cell r="N2336" t="str">
            <v>8259140</v>
          </cell>
          <cell r="O2336" t="str">
            <v>!MF</v>
          </cell>
          <cell r="P2336" t="str">
            <v>!MF8259140</v>
          </cell>
          <cell r="Q2336" t="str">
            <v>519399</v>
          </cell>
        </row>
        <row r="2337">
          <cell r="N2337" t="str">
            <v>8259140</v>
          </cell>
          <cell r="O2337" t="str">
            <v>!N8</v>
          </cell>
          <cell r="P2337" t="str">
            <v>!N88259140</v>
          </cell>
          <cell r="Q2337" t="str">
            <v>519399</v>
          </cell>
        </row>
        <row r="2338">
          <cell r="N2338" t="str">
            <v>8259140</v>
          </cell>
          <cell r="O2338" t="str">
            <v>ONL</v>
          </cell>
          <cell r="P2338" t="str">
            <v>ONL8259140</v>
          </cell>
          <cell r="Q2338" t="str">
            <v>519399</v>
          </cell>
        </row>
        <row r="2339">
          <cell r="N2339" t="str">
            <v>8259140</v>
          </cell>
          <cell r="O2339" t="str">
            <v>REG</v>
          </cell>
          <cell r="P2339" t="str">
            <v>REG8259140</v>
          </cell>
          <cell r="Q2339" t="str">
            <v>519399</v>
          </cell>
        </row>
        <row r="2340">
          <cell r="N2340" t="str">
            <v>8259140</v>
          </cell>
          <cell r="O2340" t="str">
            <v>111</v>
          </cell>
          <cell r="P2340" t="str">
            <v>1118259140</v>
          </cell>
          <cell r="Q2340" t="str">
            <v>519399</v>
          </cell>
        </row>
        <row r="2341">
          <cell r="N2341" t="str">
            <v>8259140</v>
          </cell>
          <cell r="O2341" t="str">
            <v>675</v>
          </cell>
          <cell r="P2341" t="str">
            <v>6758259140</v>
          </cell>
          <cell r="Q2341" t="str">
            <v>519399</v>
          </cell>
        </row>
        <row r="2342">
          <cell r="N2342" t="str">
            <v>8259140</v>
          </cell>
          <cell r="O2342" t="str">
            <v>676</v>
          </cell>
          <cell r="P2342" t="str">
            <v>6768259140</v>
          </cell>
          <cell r="Q2342" t="str">
            <v>519399</v>
          </cell>
        </row>
        <row r="2343">
          <cell r="N2343" t="str">
            <v>8259140</v>
          </cell>
          <cell r="O2343" t="str">
            <v>677</v>
          </cell>
          <cell r="P2343" t="str">
            <v>6778259140</v>
          </cell>
          <cell r="Q2343" t="str">
            <v>519399</v>
          </cell>
        </row>
        <row r="2344">
          <cell r="N2344" t="str">
            <v>8259140</v>
          </cell>
          <cell r="O2344" t="str">
            <v>678</v>
          </cell>
          <cell r="P2344" t="str">
            <v>6788259140</v>
          </cell>
          <cell r="Q2344" t="str">
            <v>519399</v>
          </cell>
        </row>
        <row r="2345">
          <cell r="N2345" t="str">
            <v>8259140</v>
          </cell>
          <cell r="O2345" t="str">
            <v>8NK</v>
          </cell>
          <cell r="P2345" t="str">
            <v>8NK8259140</v>
          </cell>
          <cell r="Q2345" t="str">
            <v>519399</v>
          </cell>
        </row>
        <row r="2346">
          <cell r="N2346" t="str">
            <v>8259140</v>
          </cell>
          <cell r="O2346" t="str">
            <v>906</v>
          </cell>
          <cell r="P2346" t="str">
            <v>9068259140</v>
          </cell>
          <cell r="Q2346" t="str">
            <v>519399</v>
          </cell>
        </row>
        <row r="2347">
          <cell r="N2347" t="str">
            <v/>
          </cell>
          <cell r="O2347" t="str">
            <v/>
          </cell>
          <cell r="P2347" t="str">
            <v/>
          </cell>
          <cell r="Q2347" t="str">
            <v/>
          </cell>
        </row>
        <row r="2348">
          <cell r="N2348" t="str">
            <v/>
          </cell>
          <cell r="O2348" t="str">
            <v/>
          </cell>
          <cell r="P2348" t="str">
            <v/>
          </cell>
          <cell r="Q2348" t="str">
            <v/>
          </cell>
        </row>
        <row r="2349">
          <cell r="N2349" t="str">
            <v/>
          </cell>
          <cell r="O2349" t="str">
            <v/>
          </cell>
          <cell r="P2349" t="str">
            <v/>
          </cell>
          <cell r="Q2349" t="str">
            <v/>
          </cell>
        </row>
        <row r="2350">
          <cell r="N2350" t="str">
            <v/>
          </cell>
          <cell r="O2350" t="str">
            <v/>
          </cell>
          <cell r="P2350" t="str">
            <v/>
          </cell>
          <cell r="Q2350" t="str">
            <v/>
          </cell>
        </row>
        <row r="2351">
          <cell r="N2351" t="str">
            <v>718900</v>
          </cell>
          <cell r="O2351" t="str">
            <v/>
          </cell>
          <cell r="P2351" t="str">
            <v/>
          </cell>
          <cell r="Q2351" t="str">
            <v>41499</v>
          </cell>
        </row>
        <row r="2352">
          <cell r="N2352" t="str">
            <v>718900</v>
          </cell>
          <cell r="O2352" t="str">
            <v>LO1</v>
          </cell>
          <cell r="P2352" t="str">
            <v>LO1718900</v>
          </cell>
          <cell r="Q2352" t="str">
            <v>41499</v>
          </cell>
        </row>
        <row r="2353">
          <cell r="N2353" t="str">
            <v>718900</v>
          </cell>
          <cell r="O2353" t="str">
            <v>LRA</v>
          </cell>
          <cell r="P2353" t="str">
            <v>LRA718900</v>
          </cell>
          <cell r="Q2353" t="str">
            <v>41499</v>
          </cell>
        </row>
        <row r="2354">
          <cell r="N2354" t="str">
            <v>718900</v>
          </cell>
          <cell r="O2354" t="str">
            <v>L01</v>
          </cell>
          <cell r="P2354" t="str">
            <v>L01718900</v>
          </cell>
          <cell r="Q2354" t="str">
            <v>41499</v>
          </cell>
        </row>
        <row r="2355">
          <cell r="N2355" t="str">
            <v>718900</v>
          </cell>
          <cell r="O2355" t="str">
            <v>ONL</v>
          </cell>
          <cell r="P2355" t="str">
            <v>ONL718900</v>
          </cell>
          <cell r="Q2355" t="str">
            <v>41499</v>
          </cell>
        </row>
        <row r="2356">
          <cell r="N2356" t="str">
            <v>718900</v>
          </cell>
          <cell r="O2356" t="str">
            <v>T30</v>
          </cell>
          <cell r="P2356" t="str">
            <v>T30718900</v>
          </cell>
          <cell r="Q2356" t="str">
            <v>41499</v>
          </cell>
        </row>
        <row r="2357">
          <cell r="N2357" t="str">
            <v>718901</v>
          </cell>
          <cell r="O2357" t="str">
            <v/>
          </cell>
          <cell r="P2357" t="str">
            <v/>
          </cell>
          <cell r="Q2357" t="str">
            <v>41499</v>
          </cell>
        </row>
        <row r="2358">
          <cell r="N2358" t="str">
            <v>718901</v>
          </cell>
          <cell r="O2358" t="str">
            <v>LO1</v>
          </cell>
          <cell r="P2358" t="str">
            <v>LO1718901</v>
          </cell>
          <cell r="Q2358" t="str">
            <v>41499</v>
          </cell>
        </row>
        <row r="2359">
          <cell r="N2359" t="str">
            <v>718901</v>
          </cell>
          <cell r="O2359" t="str">
            <v>LRA</v>
          </cell>
          <cell r="P2359" t="str">
            <v>LRA718901</v>
          </cell>
          <cell r="Q2359" t="str">
            <v>41499</v>
          </cell>
        </row>
        <row r="2360">
          <cell r="N2360" t="str">
            <v>718901</v>
          </cell>
          <cell r="O2360" t="str">
            <v>L01</v>
          </cell>
          <cell r="P2360" t="str">
            <v>L01718901</v>
          </cell>
          <cell r="Q2360" t="str">
            <v>41499</v>
          </cell>
        </row>
        <row r="2361">
          <cell r="N2361" t="str">
            <v>718901</v>
          </cell>
          <cell r="O2361" t="str">
            <v>ONL</v>
          </cell>
          <cell r="P2361" t="str">
            <v>ONL718901</v>
          </cell>
          <cell r="Q2361" t="str">
            <v>41499</v>
          </cell>
        </row>
        <row r="2362">
          <cell r="N2362" t="str">
            <v>718901</v>
          </cell>
          <cell r="O2362" t="str">
            <v>QLA</v>
          </cell>
          <cell r="P2362" t="str">
            <v>QLA718901</v>
          </cell>
          <cell r="Q2362" t="str">
            <v>41499</v>
          </cell>
        </row>
        <row r="2363">
          <cell r="N2363" t="str">
            <v>718902</v>
          </cell>
          <cell r="O2363" t="str">
            <v/>
          </cell>
          <cell r="P2363" t="str">
            <v/>
          </cell>
          <cell r="Q2363" t="str">
            <v>41499</v>
          </cell>
        </row>
        <row r="2364">
          <cell r="N2364" t="str">
            <v>718902</v>
          </cell>
          <cell r="O2364" t="str">
            <v>ONL</v>
          </cell>
          <cell r="P2364" t="str">
            <v>ONL718902</v>
          </cell>
          <cell r="Q2364" t="str">
            <v>41499</v>
          </cell>
        </row>
        <row r="2365">
          <cell r="N2365" t="str">
            <v>718909</v>
          </cell>
          <cell r="O2365" t="str">
            <v/>
          </cell>
          <cell r="P2365" t="str">
            <v/>
          </cell>
          <cell r="Q2365" t="str">
            <v>5015305700</v>
          </cell>
        </row>
        <row r="2366">
          <cell r="N2366" t="str">
            <v>718909</v>
          </cell>
          <cell r="O2366" t="str">
            <v>ONL</v>
          </cell>
          <cell r="P2366" t="str">
            <v>ONL718909</v>
          </cell>
          <cell r="Q2366" t="str">
            <v>5015305700</v>
          </cell>
        </row>
        <row r="2367">
          <cell r="N2367" t="str">
            <v/>
          </cell>
          <cell r="O2367" t="str">
            <v/>
          </cell>
          <cell r="P2367" t="str">
            <v/>
          </cell>
          <cell r="Q2367" t="str">
            <v/>
          </cell>
        </row>
        <row r="2368">
          <cell r="N2368" t="str">
            <v>718910</v>
          </cell>
          <cell r="O2368" t="str">
            <v/>
          </cell>
          <cell r="P2368" t="str">
            <v/>
          </cell>
          <cell r="Q2368" t="str">
            <v>41499</v>
          </cell>
        </row>
        <row r="2369">
          <cell r="N2369" t="str">
            <v>718910</v>
          </cell>
          <cell r="O2369" t="str">
            <v>BUS</v>
          </cell>
          <cell r="P2369" t="str">
            <v>BUS718910</v>
          </cell>
          <cell r="Q2369" t="str">
            <v>41499</v>
          </cell>
        </row>
        <row r="2370">
          <cell r="N2370" t="str">
            <v>718910</v>
          </cell>
          <cell r="O2370" t="str">
            <v>EBU</v>
          </cell>
          <cell r="P2370" t="str">
            <v>EBU718910</v>
          </cell>
          <cell r="Q2370" t="str">
            <v>41499</v>
          </cell>
        </row>
        <row r="2371">
          <cell r="N2371" t="str">
            <v>718910</v>
          </cell>
          <cell r="O2371" t="str">
            <v>LO1</v>
          </cell>
          <cell r="P2371" t="str">
            <v>LO1718910</v>
          </cell>
          <cell r="Q2371" t="str">
            <v>41499</v>
          </cell>
        </row>
        <row r="2372">
          <cell r="N2372" t="str">
            <v>718910</v>
          </cell>
          <cell r="O2372" t="str">
            <v>ONL</v>
          </cell>
          <cell r="P2372" t="str">
            <v>ONL718910</v>
          </cell>
          <cell r="Q2372" t="str">
            <v>41499</v>
          </cell>
        </row>
        <row r="2373">
          <cell r="N2373" t="str">
            <v>718910</v>
          </cell>
          <cell r="O2373" t="str">
            <v>SLF</v>
          </cell>
          <cell r="P2373" t="str">
            <v>SLF718910</v>
          </cell>
          <cell r="Q2373" t="str">
            <v>41499</v>
          </cell>
        </row>
        <row r="2374">
          <cell r="N2374" t="str">
            <v>718910</v>
          </cell>
          <cell r="O2374" t="str">
            <v>SLG</v>
          </cell>
          <cell r="P2374" t="str">
            <v>SLG718910</v>
          </cell>
          <cell r="Q2374" t="str">
            <v>41499</v>
          </cell>
        </row>
        <row r="2375">
          <cell r="N2375" t="str">
            <v>718910</v>
          </cell>
          <cell r="O2375" t="str">
            <v>SLQ</v>
          </cell>
          <cell r="P2375" t="str">
            <v>SLQ718910</v>
          </cell>
          <cell r="Q2375" t="str">
            <v>41499</v>
          </cell>
        </row>
        <row r="2376">
          <cell r="N2376" t="str">
            <v>718912</v>
          </cell>
          <cell r="O2376" t="str">
            <v/>
          </cell>
          <cell r="P2376" t="str">
            <v/>
          </cell>
          <cell r="Q2376" t="str">
            <v>41499</v>
          </cell>
        </row>
        <row r="2377">
          <cell r="N2377" t="str">
            <v>718912</v>
          </cell>
          <cell r="O2377" t="str">
            <v>HNS</v>
          </cell>
          <cell r="P2377" t="str">
            <v>HNS718912</v>
          </cell>
          <cell r="Q2377" t="str">
            <v>41499</v>
          </cell>
        </row>
        <row r="2378">
          <cell r="N2378" t="str">
            <v>718912</v>
          </cell>
          <cell r="O2378" t="str">
            <v>HSC</v>
          </cell>
          <cell r="P2378" t="str">
            <v>HSC718912</v>
          </cell>
          <cell r="Q2378" t="str">
            <v>41499</v>
          </cell>
        </row>
        <row r="2379">
          <cell r="N2379" t="str">
            <v>718912</v>
          </cell>
          <cell r="O2379" t="str">
            <v>IDA</v>
          </cell>
          <cell r="P2379" t="str">
            <v>IDA718912</v>
          </cell>
          <cell r="Q2379" t="str">
            <v>41499</v>
          </cell>
        </row>
        <row r="2380">
          <cell r="N2380" t="str">
            <v>718912</v>
          </cell>
          <cell r="O2380" t="str">
            <v>IDR</v>
          </cell>
          <cell r="P2380" t="str">
            <v>IDR718912</v>
          </cell>
          <cell r="Q2380" t="str">
            <v>41499</v>
          </cell>
        </row>
        <row r="2381">
          <cell r="N2381" t="str">
            <v>718912</v>
          </cell>
          <cell r="O2381" t="str">
            <v>IHC</v>
          </cell>
          <cell r="P2381" t="str">
            <v>IHC718912</v>
          </cell>
          <cell r="Q2381" t="str">
            <v>41499</v>
          </cell>
        </row>
        <row r="2382">
          <cell r="N2382" t="str">
            <v>718912</v>
          </cell>
          <cell r="O2382" t="str">
            <v>IHS</v>
          </cell>
          <cell r="P2382" t="str">
            <v>IHS718912</v>
          </cell>
          <cell r="Q2382" t="str">
            <v>41499</v>
          </cell>
        </row>
        <row r="2383">
          <cell r="N2383" t="str">
            <v>718912</v>
          </cell>
          <cell r="O2383" t="str">
            <v>IPC</v>
          </cell>
          <cell r="P2383" t="str">
            <v>IPC718912</v>
          </cell>
          <cell r="Q2383" t="str">
            <v>41499</v>
          </cell>
        </row>
        <row r="2384">
          <cell r="N2384" t="str">
            <v>718912</v>
          </cell>
          <cell r="O2384" t="str">
            <v>IPR</v>
          </cell>
          <cell r="P2384" t="str">
            <v>IPR718912</v>
          </cell>
          <cell r="Q2384" t="str">
            <v>41499</v>
          </cell>
        </row>
        <row r="2385">
          <cell r="N2385" t="str">
            <v>718912</v>
          </cell>
          <cell r="O2385" t="str">
            <v>LO1</v>
          </cell>
          <cell r="P2385" t="str">
            <v>LO1718912</v>
          </cell>
          <cell r="Q2385" t="str">
            <v>41499</v>
          </cell>
        </row>
        <row r="2386">
          <cell r="N2386" t="str">
            <v>718912</v>
          </cell>
          <cell r="O2386" t="str">
            <v>LRA</v>
          </cell>
          <cell r="P2386" t="str">
            <v>LRA718912</v>
          </cell>
          <cell r="Q2386" t="str">
            <v>41499</v>
          </cell>
        </row>
        <row r="2387">
          <cell r="N2387" t="str">
            <v>718912</v>
          </cell>
          <cell r="O2387" t="str">
            <v>L01</v>
          </cell>
          <cell r="P2387" t="str">
            <v>L01718912</v>
          </cell>
          <cell r="Q2387" t="str">
            <v>41499</v>
          </cell>
        </row>
        <row r="2388">
          <cell r="N2388" t="str">
            <v>718912</v>
          </cell>
          <cell r="O2388" t="str">
            <v>ONL</v>
          </cell>
          <cell r="P2388" t="str">
            <v>ONL718912</v>
          </cell>
          <cell r="Q2388" t="str">
            <v>41499</v>
          </cell>
        </row>
        <row r="2389">
          <cell r="N2389" t="str">
            <v>718912</v>
          </cell>
          <cell r="O2389" t="str">
            <v>REG</v>
          </cell>
          <cell r="P2389" t="str">
            <v>REG718912</v>
          </cell>
          <cell r="Q2389" t="str">
            <v>41499</v>
          </cell>
        </row>
        <row r="2390">
          <cell r="N2390" t="str">
            <v>718912</v>
          </cell>
          <cell r="O2390" t="str">
            <v>111</v>
          </cell>
          <cell r="P2390" t="str">
            <v>111718912</v>
          </cell>
          <cell r="Q2390" t="str">
            <v>41499</v>
          </cell>
        </row>
        <row r="2391">
          <cell r="N2391" t="str">
            <v>718913</v>
          </cell>
          <cell r="O2391" t="str">
            <v/>
          </cell>
          <cell r="P2391" t="str">
            <v/>
          </cell>
          <cell r="Q2391" t="str">
            <v>41499</v>
          </cell>
        </row>
        <row r="2392">
          <cell r="N2392" t="str">
            <v>718913</v>
          </cell>
          <cell r="O2392" t="str">
            <v>HNC</v>
          </cell>
          <cell r="P2392" t="str">
            <v>HNC718913</v>
          </cell>
          <cell r="Q2392" t="str">
            <v>41499</v>
          </cell>
        </row>
        <row r="2393">
          <cell r="N2393" t="str">
            <v>718913</v>
          </cell>
          <cell r="O2393" t="str">
            <v>LO1</v>
          </cell>
          <cell r="P2393" t="str">
            <v>LO1718913</v>
          </cell>
          <cell r="Q2393" t="str">
            <v>41499</v>
          </cell>
        </row>
        <row r="2394">
          <cell r="N2394" t="str">
            <v>718913</v>
          </cell>
          <cell r="O2394" t="str">
            <v>LRA</v>
          </cell>
          <cell r="P2394" t="str">
            <v>LRA718913</v>
          </cell>
          <cell r="Q2394" t="str">
            <v>41499</v>
          </cell>
        </row>
        <row r="2395">
          <cell r="N2395" t="str">
            <v>718913</v>
          </cell>
          <cell r="O2395" t="str">
            <v>L01</v>
          </cell>
          <cell r="P2395" t="str">
            <v>L01718913</v>
          </cell>
          <cell r="Q2395" t="str">
            <v>41499</v>
          </cell>
        </row>
        <row r="2396">
          <cell r="N2396" t="str">
            <v>718913</v>
          </cell>
          <cell r="O2396" t="str">
            <v>REG</v>
          </cell>
          <cell r="P2396" t="str">
            <v>REG718913</v>
          </cell>
          <cell r="Q2396" t="str">
            <v>41499</v>
          </cell>
        </row>
        <row r="2397">
          <cell r="N2397" t="str">
            <v>71899</v>
          </cell>
          <cell r="O2397" t="str">
            <v/>
          </cell>
          <cell r="P2397" t="str">
            <v/>
          </cell>
          <cell r="Q2397" t="str">
            <v>41499</v>
          </cell>
        </row>
        <row r="2398">
          <cell r="N2398" t="str">
            <v>71899</v>
          </cell>
          <cell r="O2398" t="str">
            <v>U74</v>
          </cell>
          <cell r="P2398" t="str">
            <v>U7471899</v>
          </cell>
          <cell r="Q2398" t="str">
            <v>41499</v>
          </cell>
        </row>
        <row r="2399">
          <cell r="N2399" t="str">
            <v>71899</v>
          </cell>
          <cell r="O2399" t="str">
            <v>U77</v>
          </cell>
          <cell r="P2399" t="str">
            <v>U7771899</v>
          </cell>
          <cell r="Q2399" t="str">
            <v>41499</v>
          </cell>
        </row>
        <row r="2400">
          <cell r="N2400" t="str">
            <v>71899</v>
          </cell>
          <cell r="O2400" t="str">
            <v>111</v>
          </cell>
          <cell r="P2400" t="str">
            <v>11171899</v>
          </cell>
          <cell r="Q2400" t="str">
            <v>41499</v>
          </cell>
        </row>
        <row r="2401">
          <cell r="N2401" t="str">
            <v>7190429</v>
          </cell>
          <cell r="O2401" t="str">
            <v/>
          </cell>
          <cell r="P2401" t="str">
            <v/>
          </cell>
          <cell r="Q2401" t="str">
            <v>4198</v>
          </cell>
        </row>
        <row r="2402">
          <cell r="N2402" t="str">
            <v>7190429</v>
          </cell>
          <cell r="O2402" t="str">
            <v>LO1</v>
          </cell>
          <cell r="P2402" t="str">
            <v>LO17190429</v>
          </cell>
          <cell r="Q2402" t="str">
            <v>4198</v>
          </cell>
        </row>
        <row r="2403">
          <cell r="N2403" t="str">
            <v>7190429</v>
          </cell>
          <cell r="O2403" t="str">
            <v>111</v>
          </cell>
          <cell r="P2403" t="str">
            <v>1117190429</v>
          </cell>
          <cell r="Q2403" t="str">
            <v>4198</v>
          </cell>
        </row>
        <row r="2404">
          <cell r="N2404" t="str">
            <v>779633</v>
          </cell>
          <cell r="O2404" t="str">
            <v/>
          </cell>
          <cell r="P2404" t="str">
            <v/>
          </cell>
          <cell r="Q2404" t="str">
            <v>41499</v>
          </cell>
        </row>
        <row r="2405">
          <cell r="N2405" t="str">
            <v>779633</v>
          </cell>
          <cell r="O2405" t="str">
            <v>ONL</v>
          </cell>
          <cell r="P2405" t="str">
            <v>ONL779633</v>
          </cell>
          <cell r="Q2405" t="str">
            <v>41499</v>
          </cell>
        </row>
        <row r="2406">
          <cell r="N2406" t="str">
            <v>89351</v>
          </cell>
          <cell r="O2406" t="str">
            <v/>
          </cell>
          <cell r="P2406" t="str">
            <v/>
          </cell>
          <cell r="Q2406" t="str">
            <v>4311811</v>
          </cell>
        </row>
        <row r="2407">
          <cell r="N2407" t="str">
            <v>89351</v>
          </cell>
          <cell r="O2407" t="str">
            <v>U74</v>
          </cell>
          <cell r="P2407" t="str">
            <v>U7489351</v>
          </cell>
          <cell r="Q2407" t="str">
            <v>4311811</v>
          </cell>
        </row>
        <row r="2408">
          <cell r="N2408" t="str">
            <v/>
          </cell>
          <cell r="O2408" t="str">
            <v/>
          </cell>
          <cell r="P2408" t="str">
            <v/>
          </cell>
          <cell r="Q2408" t="str">
            <v/>
          </cell>
        </row>
        <row r="2409">
          <cell r="N2409" t="str">
            <v/>
          </cell>
          <cell r="O2409" t="str">
            <v/>
          </cell>
          <cell r="P2409" t="str">
            <v/>
          </cell>
          <cell r="Q2409" t="str">
            <v/>
          </cell>
        </row>
        <row r="2410">
          <cell r="N2410" t="str">
            <v/>
          </cell>
          <cell r="O2410" t="str">
            <v/>
          </cell>
          <cell r="P2410" t="str">
            <v/>
          </cell>
          <cell r="Q2410" t="str">
            <v/>
          </cell>
        </row>
        <row r="2411">
          <cell r="N2411" t="str">
            <v>71900</v>
          </cell>
          <cell r="O2411" t="str">
            <v/>
          </cell>
          <cell r="P2411" t="str">
            <v/>
          </cell>
          <cell r="Q2411" t="str">
            <v/>
          </cell>
        </row>
        <row r="2412">
          <cell r="N2412" t="str">
            <v>71900</v>
          </cell>
          <cell r="O2412" t="str">
            <v>LO1</v>
          </cell>
          <cell r="P2412" t="str">
            <v>LO171900</v>
          </cell>
          <cell r="Q2412" t="str">
            <v/>
          </cell>
        </row>
        <row r="2413">
          <cell r="N2413" t="str">
            <v>71900</v>
          </cell>
          <cell r="O2413" t="str">
            <v>LRA</v>
          </cell>
          <cell r="P2413" t="str">
            <v>LRA71900</v>
          </cell>
          <cell r="Q2413" t="str">
            <v/>
          </cell>
        </row>
        <row r="2414">
          <cell r="N2414" t="str">
            <v>71900</v>
          </cell>
          <cell r="O2414" t="str">
            <v>ONL</v>
          </cell>
          <cell r="P2414" t="str">
            <v>ONL71900</v>
          </cell>
          <cell r="Q2414" t="str">
            <v/>
          </cell>
        </row>
        <row r="2415">
          <cell r="N2415" t="str">
            <v>719000</v>
          </cell>
          <cell r="O2415" t="str">
            <v/>
          </cell>
          <cell r="P2415" t="str">
            <v/>
          </cell>
          <cell r="Q2415" t="str">
            <v>4198</v>
          </cell>
        </row>
        <row r="2416">
          <cell r="N2416" t="str">
            <v>719000</v>
          </cell>
          <cell r="O2416" t="str">
            <v>LO1</v>
          </cell>
          <cell r="P2416" t="str">
            <v>LO1719000</v>
          </cell>
          <cell r="Q2416" t="str">
            <v>4198</v>
          </cell>
        </row>
        <row r="2417">
          <cell r="N2417" t="str">
            <v>719000</v>
          </cell>
          <cell r="O2417" t="str">
            <v>L01</v>
          </cell>
          <cell r="P2417" t="str">
            <v>L01719000</v>
          </cell>
          <cell r="Q2417" t="str">
            <v>4198</v>
          </cell>
        </row>
        <row r="2418">
          <cell r="N2418" t="str">
            <v>719000</v>
          </cell>
          <cell r="O2418" t="str">
            <v>ONL</v>
          </cell>
          <cell r="P2418" t="str">
            <v>ONL719000</v>
          </cell>
          <cell r="Q2418" t="str">
            <v>4198</v>
          </cell>
        </row>
        <row r="2419">
          <cell r="N2419" t="str">
            <v>719003</v>
          </cell>
          <cell r="O2419" t="str">
            <v/>
          </cell>
          <cell r="P2419" t="str">
            <v/>
          </cell>
          <cell r="Q2419" t="str">
            <v>4198</v>
          </cell>
        </row>
        <row r="2420">
          <cell r="N2420" t="str">
            <v>719003</v>
          </cell>
          <cell r="O2420" t="str">
            <v>L01</v>
          </cell>
          <cell r="P2420" t="str">
            <v>L01719003</v>
          </cell>
          <cell r="Q2420" t="str">
            <v>4198</v>
          </cell>
        </row>
        <row r="2421">
          <cell r="N2421" t="str">
            <v>719003</v>
          </cell>
          <cell r="O2421" t="str">
            <v>ONL</v>
          </cell>
          <cell r="P2421" t="str">
            <v>ONL719003</v>
          </cell>
          <cell r="Q2421" t="str">
            <v>4198</v>
          </cell>
        </row>
        <row r="2422">
          <cell r="N2422" t="str">
            <v>719003</v>
          </cell>
          <cell r="O2422" t="str">
            <v>VI1</v>
          </cell>
          <cell r="P2422" t="str">
            <v>VI1719003</v>
          </cell>
          <cell r="Q2422" t="str">
            <v>4198</v>
          </cell>
        </row>
        <row r="2423">
          <cell r="N2423" t="str">
            <v>719003</v>
          </cell>
          <cell r="O2423" t="str">
            <v>VI4</v>
          </cell>
          <cell r="P2423" t="str">
            <v>VI4719003</v>
          </cell>
          <cell r="Q2423" t="str">
            <v>4198</v>
          </cell>
        </row>
        <row r="2424">
          <cell r="N2424" t="str">
            <v>719004</v>
          </cell>
          <cell r="O2424" t="str">
            <v/>
          </cell>
          <cell r="P2424" t="str">
            <v/>
          </cell>
          <cell r="Q2424" t="str">
            <v>4030310570</v>
          </cell>
        </row>
        <row r="2425">
          <cell r="N2425" t="str">
            <v>719004</v>
          </cell>
          <cell r="O2425" t="str">
            <v>ONL</v>
          </cell>
          <cell r="P2425" t="str">
            <v>ONL719004</v>
          </cell>
          <cell r="Q2425" t="str">
            <v>4030310570</v>
          </cell>
        </row>
        <row r="2426">
          <cell r="N2426" t="str">
            <v>719004</v>
          </cell>
          <cell r="O2426" t="str">
            <v>VI1</v>
          </cell>
          <cell r="P2426" t="str">
            <v>VI1719004</v>
          </cell>
          <cell r="Q2426" t="str">
            <v>4030310570</v>
          </cell>
        </row>
        <row r="2427">
          <cell r="N2427" t="str">
            <v>719004</v>
          </cell>
          <cell r="O2427" t="str">
            <v>VI4</v>
          </cell>
          <cell r="P2427" t="str">
            <v>VI4719004</v>
          </cell>
          <cell r="Q2427" t="str">
            <v>4030310570</v>
          </cell>
        </row>
        <row r="2428">
          <cell r="N2428" t="str">
            <v>719004</v>
          </cell>
          <cell r="O2428" t="str">
            <v>VI8</v>
          </cell>
          <cell r="P2428" t="str">
            <v>VI8719004</v>
          </cell>
          <cell r="Q2428" t="str">
            <v>4030310570</v>
          </cell>
        </row>
        <row r="2429">
          <cell r="N2429" t="str">
            <v>719004</v>
          </cell>
          <cell r="O2429" t="str">
            <v>VI9</v>
          </cell>
          <cell r="P2429" t="str">
            <v>VI9719004</v>
          </cell>
          <cell r="Q2429" t="str">
            <v>4030310570</v>
          </cell>
        </row>
        <row r="2430">
          <cell r="N2430" t="str">
            <v>7192</v>
          </cell>
          <cell r="O2430" t="str">
            <v/>
          </cell>
          <cell r="P2430" t="str">
            <v/>
          </cell>
          <cell r="Q2430" t="str">
            <v>4198</v>
          </cell>
        </row>
        <row r="2431">
          <cell r="N2431" t="str">
            <v>7192</v>
          </cell>
          <cell r="O2431" t="str">
            <v>LO1</v>
          </cell>
          <cell r="P2431" t="str">
            <v>LO17192</v>
          </cell>
          <cell r="Q2431" t="str">
            <v>4198</v>
          </cell>
        </row>
        <row r="2432">
          <cell r="N2432" t="str">
            <v>7192</v>
          </cell>
          <cell r="O2432" t="str">
            <v>LRA</v>
          </cell>
          <cell r="P2432" t="str">
            <v>LRA7192</v>
          </cell>
          <cell r="Q2432" t="str">
            <v>4198</v>
          </cell>
        </row>
        <row r="2433">
          <cell r="N2433" t="str">
            <v/>
          </cell>
          <cell r="O2433" t="str">
            <v/>
          </cell>
          <cell r="P2433" t="str">
            <v/>
          </cell>
          <cell r="Q2433" t="str">
            <v/>
          </cell>
        </row>
        <row r="2434">
          <cell r="N2434" t="str">
            <v>719001</v>
          </cell>
          <cell r="O2434" t="str">
            <v/>
          </cell>
          <cell r="P2434" t="str">
            <v/>
          </cell>
          <cell r="Q2434" t="str">
            <v>4198</v>
          </cell>
        </row>
        <row r="2435">
          <cell r="N2435" t="str">
            <v>719001</v>
          </cell>
          <cell r="O2435" t="str">
            <v>ONL</v>
          </cell>
          <cell r="P2435" t="str">
            <v>ONL719001</v>
          </cell>
          <cell r="Q2435" t="str">
            <v>4198</v>
          </cell>
        </row>
        <row r="2436">
          <cell r="N2436" t="str">
            <v>719002</v>
          </cell>
          <cell r="O2436" t="str">
            <v/>
          </cell>
          <cell r="P2436" t="str">
            <v/>
          </cell>
          <cell r="Q2436" t="str">
            <v>4030310570</v>
          </cell>
        </row>
        <row r="2437">
          <cell r="N2437" t="str">
            <v>719002</v>
          </cell>
          <cell r="O2437" t="str">
            <v>ONL</v>
          </cell>
          <cell r="P2437" t="str">
            <v>ONL719002</v>
          </cell>
          <cell r="Q2437" t="str">
            <v>4030310570</v>
          </cell>
        </row>
        <row r="2438">
          <cell r="N2438" t="str">
            <v>719003</v>
          </cell>
          <cell r="O2438" t="str">
            <v/>
          </cell>
          <cell r="P2438" t="str">
            <v/>
          </cell>
          <cell r="Q2438" t="str">
            <v>4198</v>
          </cell>
        </row>
        <row r="2439">
          <cell r="N2439" t="str">
            <v>719003</v>
          </cell>
          <cell r="O2439" t="str">
            <v>VI6</v>
          </cell>
          <cell r="P2439" t="str">
            <v>VI6719003</v>
          </cell>
          <cell r="Q2439" t="str">
            <v>4198</v>
          </cell>
        </row>
        <row r="2440">
          <cell r="N2440" t="str">
            <v>719004</v>
          </cell>
          <cell r="O2440" t="str">
            <v/>
          </cell>
          <cell r="P2440" t="str">
            <v/>
          </cell>
          <cell r="Q2440" t="str">
            <v>4030310570</v>
          </cell>
        </row>
        <row r="2441">
          <cell r="N2441" t="str">
            <v>719004</v>
          </cell>
          <cell r="O2441" t="str">
            <v>VI6</v>
          </cell>
          <cell r="P2441" t="str">
            <v>VI6719004</v>
          </cell>
          <cell r="Q2441" t="str">
            <v>4030310570</v>
          </cell>
        </row>
        <row r="2442">
          <cell r="N2442" t="str">
            <v>719009</v>
          </cell>
          <cell r="O2442" t="str">
            <v/>
          </cell>
          <cell r="P2442" t="str">
            <v/>
          </cell>
          <cell r="Q2442" t="str">
            <v/>
          </cell>
        </row>
        <row r="2443">
          <cell r="N2443" t="str">
            <v>719009</v>
          </cell>
          <cell r="O2443" t="str">
            <v>ONL</v>
          </cell>
          <cell r="P2443" t="str">
            <v>ONL719009</v>
          </cell>
          <cell r="Q2443" t="str">
            <v/>
          </cell>
        </row>
        <row r="2444">
          <cell r="N2444" t="str">
            <v/>
          </cell>
          <cell r="O2444" t="str">
            <v/>
          </cell>
          <cell r="P2444" t="str">
            <v/>
          </cell>
          <cell r="Q2444" t="str">
            <v/>
          </cell>
        </row>
        <row r="2445">
          <cell r="N2445" t="str">
            <v/>
          </cell>
          <cell r="O2445" t="str">
            <v/>
          </cell>
          <cell r="P2445" t="str">
            <v/>
          </cell>
          <cell r="Q2445" t="str">
            <v/>
          </cell>
        </row>
        <row r="2446">
          <cell r="N2446" t="str">
            <v>7190600</v>
          </cell>
          <cell r="O2446" t="str">
            <v/>
          </cell>
          <cell r="P2446" t="str">
            <v/>
          </cell>
          <cell r="Q2446" t="str">
            <v>403031357</v>
          </cell>
        </row>
        <row r="2447">
          <cell r="N2447" t="str">
            <v>7190600</v>
          </cell>
          <cell r="O2447" t="str">
            <v>L01</v>
          </cell>
          <cell r="P2447" t="str">
            <v>L017190600</v>
          </cell>
          <cell r="Q2447" t="str">
            <v>403031357</v>
          </cell>
        </row>
        <row r="2448">
          <cell r="N2448" t="str">
            <v>7190600</v>
          </cell>
          <cell r="O2448" t="str">
            <v>ONL</v>
          </cell>
          <cell r="P2448" t="str">
            <v>ONL7190600</v>
          </cell>
          <cell r="Q2448" t="str">
            <v>403031357</v>
          </cell>
        </row>
        <row r="2449">
          <cell r="N2449" t="str">
            <v/>
          </cell>
          <cell r="O2449" t="str">
            <v/>
          </cell>
          <cell r="P2449" t="str">
            <v/>
          </cell>
          <cell r="Q2449" t="str">
            <v/>
          </cell>
        </row>
        <row r="2450">
          <cell r="N2450" t="str">
            <v>7190601</v>
          </cell>
          <cell r="O2450" t="str">
            <v/>
          </cell>
          <cell r="P2450" t="str">
            <v/>
          </cell>
          <cell r="Q2450" t="str">
            <v>403031357</v>
          </cell>
        </row>
        <row r="2451">
          <cell r="N2451" t="str">
            <v>7190601</v>
          </cell>
          <cell r="O2451" t="str">
            <v>ONL</v>
          </cell>
          <cell r="P2451" t="str">
            <v>ONL7190601</v>
          </cell>
          <cell r="Q2451" t="str">
            <v>403031357</v>
          </cell>
        </row>
        <row r="2452">
          <cell r="N2452" t="str">
            <v>7190602</v>
          </cell>
          <cell r="O2452" t="str">
            <v/>
          </cell>
          <cell r="P2452" t="str">
            <v/>
          </cell>
          <cell r="Q2452" t="str">
            <v>403031357</v>
          </cell>
        </row>
        <row r="2453">
          <cell r="N2453" t="str">
            <v>7190602</v>
          </cell>
          <cell r="O2453" t="str">
            <v>ONL</v>
          </cell>
          <cell r="P2453" t="str">
            <v>ONL7190602</v>
          </cell>
          <cell r="Q2453" t="str">
            <v>403031357</v>
          </cell>
        </row>
        <row r="2454">
          <cell r="N2454" t="str">
            <v/>
          </cell>
          <cell r="O2454" t="str">
            <v/>
          </cell>
          <cell r="P2454" t="str">
            <v/>
          </cell>
          <cell r="Q2454" t="str">
            <v/>
          </cell>
        </row>
        <row r="2455">
          <cell r="N2455" t="str">
            <v/>
          </cell>
          <cell r="O2455" t="str">
            <v/>
          </cell>
          <cell r="P2455" t="str">
            <v/>
          </cell>
          <cell r="Q2455" t="str">
            <v/>
          </cell>
        </row>
        <row r="2456">
          <cell r="N2456" t="str">
            <v>7190610</v>
          </cell>
          <cell r="O2456" t="str">
            <v/>
          </cell>
          <cell r="P2456" t="str">
            <v/>
          </cell>
          <cell r="Q2456" t="str">
            <v>403031347</v>
          </cell>
        </row>
        <row r="2457">
          <cell r="N2457" t="str">
            <v>7190610</v>
          </cell>
          <cell r="O2457" t="str">
            <v>L01</v>
          </cell>
          <cell r="P2457" t="str">
            <v>L017190610</v>
          </cell>
          <cell r="Q2457" t="str">
            <v>403031347</v>
          </cell>
        </row>
        <row r="2458">
          <cell r="N2458" t="str">
            <v>7190610</v>
          </cell>
          <cell r="O2458" t="str">
            <v>ONL</v>
          </cell>
          <cell r="P2458" t="str">
            <v>ONL7190610</v>
          </cell>
          <cell r="Q2458" t="str">
            <v>403031347</v>
          </cell>
        </row>
        <row r="2459">
          <cell r="N2459" t="str">
            <v/>
          </cell>
          <cell r="O2459" t="str">
            <v/>
          </cell>
          <cell r="P2459" t="str">
            <v/>
          </cell>
          <cell r="Q2459" t="str">
            <v/>
          </cell>
        </row>
        <row r="2460">
          <cell r="N2460" t="str">
            <v>7190611</v>
          </cell>
          <cell r="O2460" t="str">
            <v/>
          </cell>
          <cell r="P2460" t="str">
            <v/>
          </cell>
          <cell r="Q2460" t="str">
            <v>403031347</v>
          </cell>
        </row>
        <row r="2461">
          <cell r="N2461" t="str">
            <v>7190611</v>
          </cell>
          <cell r="O2461" t="str">
            <v>ONL</v>
          </cell>
          <cell r="P2461" t="str">
            <v>ONL7190611</v>
          </cell>
          <cell r="Q2461" t="str">
            <v>403031347</v>
          </cell>
        </row>
        <row r="2462">
          <cell r="N2462" t="str">
            <v>7190612</v>
          </cell>
          <cell r="O2462" t="str">
            <v/>
          </cell>
          <cell r="P2462" t="str">
            <v/>
          </cell>
          <cell r="Q2462" t="str">
            <v>403031347</v>
          </cell>
        </row>
        <row r="2463">
          <cell r="N2463" t="str">
            <v>7190612</v>
          </cell>
          <cell r="O2463" t="str">
            <v>ONL</v>
          </cell>
          <cell r="P2463" t="str">
            <v>ONL7190612</v>
          </cell>
          <cell r="Q2463" t="str">
            <v>403031347</v>
          </cell>
        </row>
        <row r="2464">
          <cell r="N2464" t="str">
            <v/>
          </cell>
          <cell r="O2464" t="str">
            <v/>
          </cell>
          <cell r="P2464" t="str">
            <v/>
          </cell>
          <cell r="Q2464" t="str">
            <v/>
          </cell>
        </row>
        <row r="2465">
          <cell r="N2465" t="str">
            <v/>
          </cell>
          <cell r="O2465" t="str">
            <v/>
          </cell>
          <cell r="P2465" t="str">
            <v/>
          </cell>
          <cell r="Q2465" t="str">
            <v/>
          </cell>
        </row>
        <row r="2466">
          <cell r="N2466" t="str">
            <v>71900</v>
          </cell>
          <cell r="O2466" t="str">
            <v/>
          </cell>
          <cell r="P2466" t="str">
            <v/>
          </cell>
          <cell r="Q2466" t="str">
            <v/>
          </cell>
        </row>
        <row r="2467">
          <cell r="N2467" t="str">
            <v>71900</v>
          </cell>
          <cell r="O2467" t="str">
            <v>RB4</v>
          </cell>
          <cell r="P2467" t="str">
            <v>RB471900</v>
          </cell>
          <cell r="Q2467" t="str">
            <v/>
          </cell>
        </row>
        <row r="2468">
          <cell r="N2468" t="str">
            <v>719000</v>
          </cell>
          <cell r="O2468" t="str">
            <v/>
          </cell>
          <cell r="P2468" t="str">
            <v/>
          </cell>
          <cell r="Q2468" t="str">
            <v>4198</v>
          </cell>
        </row>
        <row r="2469">
          <cell r="N2469" t="str">
            <v>719000</v>
          </cell>
          <cell r="O2469" t="str">
            <v>RB4</v>
          </cell>
          <cell r="P2469" t="str">
            <v>RB4719000</v>
          </cell>
          <cell r="Q2469" t="str">
            <v>4198</v>
          </cell>
        </row>
        <row r="2470">
          <cell r="N2470" t="str">
            <v>7190420</v>
          </cell>
          <cell r="O2470" t="str">
            <v/>
          </cell>
          <cell r="P2470" t="str">
            <v/>
          </cell>
          <cell r="Q2470" t="str">
            <v>5015305700</v>
          </cell>
        </row>
        <row r="2471">
          <cell r="N2471" t="str">
            <v>7190420</v>
          </cell>
          <cell r="O2471" t="str">
            <v>CCC</v>
          </cell>
          <cell r="P2471" t="str">
            <v>CCC7190420</v>
          </cell>
          <cell r="Q2471" t="str">
            <v>5015305700</v>
          </cell>
        </row>
        <row r="2472">
          <cell r="N2472" t="str">
            <v>7190420</v>
          </cell>
          <cell r="O2472" t="str">
            <v>DPF</v>
          </cell>
          <cell r="P2472" t="str">
            <v>DPF7190420</v>
          </cell>
          <cell r="Q2472" t="str">
            <v>5015305700</v>
          </cell>
        </row>
        <row r="2473">
          <cell r="N2473" t="str">
            <v>7190420</v>
          </cell>
          <cell r="O2473" t="str">
            <v>LTA</v>
          </cell>
          <cell r="P2473" t="str">
            <v>LTA7190420</v>
          </cell>
          <cell r="Q2473" t="str">
            <v>5015305700</v>
          </cell>
        </row>
        <row r="2474">
          <cell r="N2474" t="str">
            <v>7190420</v>
          </cell>
          <cell r="O2474" t="str">
            <v>!MF</v>
          </cell>
          <cell r="P2474" t="str">
            <v>!MF7190420</v>
          </cell>
          <cell r="Q2474" t="str">
            <v>5015305700</v>
          </cell>
        </row>
        <row r="2475">
          <cell r="N2475" t="str">
            <v>7190420</v>
          </cell>
          <cell r="O2475" t="str">
            <v>ONL</v>
          </cell>
          <cell r="P2475" t="str">
            <v>ONL7190420</v>
          </cell>
          <cell r="Q2475" t="str">
            <v>5015305700</v>
          </cell>
        </row>
        <row r="2476">
          <cell r="N2476" t="str">
            <v>7190420</v>
          </cell>
          <cell r="O2476" t="str">
            <v>TRE</v>
          </cell>
          <cell r="P2476" t="str">
            <v>TRE7190420</v>
          </cell>
          <cell r="Q2476" t="str">
            <v>5015305700</v>
          </cell>
        </row>
        <row r="2477">
          <cell r="N2477" t="str">
            <v>7190420</v>
          </cell>
          <cell r="O2477" t="str">
            <v>XXD</v>
          </cell>
          <cell r="P2477" t="str">
            <v>XXD7190420</v>
          </cell>
          <cell r="Q2477" t="str">
            <v>5015305700</v>
          </cell>
        </row>
        <row r="2478">
          <cell r="N2478" t="str">
            <v>7190420</v>
          </cell>
          <cell r="O2478" t="str">
            <v>XXE</v>
          </cell>
          <cell r="P2478" t="str">
            <v>XXE7190420</v>
          </cell>
          <cell r="Q2478" t="str">
            <v>5015305700</v>
          </cell>
        </row>
        <row r="2479">
          <cell r="N2479" t="str">
            <v>7190420</v>
          </cell>
          <cell r="O2479" t="str">
            <v>111</v>
          </cell>
          <cell r="P2479" t="str">
            <v>1117190420</v>
          </cell>
          <cell r="Q2479" t="str">
            <v>5015305700</v>
          </cell>
        </row>
        <row r="2480">
          <cell r="N2480" t="str">
            <v>7190420</v>
          </cell>
          <cell r="O2480" t="str">
            <v>6AX</v>
          </cell>
          <cell r="P2480" t="str">
            <v>6AX7190420</v>
          </cell>
          <cell r="Q2480" t="str">
            <v>5015305700</v>
          </cell>
        </row>
        <row r="2481">
          <cell r="N2481" t="str">
            <v>7190420</v>
          </cell>
          <cell r="O2481" t="str">
            <v>6PV</v>
          </cell>
          <cell r="P2481" t="str">
            <v>6PV7190420</v>
          </cell>
          <cell r="Q2481" t="str">
            <v>5015305700</v>
          </cell>
        </row>
        <row r="2482">
          <cell r="N2482" t="str">
            <v>7190420</v>
          </cell>
          <cell r="O2482" t="str">
            <v>6TR</v>
          </cell>
          <cell r="P2482" t="str">
            <v>6TR7190420</v>
          </cell>
          <cell r="Q2482" t="str">
            <v>5015305700</v>
          </cell>
        </row>
        <row r="2483">
          <cell r="N2483" t="str">
            <v>7190422</v>
          </cell>
          <cell r="O2483" t="str">
            <v/>
          </cell>
          <cell r="P2483" t="str">
            <v/>
          </cell>
          <cell r="Q2483" t="str">
            <v/>
          </cell>
        </row>
        <row r="2484">
          <cell r="N2484" t="str">
            <v>7190422</v>
          </cell>
          <cell r="O2484" t="str">
            <v>LTA</v>
          </cell>
          <cell r="P2484" t="str">
            <v>LTA7190422</v>
          </cell>
          <cell r="Q2484" t="str">
            <v/>
          </cell>
        </row>
        <row r="2485">
          <cell r="N2485" t="str">
            <v>7190422</v>
          </cell>
          <cell r="O2485" t="str">
            <v>PMR</v>
          </cell>
          <cell r="P2485" t="str">
            <v>PMR7190422</v>
          </cell>
          <cell r="Q2485" t="str">
            <v/>
          </cell>
        </row>
        <row r="2486">
          <cell r="N2486" t="str">
            <v>7190423</v>
          </cell>
          <cell r="O2486" t="str">
            <v/>
          </cell>
          <cell r="P2486" t="str">
            <v/>
          </cell>
          <cell r="Q2486" t="str">
            <v>4198</v>
          </cell>
        </row>
        <row r="2487">
          <cell r="N2487" t="str">
            <v>7190423</v>
          </cell>
          <cell r="O2487" t="str">
            <v>6MC</v>
          </cell>
          <cell r="P2487" t="str">
            <v>6MC7190423</v>
          </cell>
          <cell r="Q2487" t="str">
            <v>4198</v>
          </cell>
        </row>
        <row r="2488">
          <cell r="N2488" t="str">
            <v>7190429</v>
          </cell>
          <cell r="O2488" t="str">
            <v/>
          </cell>
          <cell r="P2488" t="str">
            <v/>
          </cell>
          <cell r="Q2488" t="str">
            <v>4198</v>
          </cell>
        </row>
        <row r="2489">
          <cell r="N2489" t="str">
            <v>7190429</v>
          </cell>
          <cell r="O2489" t="str">
            <v>C3H</v>
          </cell>
          <cell r="P2489" t="str">
            <v>C3H7190429</v>
          </cell>
          <cell r="Q2489" t="str">
            <v>4198</v>
          </cell>
        </row>
        <row r="2490">
          <cell r="N2490" t="str">
            <v>7190429</v>
          </cell>
          <cell r="O2490" t="str">
            <v>REG</v>
          </cell>
          <cell r="P2490" t="str">
            <v>REG7190429</v>
          </cell>
          <cell r="Q2490" t="str">
            <v>4198</v>
          </cell>
        </row>
        <row r="2491">
          <cell r="N2491" t="str">
            <v>71907</v>
          </cell>
          <cell r="O2491" t="str">
            <v/>
          </cell>
          <cell r="P2491" t="str">
            <v/>
          </cell>
          <cell r="Q2491" t="str">
            <v>4198</v>
          </cell>
        </row>
        <row r="2492">
          <cell r="N2492" t="str">
            <v>71907</v>
          </cell>
          <cell r="O2492" t="str">
            <v>LRA</v>
          </cell>
          <cell r="P2492" t="str">
            <v>LRA71907</v>
          </cell>
          <cell r="Q2492" t="str">
            <v>4198</v>
          </cell>
        </row>
        <row r="2493">
          <cell r="N2493" t="str">
            <v>71907</v>
          </cell>
          <cell r="O2493" t="str">
            <v>LTA</v>
          </cell>
          <cell r="P2493" t="str">
            <v>LTA71907</v>
          </cell>
          <cell r="Q2493" t="str">
            <v>4198</v>
          </cell>
        </row>
        <row r="2494">
          <cell r="N2494" t="str">
            <v>71907</v>
          </cell>
          <cell r="O2494" t="str">
            <v>ONL</v>
          </cell>
          <cell r="P2494" t="str">
            <v>ONL71907</v>
          </cell>
          <cell r="Q2494" t="str">
            <v>4198</v>
          </cell>
        </row>
        <row r="2495">
          <cell r="N2495" t="str">
            <v>71907</v>
          </cell>
          <cell r="O2495" t="str">
            <v>XXB</v>
          </cell>
          <cell r="P2495" t="str">
            <v>XXB71907</v>
          </cell>
          <cell r="Q2495" t="str">
            <v>4198</v>
          </cell>
        </row>
        <row r="2496">
          <cell r="N2496" t="str">
            <v>71907</v>
          </cell>
          <cell r="O2496" t="str">
            <v>XXC</v>
          </cell>
          <cell r="P2496" t="str">
            <v>XXC71907</v>
          </cell>
          <cell r="Q2496" t="str">
            <v>4198</v>
          </cell>
        </row>
        <row r="2497">
          <cell r="N2497" t="str">
            <v>71907</v>
          </cell>
          <cell r="O2497" t="str">
            <v>111</v>
          </cell>
          <cell r="P2497" t="str">
            <v>11171907</v>
          </cell>
          <cell r="Q2497" t="str">
            <v>4198</v>
          </cell>
        </row>
        <row r="2498">
          <cell r="N2498" t="str">
            <v>71907</v>
          </cell>
          <cell r="O2498" t="str">
            <v>6AU</v>
          </cell>
          <cell r="P2498" t="str">
            <v>6AU71907</v>
          </cell>
          <cell r="Q2498" t="str">
            <v>4198</v>
          </cell>
        </row>
        <row r="2499">
          <cell r="N2499" t="str">
            <v>71908</v>
          </cell>
          <cell r="O2499" t="str">
            <v/>
          </cell>
          <cell r="P2499" t="str">
            <v/>
          </cell>
          <cell r="Q2499" t="str">
            <v/>
          </cell>
        </row>
        <row r="2500">
          <cell r="N2500" t="str">
            <v>71908</v>
          </cell>
          <cell r="O2500" t="str">
            <v>TRP</v>
          </cell>
          <cell r="P2500" t="str">
            <v>TRP71908</v>
          </cell>
          <cell r="Q2500" t="str">
            <v/>
          </cell>
        </row>
        <row r="2501">
          <cell r="N2501" t="str">
            <v>71908</v>
          </cell>
          <cell r="O2501" t="str">
            <v>XXD</v>
          </cell>
          <cell r="P2501" t="str">
            <v>XXD71908</v>
          </cell>
          <cell r="Q2501" t="str">
            <v/>
          </cell>
        </row>
        <row r="2502">
          <cell r="N2502" t="str">
            <v>71908</v>
          </cell>
          <cell r="O2502" t="str">
            <v>XXE</v>
          </cell>
          <cell r="P2502" t="str">
            <v>XXE71908</v>
          </cell>
          <cell r="Q2502" t="str">
            <v/>
          </cell>
        </row>
        <row r="2503">
          <cell r="N2503" t="str">
            <v>719080</v>
          </cell>
          <cell r="O2503" t="str">
            <v/>
          </cell>
          <cell r="P2503" t="str">
            <v/>
          </cell>
          <cell r="Q2503" t="str">
            <v/>
          </cell>
        </row>
        <row r="2504">
          <cell r="N2504" t="str">
            <v>719080</v>
          </cell>
          <cell r="O2504" t="str">
            <v>LTA</v>
          </cell>
          <cell r="P2504" t="str">
            <v>LTA719080</v>
          </cell>
          <cell r="Q2504" t="str">
            <v/>
          </cell>
        </row>
        <row r="2505">
          <cell r="N2505" t="str">
            <v>719080</v>
          </cell>
          <cell r="O2505" t="str">
            <v>ONL</v>
          </cell>
          <cell r="P2505" t="str">
            <v>ONL719080</v>
          </cell>
          <cell r="Q2505" t="str">
            <v/>
          </cell>
        </row>
        <row r="2506">
          <cell r="N2506" t="str">
            <v>719080</v>
          </cell>
          <cell r="O2506" t="str">
            <v>TRE</v>
          </cell>
          <cell r="P2506" t="str">
            <v>TRE719080</v>
          </cell>
          <cell r="Q2506" t="str">
            <v/>
          </cell>
        </row>
        <row r="2507">
          <cell r="N2507" t="str">
            <v>719080</v>
          </cell>
          <cell r="O2507" t="str">
            <v>TRP</v>
          </cell>
          <cell r="P2507" t="str">
            <v>TRP719080</v>
          </cell>
          <cell r="Q2507" t="str">
            <v/>
          </cell>
        </row>
        <row r="2508">
          <cell r="N2508" t="str">
            <v>719080</v>
          </cell>
          <cell r="O2508" t="str">
            <v>XXD</v>
          </cell>
          <cell r="P2508" t="str">
            <v>XXD719080</v>
          </cell>
          <cell r="Q2508" t="str">
            <v/>
          </cell>
        </row>
        <row r="2509">
          <cell r="N2509" t="str">
            <v>719080</v>
          </cell>
          <cell r="O2509" t="str">
            <v>XXE</v>
          </cell>
          <cell r="P2509" t="str">
            <v>XXE719080</v>
          </cell>
          <cell r="Q2509" t="str">
            <v/>
          </cell>
        </row>
        <row r="2510">
          <cell r="N2510" t="str">
            <v>719080</v>
          </cell>
          <cell r="O2510" t="str">
            <v>045</v>
          </cell>
          <cell r="P2510" t="str">
            <v>045719080</v>
          </cell>
          <cell r="Q2510" t="str">
            <v/>
          </cell>
        </row>
        <row r="2511">
          <cell r="N2511" t="str">
            <v>719080</v>
          </cell>
          <cell r="O2511" t="str">
            <v>111</v>
          </cell>
          <cell r="P2511" t="str">
            <v>111719080</v>
          </cell>
          <cell r="Q2511" t="str">
            <v/>
          </cell>
        </row>
        <row r="2512">
          <cell r="N2512" t="str">
            <v>719080</v>
          </cell>
          <cell r="O2512" t="str">
            <v>6PV</v>
          </cell>
          <cell r="P2512" t="str">
            <v>6PV719080</v>
          </cell>
          <cell r="Q2512" t="str">
            <v/>
          </cell>
        </row>
        <row r="2513">
          <cell r="N2513" t="str">
            <v>719089</v>
          </cell>
          <cell r="O2513" t="str">
            <v/>
          </cell>
          <cell r="P2513" t="str">
            <v/>
          </cell>
          <cell r="Q2513" t="str">
            <v/>
          </cell>
        </row>
        <row r="2514">
          <cell r="N2514" t="str">
            <v>719089</v>
          </cell>
          <cell r="O2514" t="str">
            <v>LTA</v>
          </cell>
          <cell r="P2514" t="str">
            <v>LTA719089</v>
          </cell>
          <cell r="Q2514" t="str">
            <v/>
          </cell>
        </row>
        <row r="2515">
          <cell r="N2515" t="str">
            <v>719089</v>
          </cell>
          <cell r="O2515" t="str">
            <v>TRE</v>
          </cell>
          <cell r="P2515" t="str">
            <v>TRE719089</v>
          </cell>
          <cell r="Q2515" t="str">
            <v/>
          </cell>
        </row>
        <row r="2516">
          <cell r="N2516" t="str">
            <v>719089</v>
          </cell>
          <cell r="O2516" t="str">
            <v>XXD</v>
          </cell>
          <cell r="P2516" t="str">
            <v>XXD719089</v>
          </cell>
          <cell r="Q2516" t="str">
            <v/>
          </cell>
        </row>
        <row r="2517">
          <cell r="N2517" t="str">
            <v>719089</v>
          </cell>
          <cell r="O2517" t="str">
            <v>111</v>
          </cell>
          <cell r="P2517" t="str">
            <v>111719089</v>
          </cell>
          <cell r="Q2517" t="str">
            <v/>
          </cell>
        </row>
        <row r="2518">
          <cell r="N2518" t="str">
            <v>7192</v>
          </cell>
          <cell r="O2518" t="str">
            <v/>
          </cell>
          <cell r="P2518" t="str">
            <v/>
          </cell>
          <cell r="Q2518" t="str">
            <v>4198</v>
          </cell>
        </row>
        <row r="2519">
          <cell r="N2519" t="str">
            <v>7192</v>
          </cell>
          <cell r="O2519" t="str">
            <v>ONL</v>
          </cell>
          <cell r="P2519" t="str">
            <v>ONL7192</v>
          </cell>
          <cell r="Q2519" t="str">
            <v>4198</v>
          </cell>
        </row>
        <row r="2520">
          <cell r="N2520" t="str">
            <v>7192</v>
          </cell>
          <cell r="O2520" t="str">
            <v>RB4</v>
          </cell>
          <cell r="P2520" t="str">
            <v>RB47192</v>
          </cell>
          <cell r="Q2520" t="str">
            <v>4198</v>
          </cell>
        </row>
        <row r="2521">
          <cell r="N2521" t="str">
            <v>7192</v>
          </cell>
          <cell r="O2521" t="str">
            <v>61W</v>
          </cell>
          <cell r="P2521" t="str">
            <v>61W7192</v>
          </cell>
          <cell r="Q2521" t="str">
            <v>4198</v>
          </cell>
        </row>
        <row r="2522">
          <cell r="N2522" t="str">
            <v>825911</v>
          </cell>
          <cell r="O2522" t="str">
            <v/>
          </cell>
          <cell r="P2522" t="str">
            <v/>
          </cell>
          <cell r="Q2522" t="str">
            <v>519399</v>
          </cell>
        </row>
        <row r="2523">
          <cell r="N2523" t="str">
            <v>825911</v>
          </cell>
          <cell r="O2523" t="str">
            <v>LTA</v>
          </cell>
          <cell r="P2523" t="str">
            <v>LTA825911</v>
          </cell>
          <cell r="Q2523" t="str">
            <v>519399</v>
          </cell>
        </row>
        <row r="2524">
          <cell r="N2524" t="str">
            <v>825911</v>
          </cell>
          <cell r="O2524" t="str">
            <v>61W</v>
          </cell>
          <cell r="P2524" t="str">
            <v>61W825911</v>
          </cell>
          <cell r="Q2524" t="str">
            <v>519399</v>
          </cell>
        </row>
        <row r="2525">
          <cell r="N2525" t="str">
            <v>8999</v>
          </cell>
          <cell r="O2525" t="str">
            <v/>
          </cell>
          <cell r="P2525" t="str">
            <v/>
          </cell>
          <cell r="Q2525" t="str">
            <v/>
          </cell>
        </row>
        <row r="2526">
          <cell r="N2526" t="str">
            <v>8999</v>
          </cell>
          <cell r="O2526" t="str">
            <v>181</v>
          </cell>
          <cell r="P2526" t="str">
            <v>1818999</v>
          </cell>
          <cell r="Q2526" t="str">
            <v/>
          </cell>
        </row>
        <row r="2527">
          <cell r="N2527" t="str">
            <v>89990</v>
          </cell>
          <cell r="O2527" t="str">
            <v/>
          </cell>
          <cell r="P2527" t="str">
            <v/>
          </cell>
          <cell r="Q2527" t="str">
            <v>55088091</v>
          </cell>
        </row>
        <row r="2528">
          <cell r="N2528" t="str">
            <v>89990</v>
          </cell>
          <cell r="O2528" t="str">
            <v>181</v>
          </cell>
          <cell r="P2528" t="str">
            <v>18189990</v>
          </cell>
          <cell r="Q2528" t="str">
            <v>55088091</v>
          </cell>
        </row>
        <row r="2529">
          <cell r="N2529" t="str">
            <v/>
          </cell>
          <cell r="O2529" t="str">
            <v/>
          </cell>
          <cell r="P2529" t="str">
            <v/>
          </cell>
          <cell r="Q2529" t="str">
            <v/>
          </cell>
        </row>
        <row r="2530">
          <cell r="N2530" t="str">
            <v>7190420</v>
          </cell>
          <cell r="O2530" t="str">
            <v/>
          </cell>
          <cell r="P2530" t="str">
            <v/>
          </cell>
          <cell r="Q2530" t="str">
            <v>5015305700</v>
          </cell>
        </row>
        <row r="2531">
          <cell r="N2531" t="str">
            <v>7190420</v>
          </cell>
          <cell r="O2531" t="str">
            <v>6VV</v>
          </cell>
          <cell r="P2531" t="str">
            <v>6VV7190420</v>
          </cell>
          <cell r="Q2531" t="str">
            <v>5015305700</v>
          </cell>
        </row>
        <row r="2532">
          <cell r="N2532" t="str">
            <v>7190423</v>
          </cell>
          <cell r="O2532" t="str">
            <v/>
          </cell>
          <cell r="P2532" t="str">
            <v/>
          </cell>
          <cell r="Q2532" t="str">
            <v>4198</v>
          </cell>
        </row>
        <row r="2533">
          <cell r="N2533" t="str">
            <v>7190423</v>
          </cell>
          <cell r="O2533" t="str">
            <v>6MP</v>
          </cell>
          <cell r="P2533" t="str">
            <v>6MP7190423</v>
          </cell>
          <cell r="Q2533" t="str">
            <v>4198</v>
          </cell>
        </row>
        <row r="2534">
          <cell r="N2534" t="str">
            <v>719080</v>
          </cell>
          <cell r="O2534" t="str">
            <v/>
          </cell>
          <cell r="P2534" t="str">
            <v/>
          </cell>
          <cell r="Q2534" t="str">
            <v/>
          </cell>
        </row>
        <row r="2535">
          <cell r="N2535" t="str">
            <v>719080</v>
          </cell>
          <cell r="O2535" t="str">
            <v>6VV</v>
          </cell>
          <cell r="P2535" t="str">
            <v>6VV719080</v>
          </cell>
          <cell r="Q2535" t="str">
            <v/>
          </cell>
        </row>
        <row r="2536">
          <cell r="N2536" t="str">
            <v/>
          </cell>
          <cell r="O2536" t="str">
            <v/>
          </cell>
          <cell r="P2536" t="str">
            <v/>
          </cell>
          <cell r="Q2536" t="str">
            <v/>
          </cell>
        </row>
        <row r="2537">
          <cell r="N2537" t="str">
            <v>77965</v>
          </cell>
          <cell r="O2537" t="str">
            <v/>
          </cell>
          <cell r="P2537" t="str">
            <v/>
          </cell>
          <cell r="Q2537" t="str">
            <v>41499</v>
          </cell>
        </row>
        <row r="2538">
          <cell r="N2538" t="str">
            <v>77965</v>
          </cell>
          <cell r="O2538" t="str">
            <v>D5H</v>
          </cell>
          <cell r="P2538" t="str">
            <v>D5H77965</v>
          </cell>
          <cell r="Q2538" t="str">
            <v>41499</v>
          </cell>
        </row>
        <row r="2539">
          <cell r="N2539" t="str">
            <v>77965</v>
          </cell>
          <cell r="O2539" t="str">
            <v>D5M</v>
          </cell>
          <cell r="P2539" t="str">
            <v>D5M77965</v>
          </cell>
          <cell r="Q2539" t="str">
            <v>41499</v>
          </cell>
        </row>
        <row r="2540">
          <cell r="N2540" t="str">
            <v>77965</v>
          </cell>
          <cell r="O2540" t="str">
            <v>D5P</v>
          </cell>
          <cell r="P2540" t="str">
            <v>D5P77965</v>
          </cell>
          <cell r="Q2540" t="str">
            <v>41499</v>
          </cell>
        </row>
        <row r="2541">
          <cell r="N2541" t="str">
            <v>77965</v>
          </cell>
          <cell r="O2541" t="str">
            <v>GD5</v>
          </cell>
          <cell r="P2541" t="str">
            <v>GD577965</v>
          </cell>
          <cell r="Q2541" t="str">
            <v>41499</v>
          </cell>
        </row>
        <row r="2542">
          <cell r="N2542" t="str">
            <v>77965</v>
          </cell>
          <cell r="O2542" t="str">
            <v>ONL</v>
          </cell>
          <cell r="P2542" t="str">
            <v>ONL77965</v>
          </cell>
          <cell r="Q2542" t="str">
            <v>41499</v>
          </cell>
        </row>
        <row r="2543">
          <cell r="N2543" t="str">
            <v>77965</v>
          </cell>
          <cell r="O2543" t="str">
            <v>YIM</v>
          </cell>
          <cell r="P2543" t="str">
            <v>YIM77965</v>
          </cell>
          <cell r="Q2543" t="str">
            <v>41499</v>
          </cell>
        </row>
        <row r="2544">
          <cell r="N2544" t="str">
            <v>77965</v>
          </cell>
          <cell r="O2544" t="str">
            <v>5DG</v>
          </cell>
          <cell r="P2544" t="str">
            <v>5DG77965</v>
          </cell>
          <cell r="Q2544" t="str">
            <v>41499</v>
          </cell>
        </row>
        <row r="2545">
          <cell r="N2545" t="str">
            <v>77965</v>
          </cell>
          <cell r="O2545" t="str">
            <v>5DH</v>
          </cell>
          <cell r="P2545" t="str">
            <v>5DH77965</v>
          </cell>
          <cell r="Q2545" t="str">
            <v>41499</v>
          </cell>
        </row>
        <row r="2546">
          <cell r="N2546" t="str">
            <v>77965</v>
          </cell>
          <cell r="O2546" t="str">
            <v>5DM</v>
          </cell>
          <cell r="P2546" t="str">
            <v>5DM77965</v>
          </cell>
          <cell r="Q2546" t="str">
            <v>41499</v>
          </cell>
        </row>
        <row r="2547">
          <cell r="N2547" t="str">
            <v>77965</v>
          </cell>
          <cell r="O2547" t="str">
            <v>5DP</v>
          </cell>
          <cell r="P2547" t="str">
            <v>5DP77965</v>
          </cell>
          <cell r="Q2547" t="str">
            <v>41499</v>
          </cell>
        </row>
        <row r="2548">
          <cell r="N2548" t="str">
            <v>77980</v>
          </cell>
          <cell r="O2548" t="str">
            <v/>
          </cell>
          <cell r="P2548" t="str">
            <v/>
          </cell>
          <cell r="Q2548" t="str">
            <v>4508809110</v>
          </cell>
        </row>
        <row r="2549">
          <cell r="N2549" t="str">
            <v>77980</v>
          </cell>
          <cell r="O2549" t="str">
            <v>MER</v>
          </cell>
          <cell r="P2549" t="str">
            <v>MER77980</v>
          </cell>
          <cell r="Q2549" t="str">
            <v>4508809110</v>
          </cell>
        </row>
        <row r="2550">
          <cell r="N2550" t="str">
            <v>77986</v>
          </cell>
          <cell r="O2550" t="str">
            <v/>
          </cell>
          <cell r="P2550" t="str">
            <v/>
          </cell>
          <cell r="Q2550" t="str">
            <v>4508809116</v>
          </cell>
        </row>
        <row r="2551">
          <cell r="N2551" t="str">
            <v>77986</v>
          </cell>
          <cell r="O2551" t="str">
            <v>MER</v>
          </cell>
          <cell r="P2551" t="str">
            <v>MER77986</v>
          </cell>
          <cell r="Q2551" t="str">
            <v>4508809116</v>
          </cell>
        </row>
        <row r="2552">
          <cell r="N2552" t="str">
            <v>7799</v>
          </cell>
          <cell r="O2552" t="str">
            <v/>
          </cell>
          <cell r="P2552" t="str">
            <v/>
          </cell>
          <cell r="Q2552" t="str">
            <v/>
          </cell>
        </row>
        <row r="2553">
          <cell r="N2553" t="str">
            <v>7799</v>
          </cell>
          <cell r="O2553" t="str">
            <v>DCX</v>
          </cell>
          <cell r="P2553" t="str">
            <v>DCX7799</v>
          </cell>
          <cell r="Q2553" t="str">
            <v/>
          </cell>
        </row>
        <row r="2554">
          <cell r="N2554" t="str">
            <v>779900</v>
          </cell>
          <cell r="O2554" t="str">
            <v/>
          </cell>
          <cell r="P2554" t="str">
            <v/>
          </cell>
          <cell r="Q2554" t="str">
            <v>450880910</v>
          </cell>
        </row>
        <row r="2555">
          <cell r="N2555" t="str">
            <v>779900</v>
          </cell>
          <cell r="O2555" t="str">
            <v>DCX</v>
          </cell>
          <cell r="P2555" t="str">
            <v>DCX779900</v>
          </cell>
          <cell r="Q2555" t="str">
            <v>450880910</v>
          </cell>
        </row>
        <row r="2556">
          <cell r="N2556" t="str">
            <v>8251202</v>
          </cell>
          <cell r="O2556" t="str">
            <v/>
          </cell>
          <cell r="P2556" t="str">
            <v/>
          </cell>
          <cell r="Q2556" t="str">
            <v>5151202</v>
          </cell>
        </row>
        <row r="2557">
          <cell r="N2557" t="str">
            <v>8251202</v>
          </cell>
          <cell r="O2557" t="str">
            <v>C00</v>
          </cell>
          <cell r="P2557" t="str">
            <v>C008251202</v>
          </cell>
          <cell r="Q2557" t="str">
            <v>5151202</v>
          </cell>
        </row>
        <row r="2558">
          <cell r="N2558" t="str">
            <v>825181</v>
          </cell>
          <cell r="O2558" t="str">
            <v/>
          </cell>
          <cell r="P2558" t="str">
            <v/>
          </cell>
          <cell r="Q2558" t="str">
            <v>51518</v>
          </cell>
        </row>
        <row r="2559">
          <cell r="N2559" t="str">
            <v>825181</v>
          </cell>
          <cell r="O2559" t="str">
            <v>ONL</v>
          </cell>
          <cell r="P2559" t="str">
            <v>ONL825181</v>
          </cell>
          <cell r="Q2559" t="str">
            <v>51518</v>
          </cell>
        </row>
        <row r="2560">
          <cell r="N2560" t="str">
            <v>825181</v>
          </cell>
          <cell r="O2560" t="str">
            <v>1CG</v>
          </cell>
          <cell r="P2560" t="str">
            <v>1CG825181</v>
          </cell>
          <cell r="Q2560" t="str">
            <v>51518</v>
          </cell>
        </row>
        <row r="2561">
          <cell r="N2561" t="str">
            <v>825919</v>
          </cell>
          <cell r="O2561" t="str">
            <v/>
          </cell>
          <cell r="P2561" t="str">
            <v/>
          </cell>
          <cell r="Q2561" t="str">
            <v>519399</v>
          </cell>
        </row>
        <row r="2562">
          <cell r="N2562" t="str">
            <v>825919</v>
          </cell>
          <cell r="O2562" t="str">
            <v>C00</v>
          </cell>
          <cell r="P2562" t="str">
            <v>C00825919</v>
          </cell>
          <cell r="Q2562" t="str">
            <v>519399</v>
          </cell>
        </row>
        <row r="2563">
          <cell r="N2563" t="str">
            <v>825919</v>
          </cell>
          <cell r="O2563" t="str">
            <v>C4G</v>
          </cell>
          <cell r="P2563" t="str">
            <v>C4G825919</v>
          </cell>
          <cell r="Q2563" t="str">
            <v>519399</v>
          </cell>
        </row>
        <row r="2564">
          <cell r="N2564" t="str">
            <v>825919</v>
          </cell>
          <cell r="O2564" t="str">
            <v>1CP</v>
          </cell>
          <cell r="P2564" t="str">
            <v>1CP825919</v>
          </cell>
          <cell r="Q2564" t="str">
            <v>519399</v>
          </cell>
        </row>
        <row r="2565">
          <cell r="N2565" t="str">
            <v>825919</v>
          </cell>
          <cell r="O2565" t="str">
            <v>4CG</v>
          </cell>
          <cell r="P2565" t="str">
            <v>4CG825919</v>
          </cell>
          <cell r="Q2565" t="str">
            <v>519399</v>
          </cell>
        </row>
        <row r="2566">
          <cell r="N2566" t="str">
            <v>825919</v>
          </cell>
          <cell r="O2566" t="str">
            <v>4CK</v>
          </cell>
          <cell r="P2566" t="str">
            <v>4CK825919</v>
          </cell>
          <cell r="Q2566" t="str">
            <v>519399</v>
          </cell>
        </row>
        <row r="2567">
          <cell r="N2567" t="str">
            <v>82599</v>
          </cell>
          <cell r="O2567" t="str">
            <v/>
          </cell>
          <cell r="P2567" t="str">
            <v/>
          </cell>
          <cell r="Q2567" t="str">
            <v>519399</v>
          </cell>
        </row>
        <row r="2568">
          <cell r="N2568" t="str">
            <v>82599</v>
          </cell>
          <cell r="O2568" t="str">
            <v>C00</v>
          </cell>
          <cell r="P2568" t="str">
            <v>C0082599</v>
          </cell>
          <cell r="Q2568" t="str">
            <v>519399</v>
          </cell>
        </row>
        <row r="2569">
          <cell r="N2569" t="str">
            <v>8299</v>
          </cell>
          <cell r="O2569" t="str">
            <v/>
          </cell>
          <cell r="P2569" t="str">
            <v/>
          </cell>
          <cell r="Q2569" t="str">
            <v/>
          </cell>
        </row>
        <row r="2570">
          <cell r="N2570" t="str">
            <v>8299</v>
          </cell>
          <cell r="O2570" t="str">
            <v>1CP</v>
          </cell>
          <cell r="P2570" t="str">
            <v>1CP8299</v>
          </cell>
          <cell r="Q2570" t="str">
            <v/>
          </cell>
        </row>
        <row r="2571">
          <cell r="N2571" t="str">
            <v>8299</v>
          </cell>
          <cell r="O2571" t="str">
            <v>1CQ</v>
          </cell>
          <cell r="P2571" t="str">
            <v>1CQ8299</v>
          </cell>
          <cell r="Q2571" t="str">
            <v/>
          </cell>
        </row>
        <row r="2572">
          <cell r="N2572" t="str">
            <v>8299</v>
          </cell>
          <cell r="O2572" t="str">
            <v>3CU</v>
          </cell>
          <cell r="P2572" t="str">
            <v>3CU8299</v>
          </cell>
          <cell r="Q2572" t="str">
            <v/>
          </cell>
        </row>
        <row r="2573">
          <cell r="N2573" t="str">
            <v>82999</v>
          </cell>
          <cell r="O2573" t="str">
            <v/>
          </cell>
          <cell r="P2573" t="str">
            <v/>
          </cell>
          <cell r="Q2573" t="str">
            <v>51999</v>
          </cell>
        </row>
        <row r="2574">
          <cell r="N2574" t="str">
            <v>82999</v>
          </cell>
          <cell r="O2574" t="str">
            <v>C4C</v>
          </cell>
          <cell r="P2574" t="str">
            <v>C4C82999</v>
          </cell>
          <cell r="Q2574" t="str">
            <v>51999</v>
          </cell>
        </row>
        <row r="2575">
          <cell r="N2575" t="str">
            <v>82999</v>
          </cell>
          <cell r="O2575" t="str">
            <v>XC0</v>
          </cell>
          <cell r="P2575" t="str">
            <v>XC082999</v>
          </cell>
          <cell r="Q2575" t="str">
            <v>51999</v>
          </cell>
        </row>
        <row r="2576">
          <cell r="N2576" t="str">
            <v>82999</v>
          </cell>
          <cell r="O2576" t="str">
            <v>ZC0</v>
          </cell>
          <cell r="P2576" t="str">
            <v>ZC082999</v>
          </cell>
          <cell r="Q2576" t="str">
            <v>51999</v>
          </cell>
        </row>
        <row r="2577">
          <cell r="N2577" t="str">
            <v>82999</v>
          </cell>
          <cell r="O2577" t="str">
            <v>1CP</v>
          </cell>
          <cell r="P2577" t="str">
            <v>1CP82999</v>
          </cell>
          <cell r="Q2577" t="str">
            <v>51999</v>
          </cell>
        </row>
        <row r="2578">
          <cell r="N2578" t="str">
            <v>89352</v>
          </cell>
          <cell r="O2578" t="str">
            <v/>
          </cell>
          <cell r="P2578" t="str">
            <v/>
          </cell>
          <cell r="Q2578" t="str">
            <v>4311811</v>
          </cell>
        </row>
        <row r="2579">
          <cell r="N2579" t="str">
            <v>89352</v>
          </cell>
          <cell r="O2579" t="str">
            <v>DCQ</v>
          </cell>
          <cell r="P2579" t="str">
            <v>DCQ89352</v>
          </cell>
          <cell r="Q2579" t="str">
            <v>4311811</v>
          </cell>
        </row>
        <row r="2580">
          <cell r="N2580" t="str">
            <v>89352</v>
          </cell>
          <cell r="O2580" t="str">
            <v>DCX</v>
          </cell>
          <cell r="P2580" t="str">
            <v>DCX89352</v>
          </cell>
          <cell r="Q2580" t="str">
            <v>4311811</v>
          </cell>
        </row>
        <row r="2581">
          <cell r="N2581" t="str">
            <v>89352</v>
          </cell>
          <cell r="O2581" t="str">
            <v>DC5</v>
          </cell>
          <cell r="P2581" t="str">
            <v>DC589352</v>
          </cell>
          <cell r="Q2581" t="str">
            <v>4311811</v>
          </cell>
        </row>
        <row r="2582">
          <cell r="N2582" t="str">
            <v>89352</v>
          </cell>
          <cell r="O2582" t="str">
            <v>DC9</v>
          </cell>
          <cell r="P2582" t="str">
            <v>DC989352</v>
          </cell>
          <cell r="Q2582" t="str">
            <v>4311811</v>
          </cell>
        </row>
        <row r="2583">
          <cell r="N2583" t="str">
            <v>89352</v>
          </cell>
          <cell r="O2583" t="str">
            <v>EXP</v>
          </cell>
          <cell r="P2583" t="str">
            <v>EXP89352</v>
          </cell>
          <cell r="Q2583" t="str">
            <v>4311811</v>
          </cell>
        </row>
        <row r="2584">
          <cell r="N2584" t="str">
            <v>89352</v>
          </cell>
          <cell r="O2584" t="str">
            <v>LRA</v>
          </cell>
          <cell r="P2584" t="str">
            <v>LRA89352</v>
          </cell>
          <cell r="Q2584" t="str">
            <v>4311811</v>
          </cell>
        </row>
        <row r="2585">
          <cell r="N2585" t="str">
            <v>89352</v>
          </cell>
          <cell r="O2585" t="str">
            <v>ONL</v>
          </cell>
          <cell r="P2585" t="str">
            <v>ONL89352</v>
          </cell>
          <cell r="Q2585" t="str">
            <v>4311811</v>
          </cell>
        </row>
        <row r="2586">
          <cell r="N2586" t="str">
            <v>89352</v>
          </cell>
          <cell r="O2586" t="str">
            <v>RDJ</v>
          </cell>
          <cell r="P2586" t="str">
            <v>RDJ89352</v>
          </cell>
          <cell r="Q2586" t="str">
            <v>4311811</v>
          </cell>
        </row>
        <row r="2587">
          <cell r="N2587" t="str">
            <v>89352</v>
          </cell>
          <cell r="O2587" t="str">
            <v>0C4</v>
          </cell>
          <cell r="P2587" t="str">
            <v>0C489352</v>
          </cell>
          <cell r="Q2587" t="str">
            <v>4311811</v>
          </cell>
        </row>
        <row r="2588">
          <cell r="N2588" t="str">
            <v>89352</v>
          </cell>
          <cell r="O2588" t="str">
            <v>014</v>
          </cell>
          <cell r="P2588" t="str">
            <v>01489352</v>
          </cell>
          <cell r="Q2588" t="str">
            <v>4311811</v>
          </cell>
        </row>
        <row r="2589">
          <cell r="N2589" t="str">
            <v>89352</v>
          </cell>
          <cell r="O2589" t="str">
            <v>111</v>
          </cell>
          <cell r="P2589" t="str">
            <v>11189352</v>
          </cell>
          <cell r="Q2589" t="str">
            <v>4311811</v>
          </cell>
        </row>
        <row r="2590">
          <cell r="N2590" t="str">
            <v>89352</v>
          </cell>
          <cell r="O2590" t="str">
            <v>73B</v>
          </cell>
          <cell r="P2590" t="str">
            <v>73B89352</v>
          </cell>
          <cell r="Q2590" t="str">
            <v>4311811</v>
          </cell>
        </row>
        <row r="2591">
          <cell r="N2591" t="str">
            <v>89353</v>
          </cell>
          <cell r="O2591" t="str">
            <v/>
          </cell>
          <cell r="P2591" t="str">
            <v/>
          </cell>
          <cell r="Q2591" t="str">
            <v>4311811</v>
          </cell>
        </row>
        <row r="2592">
          <cell r="N2592" t="str">
            <v>89353</v>
          </cell>
          <cell r="O2592" t="str">
            <v>C4X</v>
          </cell>
          <cell r="P2592" t="str">
            <v>C4X89353</v>
          </cell>
          <cell r="Q2592" t="str">
            <v>4311811</v>
          </cell>
        </row>
        <row r="2593">
          <cell r="N2593" t="str">
            <v>89353</v>
          </cell>
          <cell r="O2593" t="str">
            <v>MER</v>
          </cell>
          <cell r="P2593" t="str">
            <v>MER89353</v>
          </cell>
          <cell r="Q2593" t="str">
            <v>4311811</v>
          </cell>
        </row>
        <row r="2594">
          <cell r="N2594" t="str">
            <v>89353</v>
          </cell>
          <cell r="O2594" t="str">
            <v>ONL</v>
          </cell>
          <cell r="P2594" t="str">
            <v>ONL89353</v>
          </cell>
          <cell r="Q2594" t="str">
            <v>4311811</v>
          </cell>
        </row>
        <row r="2595">
          <cell r="N2595" t="str">
            <v>89353</v>
          </cell>
          <cell r="O2595" t="str">
            <v>RGP</v>
          </cell>
          <cell r="P2595" t="str">
            <v>RGP89353</v>
          </cell>
          <cell r="Q2595" t="str">
            <v>4311811</v>
          </cell>
        </row>
        <row r="2596">
          <cell r="N2596" t="str">
            <v>89353</v>
          </cell>
          <cell r="O2596" t="str">
            <v>ZC3</v>
          </cell>
          <cell r="P2596" t="str">
            <v>ZC389353</v>
          </cell>
          <cell r="Q2596" t="str">
            <v>4311811</v>
          </cell>
        </row>
        <row r="2597">
          <cell r="N2597" t="str">
            <v>89353</v>
          </cell>
          <cell r="O2597" t="str">
            <v>111</v>
          </cell>
          <cell r="P2597" t="str">
            <v>11189353</v>
          </cell>
          <cell r="Q2597" t="str">
            <v>4311811</v>
          </cell>
        </row>
        <row r="2598">
          <cell r="N2598" t="str">
            <v>89353</v>
          </cell>
          <cell r="O2598" t="str">
            <v>4CX</v>
          </cell>
          <cell r="P2598" t="str">
            <v>4CX89353</v>
          </cell>
          <cell r="Q2598" t="str">
            <v>4311811</v>
          </cell>
        </row>
        <row r="2599">
          <cell r="N2599" t="str">
            <v>8951</v>
          </cell>
          <cell r="O2599" t="str">
            <v/>
          </cell>
          <cell r="P2599" t="str">
            <v/>
          </cell>
          <cell r="Q2599" t="str">
            <v>5753949</v>
          </cell>
        </row>
        <row r="2600">
          <cell r="N2600" t="str">
            <v>8951</v>
          </cell>
          <cell r="O2600" t="str">
            <v>MIM</v>
          </cell>
          <cell r="P2600" t="str">
            <v>MIM8951</v>
          </cell>
          <cell r="Q2600" t="str">
            <v>5753949</v>
          </cell>
        </row>
        <row r="2601">
          <cell r="N2601" t="str">
            <v>8952</v>
          </cell>
          <cell r="O2601" t="str">
            <v/>
          </cell>
          <cell r="P2601" t="str">
            <v/>
          </cell>
          <cell r="Q2601" t="str">
            <v>5508210</v>
          </cell>
        </row>
        <row r="2602">
          <cell r="N2602" t="str">
            <v>8952</v>
          </cell>
          <cell r="O2602" t="str">
            <v>DC5</v>
          </cell>
          <cell r="P2602" t="str">
            <v>DC58952</v>
          </cell>
          <cell r="Q2602" t="str">
            <v>5508210</v>
          </cell>
        </row>
        <row r="2603">
          <cell r="N2603" t="str">
            <v>8999</v>
          </cell>
          <cell r="O2603" t="str">
            <v/>
          </cell>
          <cell r="P2603" t="str">
            <v/>
          </cell>
          <cell r="Q2603" t="str">
            <v/>
          </cell>
        </row>
        <row r="2604">
          <cell r="N2604" t="str">
            <v>8999</v>
          </cell>
          <cell r="O2604" t="str">
            <v>RGP</v>
          </cell>
          <cell r="P2604" t="str">
            <v>RGP8999</v>
          </cell>
          <cell r="Q2604" t="str">
            <v/>
          </cell>
        </row>
        <row r="2605">
          <cell r="N2605" t="str">
            <v/>
          </cell>
          <cell r="O2605" t="str">
            <v/>
          </cell>
          <cell r="P2605" t="str">
            <v/>
          </cell>
          <cell r="Q2605" t="str">
            <v/>
          </cell>
        </row>
        <row r="2606">
          <cell r="N2606" t="str">
            <v/>
          </cell>
          <cell r="O2606" t="str">
            <v/>
          </cell>
          <cell r="P2606" t="str">
            <v/>
          </cell>
          <cell r="Q2606" t="str">
            <v/>
          </cell>
        </row>
        <row r="2607">
          <cell r="N2607" t="str">
            <v>77951</v>
          </cell>
          <cell r="O2607" t="str">
            <v/>
          </cell>
          <cell r="P2607" t="str">
            <v/>
          </cell>
          <cell r="Q2607" t="str">
            <v>4161599</v>
          </cell>
        </row>
        <row r="2608">
          <cell r="N2608" t="str">
            <v>77951</v>
          </cell>
          <cell r="O2608" t="str">
            <v>LRA</v>
          </cell>
          <cell r="P2608" t="str">
            <v>LRA77951</v>
          </cell>
          <cell r="Q2608" t="str">
            <v>4161599</v>
          </cell>
        </row>
        <row r="2609">
          <cell r="N2609" t="str">
            <v>779900</v>
          </cell>
          <cell r="O2609" t="str">
            <v/>
          </cell>
          <cell r="P2609" t="str">
            <v/>
          </cell>
          <cell r="Q2609" t="str">
            <v>450880910</v>
          </cell>
        </row>
        <row r="2610">
          <cell r="N2610" t="str">
            <v>779900</v>
          </cell>
          <cell r="O2610" t="str">
            <v>XTP</v>
          </cell>
          <cell r="P2610" t="str">
            <v>XTP779900</v>
          </cell>
          <cell r="Q2610" t="str">
            <v>450880910</v>
          </cell>
        </row>
        <row r="2611">
          <cell r="N2611" t="str">
            <v>82040</v>
          </cell>
          <cell r="O2611" t="str">
            <v/>
          </cell>
          <cell r="P2611" t="str">
            <v/>
          </cell>
          <cell r="Q2611" t="str">
            <v>51091</v>
          </cell>
        </row>
        <row r="2612">
          <cell r="N2612" t="str">
            <v>82040</v>
          </cell>
          <cell r="O2612" t="str">
            <v>CRR</v>
          </cell>
          <cell r="P2612" t="str">
            <v>CRR82040</v>
          </cell>
          <cell r="Q2612" t="str">
            <v>51091</v>
          </cell>
        </row>
        <row r="2613">
          <cell r="N2613" t="str">
            <v>82041</v>
          </cell>
          <cell r="O2613" t="str">
            <v/>
          </cell>
          <cell r="P2613" t="str">
            <v/>
          </cell>
          <cell r="Q2613" t="str">
            <v>51091</v>
          </cell>
        </row>
        <row r="2614">
          <cell r="N2614" t="str">
            <v>82041</v>
          </cell>
          <cell r="O2614" t="str">
            <v>CRR</v>
          </cell>
          <cell r="P2614" t="str">
            <v>CRR82041</v>
          </cell>
          <cell r="Q2614" t="str">
            <v>51091</v>
          </cell>
        </row>
        <row r="2615">
          <cell r="N2615" t="str">
            <v>82519</v>
          </cell>
          <cell r="O2615" t="str">
            <v/>
          </cell>
          <cell r="P2615" t="str">
            <v/>
          </cell>
          <cell r="Q2615" t="str">
            <v/>
          </cell>
        </row>
        <row r="2616">
          <cell r="N2616" t="str">
            <v>82519</v>
          </cell>
          <cell r="O2616" t="str">
            <v>CRR</v>
          </cell>
          <cell r="P2616" t="str">
            <v>CRR82519</v>
          </cell>
          <cell r="Q2616" t="str">
            <v/>
          </cell>
        </row>
        <row r="2617">
          <cell r="N2617" t="str">
            <v>8258</v>
          </cell>
          <cell r="O2617" t="str">
            <v/>
          </cell>
          <cell r="P2617" t="str">
            <v/>
          </cell>
          <cell r="Q2617" t="str">
            <v/>
          </cell>
        </row>
        <row r="2618">
          <cell r="N2618" t="str">
            <v>8258</v>
          </cell>
          <cell r="O2618" t="str">
            <v>ONL</v>
          </cell>
          <cell r="P2618" t="str">
            <v>ONL8258</v>
          </cell>
          <cell r="Q2618" t="str">
            <v/>
          </cell>
        </row>
        <row r="2619">
          <cell r="N2619" t="str">
            <v>8258</v>
          </cell>
          <cell r="O2619" t="str">
            <v>111</v>
          </cell>
          <cell r="P2619" t="str">
            <v>1118258</v>
          </cell>
          <cell r="Q2619" t="str">
            <v/>
          </cell>
        </row>
        <row r="2620">
          <cell r="N2620" t="str">
            <v>82589</v>
          </cell>
          <cell r="O2620" t="str">
            <v/>
          </cell>
          <cell r="P2620" t="str">
            <v/>
          </cell>
          <cell r="Q2620" t="str">
            <v>5192</v>
          </cell>
        </row>
        <row r="2621">
          <cell r="N2621" t="str">
            <v>82589</v>
          </cell>
          <cell r="O2621" t="str">
            <v>111</v>
          </cell>
          <cell r="P2621" t="str">
            <v>11182589</v>
          </cell>
          <cell r="Q2621" t="str">
            <v>5192</v>
          </cell>
        </row>
        <row r="2622">
          <cell r="N2622" t="str">
            <v>825919</v>
          </cell>
          <cell r="O2622" t="str">
            <v/>
          </cell>
          <cell r="P2622" t="str">
            <v/>
          </cell>
          <cell r="Q2622" t="str">
            <v>519399</v>
          </cell>
        </row>
        <row r="2623">
          <cell r="N2623" t="str">
            <v>825919</v>
          </cell>
          <cell r="O2623" t="str">
            <v>CCO</v>
          </cell>
          <cell r="P2623" t="str">
            <v>CCO825919</v>
          </cell>
          <cell r="Q2623" t="str">
            <v>519399</v>
          </cell>
        </row>
        <row r="2624">
          <cell r="N2624" t="str">
            <v>825919</v>
          </cell>
          <cell r="O2624" t="str">
            <v>L01</v>
          </cell>
          <cell r="P2624" t="str">
            <v>L01825919</v>
          </cell>
          <cell r="Q2624" t="str">
            <v>519399</v>
          </cell>
        </row>
        <row r="2625">
          <cell r="N2625" t="str">
            <v>825919</v>
          </cell>
          <cell r="O2625" t="str">
            <v>ONL</v>
          </cell>
          <cell r="P2625" t="str">
            <v>ONL825919</v>
          </cell>
          <cell r="Q2625" t="str">
            <v>519399</v>
          </cell>
        </row>
        <row r="2626">
          <cell r="N2626" t="str">
            <v>825919</v>
          </cell>
          <cell r="O2626" t="str">
            <v>XTP</v>
          </cell>
          <cell r="P2626" t="str">
            <v>XTP825919</v>
          </cell>
          <cell r="Q2626" t="str">
            <v>519399</v>
          </cell>
        </row>
        <row r="2627">
          <cell r="N2627" t="str">
            <v>825919</v>
          </cell>
          <cell r="O2627" t="str">
            <v>5CC</v>
          </cell>
          <cell r="P2627" t="str">
            <v>5CC825919</v>
          </cell>
          <cell r="Q2627" t="str">
            <v>519399</v>
          </cell>
        </row>
        <row r="2628">
          <cell r="N2628" t="str">
            <v>825919</v>
          </cell>
          <cell r="O2628" t="str">
            <v>611</v>
          </cell>
          <cell r="P2628" t="str">
            <v>611825919</v>
          </cell>
          <cell r="Q2628" t="str">
            <v>519399</v>
          </cell>
        </row>
        <row r="2629">
          <cell r="N2629" t="str">
            <v>825919</v>
          </cell>
          <cell r="O2629" t="str">
            <v>67T</v>
          </cell>
          <cell r="P2629" t="str">
            <v>67T825919</v>
          </cell>
          <cell r="Q2629" t="str">
            <v>519399</v>
          </cell>
        </row>
        <row r="2630">
          <cell r="N2630" t="str">
            <v>825919</v>
          </cell>
          <cell r="O2630" t="str">
            <v>873</v>
          </cell>
          <cell r="P2630" t="str">
            <v>873825919</v>
          </cell>
          <cell r="Q2630" t="str">
            <v>519399</v>
          </cell>
        </row>
        <row r="2631">
          <cell r="N2631" t="str">
            <v>825930</v>
          </cell>
          <cell r="O2631" t="str">
            <v/>
          </cell>
          <cell r="P2631" t="str">
            <v/>
          </cell>
          <cell r="Q2631" t="str">
            <v>501530470</v>
          </cell>
        </row>
        <row r="2632">
          <cell r="N2632" t="str">
            <v>825930</v>
          </cell>
          <cell r="O2632" t="str">
            <v>CRR</v>
          </cell>
          <cell r="P2632" t="str">
            <v>CRR825930</v>
          </cell>
          <cell r="Q2632" t="str">
            <v>501530470</v>
          </cell>
        </row>
        <row r="2633">
          <cell r="N2633" t="str">
            <v>825930</v>
          </cell>
          <cell r="O2633" t="str">
            <v>!85</v>
          </cell>
          <cell r="P2633" t="str">
            <v>!85825930</v>
          </cell>
          <cell r="Q2633" t="str">
            <v>501530470</v>
          </cell>
        </row>
        <row r="2634">
          <cell r="N2634" t="str">
            <v>825944</v>
          </cell>
          <cell r="O2634" t="str">
            <v/>
          </cell>
          <cell r="P2634" t="str">
            <v/>
          </cell>
          <cell r="Q2634" t="str">
            <v>512018</v>
          </cell>
        </row>
        <row r="2635">
          <cell r="N2635" t="str">
            <v>825944</v>
          </cell>
          <cell r="O2635" t="str">
            <v>APG</v>
          </cell>
          <cell r="P2635" t="str">
            <v>APG825944</v>
          </cell>
          <cell r="Q2635" t="str">
            <v>512018</v>
          </cell>
        </row>
        <row r="2636">
          <cell r="N2636" t="str">
            <v>825944</v>
          </cell>
          <cell r="O2636" t="str">
            <v>CRR</v>
          </cell>
          <cell r="P2636" t="str">
            <v>CRR825944</v>
          </cell>
          <cell r="Q2636" t="str">
            <v>512018</v>
          </cell>
        </row>
        <row r="2637">
          <cell r="N2637" t="str">
            <v>825944</v>
          </cell>
          <cell r="O2637" t="str">
            <v>LRA</v>
          </cell>
          <cell r="P2637" t="str">
            <v>LRA825944</v>
          </cell>
          <cell r="Q2637" t="str">
            <v>512018</v>
          </cell>
        </row>
        <row r="2638">
          <cell r="N2638" t="str">
            <v>82595</v>
          </cell>
          <cell r="O2638" t="str">
            <v/>
          </cell>
          <cell r="P2638" t="str">
            <v/>
          </cell>
          <cell r="Q2638" t="str">
            <v/>
          </cell>
        </row>
        <row r="2639">
          <cell r="N2639" t="str">
            <v>82595</v>
          </cell>
          <cell r="O2639" t="str">
            <v>ONL</v>
          </cell>
          <cell r="P2639" t="str">
            <v>ONL82595</v>
          </cell>
          <cell r="Q2639" t="str">
            <v/>
          </cell>
        </row>
        <row r="2640">
          <cell r="N2640" t="str">
            <v>82596</v>
          </cell>
          <cell r="O2640" t="str">
            <v/>
          </cell>
          <cell r="P2640" t="str">
            <v/>
          </cell>
          <cell r="Q2640" t="str">
            <v>502031047</v>
          </cell>
        </row>
        <row r="2641">
          <cell r="N2641" t="str">
            <v>82596</v>
          </cell>
          <cell r="O2641" t="str">
            <v>AE4</v>
          </cell>
          <cell r="P2641" t="str">
            <v>AE482596</v>
          </cell>
          <cell r="Q2641" t="str">
            <v>502031047</v>
          </cell>
        </row>
        <row r="2642">
          <cell r="N2642" t="str">
            <v>82596</v>
          </cell>
          <cell r="O2642" t="str">
            <v>CCO</v>
          </cell>
          <cell r="P2642" t="str">
            <v>CCO82596</v>
          </cell>
          <cell r="Q2642" t="str">
            <v>502031047</v>
          </cell>
        </row>
        <row r="2643">
          <cell r="N2643" t="str">
            <v>82599</v>
          </cell>
          <cell r="O2643" t="str">
            <v/>
          </cell>
          <cell r="P2643" t="str">
            <v/>
          </cell>
          <cell r="Q2643" t="str">
            <v>519399</v>
          </cell>
        </row>
        <row r="2644">
          <cell r="N2644" t="str">
            <v>82599</v>
          </cell>
          <cell r="O2644" t="str">
            <v>APG</v>
          </cell>
          <cell r="P2644" t="str">
            <v>APG82599</v>
          </cell>
          <cell r="Q2644" t="str">
            <v>519399</v>
          </cell>
        </row>
        <row r="2645">
          <cell r="N2645" t="str">
            <v>82599</v>
          </cell>
          <cell r="O2645" t="str">
            <v>CAG</v>
          </cell>
          <cell r="P2645" t="str">
            <v>CAG82599</v>
          </cell>
          <cell r="Q2645" t="str">
            <v>519399</v>
          </cell>
        </row>
        <row r="2646">
          <cell r="N2646" t="str">
            <v>82599</v>
          </cell>
          <cell r="O2646" t="str">
            <v>CRR</v>
          </cell>
          <cell r="P2646" t="str">
            <v>CRR82599</v>
          </cell>
          <cell r="Q2646" t="str">
            <v>519399</v>
          </cell>
        </row>
        <row r="2647">
          <cell r="N2647" t="str">
            <v>82599</v>
          </cell>
          <cell r="O2647" t="str">
            <v>L01</v>
          </cell>
          <cell r="P2647" t="str">
            <v>L0182599</v>
          </cell>
          <cell r="Q2647" t="str">
            <v>519399</v>
          </cell>
        </row>
        <row r="2648">
          <cell r="N2648" t="str">
            <v>82599</v>
          </cell>
          <cell r="O2648" t="str">
            <v>ONL</v>
          </cell>
          <cell r="P2648" t="str">
            <v>ONL82599</v>
          </cell>
          <cell r="Q2648" t="str">
            <v>519399</v>
          </cell>
        </row>
        <row r="2649">
          <cell r="N2649" t="str">
            <v>82599</v>
          </cell>
          <cell r="O2649" t="str">
            <v>111</v>
          </cell>
          <cell r="P2649" t="str">
            <v>11182599</v>
          </cell>
          <cell r="Q2649" t="str">
            <v>519399</v>
          </cell>
        </row>
        <row r="2650">
          <cell r="N2650" t="str">
            <v>89284</v>
          </cell>
          <cell r="O2650" t="str">
            <v/>
          </cell>
          <cell r="P2650" t="str">
            <v/>
          </cell>
          <cell r="Q2650" t="str">
            <v/>
          </cell>
        </row>
        <row r="2651">
          <cell r="N2651" t="str">
            <v>89284</v>
          </cell>
          <cell r="O2651" t="str">
            <v>CRR</v>
          </cell>
          <cell r="P2651" t="str">
            <v>CRR89284</v>
          </cell>
          <cell r="Q2651" t="str">
            <v/>
          </cell>
        </row>
        <row r="2652">
          <cell r="N2652" t="str">
            <v>89343</v>
          </cell>
          <cell r="O2652" t="str">
            <v/>
          </cell>
          <cell r="P2652" t="str">
            <v/>
          </cell>
          <cell r="Q2652" t="str">
            <v>431110</v>
          </cell>
        </row>
        <row r="2653">
          <cell r="N2653" t="str">
            <v>89343</v>
          </cell>
          <cell r="O2653" t="str">
            <v>CRR</v>
          </cell>
          <cell r="P2653" t="str">
            <v>CRR89343</v>
          </cell>
          <cell r="Q2653" t="str">
            <v>431110</v>
          </cell>
        </row>
        <row r="2654">
          <cell r="N2654" t="str">
            <v>89990</v>
          </cell>
          <cell r="O2654" t="str">
            <v/>
          </cell>
          <cell r="P2654" t="str">
            <v/>
          </cell>
          <cell r="Q2654" t="str">
            <v>55088091</v>
          </cell>
        </row>
        <row r="2655">
          <cell r="N2655" t="str">
            <v>89990</v>
          </cell>
          <cell r="O2655" t="str">
            <v>CRR</v>
          </cell>
          <cell r="P2655" t="str">
            <v>CRR89990</v>
          </cell>
          <cell r="Q2655" t="str">
            <v>55088091</v>
          </cell>
        </row>
        <row r="2656">
          <cell r="N2656" t="str">
            <v/>
          </cell>
          <cell r="O2656" t="str">
            <v/>
          </cell>
          <cell r="P2656" t="str">
            <v/>
          </cell>
          <cell r="Q2656" t="str">
            <v/>
          </cell>
        </row>
        <row r="2657">
          <cell r="N2657" t="str">
            <v/>
          </cell>
          <cell r="O2657" t="str">
            <v/>
          </cell>
          <cell r="P2657" t="str">
            <v/>
          </cell>
          <cell r="Q2657" t="str">
            <v/>
          </cell>
        </row>
        <row r="2658">
          <cell r="N2658" t="str">
            <v>8259100</v>
          </cell>
          <cell r="O2658" t="str">
            <v/>
          </cell>
          <cell r="P2658" t="str">
            <v/>
          </cell>
          <cell r="Q2658" t="str">
            <v>5015305700</v>
          </cell>
        </row>
        <row r="2659">
          <cell r="N2659" t="str">
            <v>8259100</v>
          </cell>
          <cell r="O2659" t="str">
            <v>C0K</v>
          </cell>
          <cell r="P2659" t="str">
            <v>C0K8259100</v>
          </cell>
          <cell r="Q2659" t="str">
            <v>5015305700</v>
          </cell>
        </row>
        <row r="2660">
          <cell r="N2660" t="str">
            <v/>
          </cell>
          <cell r="O2660" t="str">
            <v/>
          </cell>
          <cell r="P2660" t="str">
            <v/>
          </cell>
          <cell r="Q2660" t="str">
            <v/>
          </cell>
        </row>
        <row r="2661">
          <cell r="N2661" t="str">
            <v>82591450</v>
          </cell>
          <cell r="O2661" t="str">
            <v/>
          </cell>
          <cell r="P2661" t="str">
            <v/>
          </cell>
          <cell r="Q2661" t="str">
            <v>501530470</v>
          </cell>
        </row>
        <row r="2662">
          <cell r="N2662" t="str">
            <v>82591450</v>
          </cell>
          <cell r="O2662" t="str">
            <v>C0L</v>
          </cell>
          <cell r="P2662" t="str">
            <v>C0L82591450</v>
          </cell>
          <cell r="Q2662" t="str">
            <v>501530470</v>
          </cell>
        </row>
        <row r="2663">
          <cell r="N2663" t="str">
            <v/>
          </cell>
          <cell r="O2663" t="str">
            <v/>
          </cell>
          <cell r="P2663" t="str">
            <v/>
          </cell>
          <cell r="Q2663" t="str">
            <v/>
          </cell>
        </row>
        <row r="2664">
          <cell r="N2664" t="str">
            <v>82591420</v>
          </cell>
          <cell r="O2664" t="str">
            <v/>
          </cell>
          <cell r="P2664" t="str">
            <v/>
          </cell>
          <cell r="Q2664" t="str">
            <v>501530500</v>
          </cell>
        </row>
        <row r="2665">
          <cell r="N2665" t="str">
            <v>82591420</v>
          </cell>
          <cell r="O2665" t="str">
            <v>C0M</v>
          </cell>
          <cell r="P2665" t="str">
            <v>C0M82591420</v>
          </cell>
          <cell r="Q2665" t="str">
            <v>501530500</v>
          </cell>
        </row>
        <row r="2666">
          <cell r="N2666" t="str">
            <v/>
          </cell>
          <cell r="O2666" t="str">
            <v/>
          </cell>
          <cell r="P2666" t="str">
            <v/>
          </cell>
          <cell r="Q2666" t="str">
            <v/>
          </cell>
        </row>
        <row r="2667">
          <cell r="N2667" t="str">
            <v>825919</v>
          </cell>
          <cell r="O2667" t="str">
            <v/>
          </cell>
          <cell r="P2667" t="str">
            <v/>
          </cell>
          <cell r="Q2667" t="str">
            <v>519399</v>
          </cell>
        </row>
        <row r="2668">
          <cell r="N2668" t="str">
            <v>825919</v>
          </cell>
          <cell r="O2668" t="str">
            <v>C0N</v>
          </cell>
          <cell r="P2668" t="str">
            <v>C0N825919</v>
          </cell>
          <cell r="Q2668" t="str">
            <v>519399</v>
          </cell>
        </row>
        <row r="2669">
          <cell r="N2669" t="str">
            <v/>
          </cell>
          <cell r="O2669" t="str">
            <v/>
          </cell>
          <cell r="P2669" t="str">
            <v/>
          </cell>
          <cell r="Q2669" t="str">
            <v/>
          </cell>
        </row>
        <row r="2670">
          <cell r="N2670" t="str">
            <v>82599</v>
          </cell>
          <cell r="O2670" t="str">
            <v/>
          </cell>
          <cell r="P2670" t="str">
            <v/>
          </cell>
          <cell r="Q2670" t="str">
            <v>519399</v>
          </cell>
        </row>
        <row r="2671">
          <cell r="N2671" t="str">
            <v>82599</v>
          </cell>
          <cell r="O2671" t="str">
            <v>C0O</v>
          </cell>
          <cell r="P2671" t="str">
            <v>C0O82599</v>
          </cell>
          <cell r="Q2671" t="str">
            <v>519399</v>
          </cell>
        </row>
        <row r="2672">
          <cell r="N2672" t="str">
            <v/>
          </cell>
          <cell r="O2672" t="str">
            <v/>
          </cell>
          <cell r="P2672" t="str">
            <v/>
          </cell>
          <cell r="Q2672" t="str">
            <v/>
          </cell>
        </row>
        <row r="2673">
          <cell r="N2673" t="str">
            <v>825919</v>
          </cell>
          <cell r="O2673" t="str">
            <v/>
          </cell>
          <cell r="P2673" t="str">
            <v/>
          </cell>
          <cell r="Q2673" t="str">
            <v>519399</v>
          </cell>
        </row>
        <row r="2674">
          <cell r="N2674" t="str">
            <v>825919</v>
          </cell>
          <cell r="O2674" t="str">
            <v>C0P</v>
          </cell>
          <cell r="P2674" t="str">
            <v>C0P825919</v>
          </cell>
          <cell r="Q2674" t="str">
            <v>519399</v>
          </cell>
        </row>
        <row r="2675">
          <cell r="N2675" t="str">
            <v/>
          </cell>
          <cell r="O2675" t="str">
            <v/>
          </cell>
          <cell r="P2675" t="str">
            <v/>
          </cell>
          <cell r="Q2675" t="str">
            <v/>
          </cell>
        </row>
        <row r="2676">
          <cell r="N2676" t="str">
            <v>82522</v>
          </cell>
          <cell r="O2676" t="str">
            <v/>
          </cell>
          <cell r="P2676" t="str">
            <v/>
          </cell>
          <cell r="Q2676" t="str">
            <v/>
          </cell>
        </row>
        <row r="2677">
          <cell r="N2677" t="str">
            <v>82522</v>
          </cell>
          <cell r="O2677" t="str">
            <v>LRA</v>
          </cell>
          <cell r="P2677" t="str">
            <v>LRA82522</v>
          </cell>
          <cell r="Q2677" t="str">
            <v/>
          </cell>
        </row>
        <row r="2678">
          <cell r="N2678" t="str">
            <v>82522</v>
          </cell>
          <cell r="O2678" t="str">
            <v>OF7</v>
          </cell>
          <cell r="P2678" t="str">
            <v>OF782522</v>
          </cell>
          <cell r="Q2678" t="str">
            <v/>
          </cell>
        </row>
        <row r="2679">
          <cell r="N2679" t="str">
            <v>82522</v>
          </cell>
          <cell r="O2679" t="str">
            <v>ONL</v>
          </cell>
          <cell r="P2679" t="str">
            <v>ONL82522</v>
          </cell>
          <cell r="Q2679" t="str">
            <v/>
          </cell>
        </row>
        <row r="2680">
          <cell r="N2680" t="str">
            <v>825220</v>
          </cell>
          <cell r="O2680" t="str">
            <v/>
          </cell>
          <cell r="P2680" t="str">
            <v/>
          </cell>
          <cell r="Q2680" t="str">
            <v/>
          </cell>
        </row>
        <row r="2681">
          <cell r="N2681" t="str">
            <v>825220</v>
          </cell>
          <cell r="O2681" t="str">
            <v>OF7</v>
          </cell>
          <cell r="P2681" t="str">
            <v>OF7825220</v>
          </cell>
          <cell r="Q2681" t="str">
            <v/>
          </cell>
        </row>
        <row r="2682">
          <cell r="N2682" t="str">
            <v>825220</v>
          </cell>
          <cell r="O2682" t="str">
            <v>ONL</v>
          </cell>
          <cell r="P2682" t="str">
            <v>ONL825220</v>
          </cell>
          <cell r="Q2682" t="str">
            <v/>
          </cell>
        </row>
        <row r="2683">
          <cell r="N2683" t="str">
            <v>825220</v>
          </cell>
          <cell r="O2683" t="str">
            <v>6AY</v>
          </cell>
          <cell r="P2683" t="str">
            <v>6AY825220</v>
          </cell>
          <cell r="Q2683" t="str">
            <v/>
          </cell>
        </row>
        <row r="2684">
          <cell r="N2684" t="str">
            <v>8252200</v>
          </cell>
          <cell r="O2684" t="str">
            <v/>
          </cell>
          <cell r="P2684" t="str">
            <v/>
          </cell>
          <cell r="Q2684" t="str">
            <v>515289</v>
          </cell>
        </row>
        <row r="2685">
          <cell r="N2685" t="str">
            <v>8252200</v>
          </cell>
          <cell r="O2685" t="str">
            <v>ONL</v>
          </cell>
          <cell r="P2685" t="str">
            <v>ONL8252200</v>
          </cell>
          <cell r="Q2685" t="str">
            <v>515289</v>
          </cell>
        </row>
        <row r="2686">
          <cell r="N2686" t="str">
            <v>8252201</v>
          </cell>
          <cell r="O2686" t="str">
            <v/>
          </cell>
          <cell r="P2686" t="str">
            <v/>
          </cell>
          <cell r="Q2686" t="str">
            <v>515289</v>
          </cell>
        </row>
        <row r="2687">
          <cell r="N2687" t="str">
            <v>8252201</v>
          </cell>
          <cell r="O2687" t="str">
            <v>OF7</v>
          </cell>
          <cell r="P2687" t="str">
            <v>OF78252201</v>
          </cell>
          <cell r="Q2687" t="str">
            <v>515289</v>
          </cell>
        </row>
        <row r="2688">
          <cell r="N2688" t="str">
            <v>8252201</v>
          </cell>
          <cell r="O2688" t="str">
            <v>ONL</v>
          </cell>
          <cell r="P2688" t="str">
            <v>ONL8252201</v>
          </cell>
          <cell r="Q2688" t="str">
            <v>515289</v>
          </cell>
        </row>
        <row r="2689">
          <cell r="N2689" t="str">
            <v>8252201</v>
          </cell>
          <cell r="O2689" t="str">
            <v>6AY</v>
          </cell>
          <cell r="P2689" t="str">
            <v>6AY8252201</v>
          </cell>
          <cell r="Q2689" t="str">
            <v>515289</v>
          </cell>
        </row>
        <row r="2690">
          <cell r="N2690" t="str">
            <v>825221</v>
          </cell>
          <cell r="O2690" t="str">
            <v/>
          </cell>
          <cell r="P2690" t="str">
            <v/>
          </cell>
          <cell r="Q2690" t="str">
            <v/>
          </cell>
        </row>
        <row r="2691">
          <cell r="N2691" t="str">
            <v>825221</v>
          </cell>
          <cell r="O2691" t="str">
            <v>OF7</v>
          </cell>
          <cell r="P2691" t="str">
            <v>OF7825221</v>
          </cell>
          <cell r="Q2691" t="str">
            <v/>
          </cell>
        </row>
        <row r="2692">
          <cell r="N2692" t="str">
            <v>825221</v>
          </cell>
          <cell r="O2692" t="str">
            <v>ONL</v>
          </cell>
          <cell r="P2692" t="str">
            <v>ONL825221</v>
          </cell>
          <cell r="Q2692" t="str">
            <v/>
          </cell>
        </row>
        <row r="2693">
          <cell r="N2693" t="str">
            <v>825221</v>
          </cell>
          <cell r="O2693" t="str">
            <v>6AY</v>
          </cell>
          <cell r="P2693" t="str">
            <v>6AY825221</v>
          </cell>
          <cell r="Q2693" t="str">
            <v/>
          </cell>
        </row>
        <row r="2694">
          <cell r="N2694" t="str">
            <v>8252210</v>
          </cell>
          <cell r="O2694" t="str">
            <v/>
          </cell>
          <cell r="P2694" t="str">
            <v/>
          </cell>
          <cell r="Q2694" t="str">
            <v>501530470</v>
          </cell>
        </row>
        <row r="2695">
          <cell r="N2695" t="str">
            <v>8252210</v>
          </cell>
          <cell r="O2695" t="str">
            <v>ONL</v>
          </cell>
          <cell r="P2695" t="str">
            <v>ONL8252210</v>
          </cell>
          <cell r="Q2695" t="str">
            <v>501530470</v>
          </cell>
        </row>
        <row r="2696">
          <cell r="N2696" t="str">
            <v>8252211</v>
          </cell>
          <cell r="O2696" t="str">
            <v/>
          </cell>
          <cell r="P2696" t="str">
            <v/>
          </cell>
          <cell r="Q2696" t="str">
            <v>5015305700</v>
          </cell>
        </row>
        <row r="2697">
          <cell r="N2697" t="str">
            <v>8252211</v>
          </cell>
          <cell r="O2697" t="str">
            <v>OF7</v>
          </cell>
          <cell r="P2697" t="str">
            <v>OF78252211</v>
          </cell>
          <cell r="Q2697" t="str">
            <v>5015305700</v>
          </cell>
        </row>
        <row r="2698">
          <cell r="N2698" t="str">
            <v>8252211</v>
          </cell>
          <cell r="O2698" t="str">
            <v>ONL</v>
          </cell>
          <cell r="P2698" t="str">
            <v>ONL8252211</v>
          </cell>
          <cell r="Q2698" t="str">
            <v>5015305700</v>
          </cell>
        </row>
        <row r="2699">
          <cell r="N2699" t="str">
            <v>8252211</v>
          </cell>
          <cell r="O2699" t="str">
            <v>6AY</v>
          </cell>
          <cell r="P2699" t="str">
            <v>6AY8252211</v>
          </cell>
          <cell r="Q2699" t="str">
            <v>5015305700</v>
          </cell>
        </row>
        <row r="2700">
          <cell r="N2700" t="str">
            <v>82580</v>
          </cell>
          <cell r="O2700" t="str">
            <v/>
          </cell>
          <cell r="P2700" t="str">
            <v/>
          </cell>
          <cell r="Q2700" t="str">
            <v>5192</v>
          </cell>
        </row>
        <row r="2701">
          <cell r="N2701" t="str">
            <v>82580</v>
          </cell>
          <cell r="O2701" t="str">
            <v>ONL</v>
          </cell>
          <cell r="P2701" t="str">
            <v>ONL82580</v>
          </cell>
          <cell r="Q2701" t="str">
            <v>5192</v>
          </cell>
        </row>
        <row r="2702">
          <cell r="N2702" t="str">
            <v/>
          </cell>
          <cell r="O2702" t="str">
            <v/>
          </cell>
          <cell r="P2702" t="str">
            <v/>
          </cell>
          <cell r="Q2702" t="str">
            <v/>
          </cell>
        </row>
        <row r="2703">
          <cell r="N2703" t="str">
            <v>718903</v>
          </cell>
          <cell r="O2703" t="str">
            <v/>
          </cell>
          <cell r="P2703" t="str">
            <v/>
          </cell>
          <cell r="Q2703" t="str">
            <v>41499</v>
          </cell>
        </row>
        <row r="2704">
          <cell r="N2704" t="str">
            <v>718903</v>
          </cell>
          <cell r="O2704" t="str">
            <v>L01</v>
          </cell>
          <cell r="P2704" t="str">
            <v>L01718903</v>
          </cell>
          <cell r="Q2704" t="str">
            <v>41499</v>
          </cell>
        </row>
        <row r="2705">
          <cell r="N2705" t="str">
            <v>718903</v>
          </cell>
          <cell r="O2705" t="str">
            <v>ONL</v>
          </cell>
          <cell r="P2705" t="str">
            <v>ONL718903</v>
          </cell>
          <cell r="Q2705" t="str">
            <v>41499</v>
          </cell>
        </row>
        <row r="2706">
          <cell r="N2706" t="str">
            <v>71899</v>
          </cell>
          <cell r="O2706" t="str">
            <v/>
          </cell>
          <cell r="P2706" t="str">
            <v/>
          </cell>
          <cell r="Q2706" t="str">
            <v>41499</v>
          </cell>
        </row>
        <row r="2707">
          <cell r="N2707" t="str">
            <v>71899</v>
          </cell>
          <cell r="O2707" t="str">
            <v>L01</v>
          </cell>
          <cell r="P2707" t="str">
            <v>L0171899</v>
          </cell>
          <cell r="Q2707" t="str">
            <v>41499</v>
          </cell>
        </row>
        <row r="2708">
          <cell r="N2708" t="str">
            <v>71899</v>
          </cell>
          <cell r="O2708" t="str">
            <v>ONL</v>
          </cell>
          <cell r="P2708" t="str">
            <v>ONL71899</v>
          </cell>
          <cell r="Q2708" t="str">
            <v>41499</v>
          </cell>
        </row>
        <row r="2709">
          <cell r="N2709" t="str">
            <v>779632</v>
          </cell>
          <cell r="O2709" t="str">
            <v/>
          </cell>
          <cell r="P2709" t="str">
            <v/>
          </cell>
          <cell r="Q2709" t="str">
            <v>41499</v>
          </cell>
        </row>
        <row r="2710">
          <cell r="N2710" t="str">
            <v>779632</v>
          </cell>
          <cell r="O2710" t="str">
            <v>XXF</v>
          </cell>
          <cell r="P2710" t="str">
            <v>XXF779632</v>
          </cell>
          <cell r="Q2710" t="str">
            <v>41499</v>
          </cell>
        </row>
        <row r="2711">
          <cell r="N2711" t="str">
            <v>779633</v>
          </cell>
          <cell r="O2711" t="str">
            <v/>
          </cell>
          <cell r="P2711" t="str">
            <v/>
          </cell>
          <cell r="Q2711" t="str">
            <v>41499</v>
          </cell>
        </row>
        <row r="2712">
          <cell r="N2712" t="str">
            <v>779633</v>
          </cell>
          <cell r="O2712" t="str">
            <v>66H</v>
          </cell>
          <cell r="P2712" t="str">
            <v>66H779633</v>
          </cell>
          <cell r="Q2712" t="str">
            <v>41499</v>
          </cell>
        </row>
        <row r="2713">
          <cell r="N2713" t="str">
            <v>779633</v>
          </cell>
          <cell r="O2713" t="str">
            <v>66I</v>
          </cell>
          <cell r="P2713" t="str">
            <v>66I779633</v>
          </cell>
          <cell r="Q2713" t="str">
            <v>41499</v>
          </cell>
        </row>
        <row r="2714">
          <cell r="N2714" t="str">
            <v>77965</v>
          </cell>
          <cell r="O2714" t="str">
            <v/>
          </cell>
          <cell r="P2714" t="str">
            <v/>
          </cell>
          <cell r="Q2714" t="str">
            <v>41499</v>
          </cell>
        </row>
        <row r="2715">
          <cell r="N2715" t="str">
            <v>77965</v>
          </cell>
          <cell r="O2715" t="str">
            <v>N62</v>
          </cell>
          <cell r="P2715" t="str">
            <v>N6277965</v>
          </cell>
          <cell r="Q2715" t="str">
            <v>41499</v>
          </cell>
        </row>
        <row r="2716">
          <cell r="N2716" t="str">
            <v>7799</v>
          </cell>
          <cell r="O2716" t="str">
            <v/>
          </cell>
          <cell r="P2716" t="str">
            <v/>
          </cell>
          <cell r="Q2716" t="str">
            <v/>
          </cell>
        </row>
        <row r="2717">
          <cell r="N2717" t="str">
            <v>7799</v>
          </cell>
          <cell r="O2717" t="str">
            <v>589</v>
          </cell>
          <cell r="P2717" t="str">
            <v>5897799</v>
          </cell>
          <cell r="Q2717" t="str">
            <v/>
          </cell>
        </row>
        <row r="2718">
          <cell r="N2718" t="str">
            <v>7799</v>
          </cell>
          <cell r="O2718" t="str">
            <v>6AI</v>
          </cell>
          <cell r="P2718" t="str">
            <v>6AI7799</v>
          </cell>
          <cell r="Q2718" t="str">
            <v/>
          </cell>
        </row>
        <row r="2719">
          <cell r="N2719" t="str">
            <v>7799</v>
          </cell>
          <cell r="O2719" t="str">
            <v>77Y</v>
          </cell>
          <cell r="P2719" t="str">
            <v>77Y7799</v>
          </cell>
          <cell r="Q2719" t="str">
            <v/>
          </cell>
        </row>
        <row r="2720">
          <cell r="N2720" t="str">
            <v>77990</v>
          </cell>
          <cell r="O2720" t="str">
            <v/>
          </cell>
          <cell r="P2720" t="str">
            <v/>
          </cell>
          <cell r="Q2720" t="str">
            <v/>
          </cell>
        </row>
        <row r="2721">
          <cell r="N2721" t="str">
            <v>77990</v>
          </cell>
          <cell r="O2721" t="str">
            <v>6AI</v>
          </cell>
          <cell r="P2721" t="str">
            <v>6AI77990</v>
          </cell>
          <cell r="Q2721" t="str">
            <v/>
          </cell>
        </row>
        <row r="2722">
          <cell r="N2722" t="str">
            <v>779900</v>
          </cell>
          <cell r="O2722" t="str">
            <v/>
          </cell>
          <cell r="P2722" t="str">
            <v/>
          </cell>
          <cell r="Q2722" t="str">
            <v>450880910</v>
          </cell>
        </row>
        <row r="2723">
          <cell r="N2723" t="str">
            <v>779900</v>
          </cell>
          <cell r="O2723" t="str">
            <v>6AI</v>
          </cell>
          <cell r="P2723" t="str">
            <v>6AI779900</v>
          </cell>
          <cell r="Q2723" t="str">
            <v>450880910</v>
          </cell>
        </row>
        <row r="2724">
          <cell r="N2724" t="str">
            <v>779900</v>
          </cell>
          <cell r="O2724" t="str">
            <v>77Y</v>
          </cell>
          <cell r="P2724" t="str">
            <v>77Y779900</v>
          </cell>
          <cell r="Q2724" t="str">
            <v>450880910</v>
          </cell>
        </row>
        <row r="2725">
          <cell r="N2725" t="str">
            <v>8259101</v>
          </cell>
          <cell r="O2725" t="str">
            <v/>
          </cell>
          <cell r="P2725" t="str">
            <v/>
          </cell>
          <cell r="Q2725" t="str">
            <v>519399</v>
          </cell>
        </row>
        <row r="2726">
          <cell r="N2726" t="str">
            <v>8259101</v>
          </cell>
          <cell r="O2726" t="str">
            <v>RCS</v>
          </cell>
          <cell r="P2726" t="str">
            <v>RCS8259101</v>
          </cell>
          <cell r="Q2726" t="str">
            <v>519399</v>
          </cell>
        </row>
        <row r="2727">
          <cell r="N2727" t="str">
            <v>8259143</v>
          </cell>
          <cell r="O2727" t="str">
            <v/>
          </cell>
          <cell r="P2727" t="str">
            <v/>
          </cell>
          <cell r="Q2727" t="str">
            <v>519399</v>
          </cell>
        </row>
        <row r="2728">
          <cell r="N2728" t="str">
            <v>8259143</v>
          </cell>
          <cell r="O2728" t="str">
            <v>6PU</v>
          </cell>
          <cell r="P2728" t="str">
            <v>6PU8259143</v>
          </cell>
          <cell r="Q2728" t="str">
            <v>519399</v>
          </cell>
        </row>
        <row r="2729">
          <cell r="N2729" t="str">
            <v>8259147</v>
          </cell>
          <cell r="O2729" t="str">
            <v/>
          </cell>
          <cell r="P2729" t="str">
            <v/>
          </cell>
          <cell r="Q2729" t="str">
            <v>519399</v>
          </cell>
        </row>
        <row r="2730">
          <cell r="N2730" t="str">
            <v>8259147</v>
          </cell>
          <cell r="O2730" t="str">
            <v>DEN</v>
          </cell>
          <cell r="P2730" t="str">
            <v>DEN8259147</v>
          </cell>
          <cell r="Q2730" t="str">
            <v>519399</v>
          </cell>
        </row>
        <row r="2731">
          <cell r="N2731" t="str">
            <v>8259147</v>
          </cell>
          <cell r="O2731" t="str">
            <v>111</v>
          </cell>
          <cell r="P2731" t="str">
            <v>1118259147</v>
          </cell>
          <cell r="Q2731" t="str">
            <v>519399</v>
          </cell>
        </row>
        <row r="2732">
          <cell r="N2732" t="str">
            <v>825917</v>
          </cell>
          <cell r="O2732" t="str">
            <v/>
          </cell>
          <cell r="P2732" t="str">
            <v/>
          </cell>
          <cell r="Q2732" t="str">
            <v/>
          </cell>
        </row>
        <row r="2733">
          <cell r="N2733" t="str">
            <v>825917</v>
          </cell>
          <cell r="O2733" t="str">
            <v>LTA</v>
          </cell>
          <cell r="P2733" t="str">
            <v>LTA825917</v>
          </cell>
          <cell r="Q2733" t="str">
            <v/>
          </cell>
        </row>
        <row r="2734">
          <cell r="N2734" t="str">
            <v>825917</v>
          </cell>
          <cell r="O2734" t="str">
            <v>ONL</v>
          </cell>
          <cell r="P2734" t="str">
            <v>ONL825917</v>
          </cell>
          <cell r="Q2734" t="str">
            <v/>
          </cell>
        </row>
        <row r="2735">
          <cell r="N2735" t="str">
            <v>8259188</v>
          </cell>
          <cell r="O2735" t="str">
            <v/>
          </cell>
          <cell r="P2735" t="str">
            <v/>
          </cell>
          <cell r="Q2735" t="str">
            <v>501530470</v>
          </cell>
        </row>
        <row r="2736">
          <cell r="N2736" t="str">
            <v>8259188</v>
          </cell>
          <cell r="O2736" t="str">
            <v>ONL</v>
          </cell>
          <cell r="P2736" t="str">
            <v>ONL8259188</v>
          </cell>
          <cell r="Q2736" t="str">
            <v>501530470</v>
          </cell>
        </row>
        <row r="2737">
          <cell r="N2737" t="str">
            <v>825919</v>
          </cell>
          <cell r="O2737" t="str">
            <v/>
          </cell>
          <cell r="P2737" t="str">
            <v/>
          </cell>
          <cell r="Q2737" t="str">
            <v>519399</v>
          </cell>
        </row>
        <row r="2738">
          <cell r="N2738" t="str">
            <v>825919</v>
          </cell>
          <cell r="O2738" t="str">
            <v>BS1</v>
          </cell>
          <cell r="P2738" t="str">
            <v>BS1825919</v>
          </cell>
          <cell r="Q2738" t="str">
            <v>519399</v>
          </cell>
        </row>
        <row r="2739">
          <cell r="N2739" t="str">
            <v>825919</v>
          </cell>
          <cell r="O2739" t="str">
            <v>ELC</v>
          </cell>
          <cell r="P2739" t="str">
            <v>ELC825919</v>
          </cell>
          <cell r="Q2739" t="str">
            <v>519399</v>
          </cell>
        </row>
        <row r="2740">
          <cell r="N2740" t="str">
            <v>825919</v>
          </cell>
          <cell r="O2740" t="str">
            <v>ELI</v>
          </cell>
          <cell r="P2740" t="str">
            <v>ELI825919</v>
          </cell>
          <cell r="Q2740" t="str">
            <v>519399</v>
          </cell>
        </row>
        <row r="2741">
          <cell r="N2741" t="str">
            <v>825919</v>
          </cell>
          <cell r="O2741" t="str">
            <v>EMA</v>
          </cell>
          <cell r="P2741" t="str">
            <v>EMA825919</v>
          </cell>
          <cell r="Q2741" t="str">
            <v>519399</v>
          </cell>
        </row>
        <row r="2742">
          <cell r="N2742" t="str">
            <v>825919</v>
          </cell>
          <cell r="O2742" t="str">
            <v>MI9</v>
          </cell>
          <cell r="P2742" t="str">
            <v>MI9825919</v>
          </cell>
          <cell r="Q2742" t="str">
            <v>519399</v>
          </cell>
        </row>
        <row r="2743">
          <cell r="N2743" t="str">
            <v>825919</v>
          </cell>
          <cell r="O2743" t="str">
            <v>N62</v>
          </cell>
          <cell r="P2743" t="str">
            <v>N62825919</v>
          </cell>
          <cell r="Q2743" t="str">
            <v>519399</v>
          </cell>
        </row>
        <row r="2744">
          <cell r="N2744" t="str">
            <v>825919</v>
          </cell>
          <cell r="O2744" t="str">
            <v>REG</v>
          </cell>
          <cell r="P2744" t="str">
            <v>REG825919</v>
          </cell>
          <cell r="Q2744" t="str">
            <v>519399</v>
          </cell>
        </row>
        <row r="2745">
          <cell r="N2745" t="str">
            <v>825919</v>
          </cell>
          <cell r="O2745" t="str">
            <v>TZC</v>
          </cell>
          <cell r="P2745" t="str">
            <v>TZC825919</v>
          </cell>
          <cell r="Q2745" t="str">
            <v>519399</v>
          </cell>
        </row>
        <row r="2746">
          <cell r="N2746" t="str">
            <v>825919</v>
          </cell>
          <cell r="O2746" t="str">
            <v>UE8</v>
          </cell>
          <cell r="P2746" t="str">
            <v>UE8825919</v>
          </cell>
          <cell r="Q2746" t="str">
            <v>519399</v>
          </cell>
        </row>
        <row r="2747">
          <cell r="N2747" t="str">
            <v>825919</v>
          </cell>
          <cell r="O2747" t="str">
            <v>111</v>
          </cell>
          <cell r="P2747" t="str">
            <v>111825919</v>
          </cell>
          <cell r="Q2747" t="str">
            <v>519399</v>
          </cell>
        </row>
        <row r="2748">
          <cell r="N2748" t="str">
            <v>825919</v>
          </cell>
          <cell r="O2748" t="str">
            <v>6DE</v>
          </cell>
          <cell r="P2748" t="str">
            <v>6DE825919</v>
          </cell>
          <cell r="Q2748" t="str">
            <v>519399</v>
          </cell>
        </row>
        <row r="2749">
          <cell r="N2749" t="str">
            <v>825919</v>
          </cell>
          <cell r="O2749" t="str">
            <v>6PI</v>
          </cell>
          <cell r="P2749" t="str">
            <v>6PI825919</v>
          </cell>
          <cell r="Q2749" t="str">
            <v>519399</v>
          </cell>
        </row>
        <row r="2750">
          <cell r="N2750" t="str">
            <v>825919</v>
          </cell>
          <cell r="O2750" t="str">
            <v>863</v>
          </cell>
          <cell r="P2750" t="str">
            <v>863825919</v>
          </cell>
          <cell r="Q2750" t="str">
            <v>519399</v>
          </cell>
        </row>
        <row r="2751">
          <cell r="N2751" t="str">
            <v>825919</v>
          </cell>
          <cell r="O2751" t="str">
            <v>865</v>
          </cell>
          <cell r="P2751" t="str">
            <v>865825919</v>
          </cell>
          <cell r="Q2751" t="str">
            <v>519399</v>
          </cell>
        </row>
        <row r="2752">
          <cell r="N2752" t="str">
            <v>8295</v>
          </cell>
          <cell r="O2752" t="str">
            <v/>
          </cell>
          <cell r="P2752" t="str">
            <v/>
          </cell>
          <cell r="Q2752" t="str">
            <v>51999</v>
          </cell>
        </row>
        <row r="2753">
          <cell r="N2753" t="str">
            <v>8295</v>
          </cell>
          <cell r="O2753" t="str">
            <v>ONL</v>
          </cell>
          <cell r="P2753" t="str">
            <v>ONL8295</v>
          </cell>
          <cell r="Q2753" t="str">
            <v>51999</v>
          </cell>
        </row>
        <row r="2754">
          <cell r="N2754" t="str">
            <v>8298</v>
          </cell>
          <cell r="O2754" t="str">
            <v/>
          </cell>
          <cell r="P2754" t="str">
            <v/>
          </cell>
          <cell r="Q2754" t="str">
            <v>5151594</v>
          </cell>
        </row>
        <row r="2755">
          <cell r="N2755" t="str">
            <v>8298</v>
          </cell>
          <cell r="O2755" t="str">
            <v>LO1</v>
          </cell>
          <cell r="P2755" t="str">
            <v>LO18298</v>
          </cell>
          <cell r="Q2755" t="str">
            <v>5151594</v>
          </cell>
        </row>
        <row r="2756">
          <cell r="N2756" t="str">
            <v>82982</v>
          </cell>
          <cell r="O2756" t="str">
            <v/>
          </cell>
          <cell r="P2756" t="str">
            <v/>
          </cell>
          <cell r="Q2756" t="str">
            <v/>
          </cell>
        </row>
        <row r="2757">
          <cell r="N2757" t="str">
            <v>82982</v>
          </cell>
          <cell r="O2757" t="str">
            <v>LO1</v>
          </cell>
          <cell r="P2757" t="str">
            <v>LO182982</v>
          </cell>
          <cell r="Q2757" t="str">
            <v/>
          </cell>
        </row>
        <row r="2758">
          <cell r="N2758" t="str">
            <v>82982</v>
          </cell>
          <cell r="O2758" t="str">
            <v>LRA</v>
          </cell>
          <cell r="P2758" t="str">
            <v>LRA82982</v>
          </cell>
          <cell r="Q2758" t="str">
            <v/>
          </cell>
        </row>
        <row r="2759">
          <cell r="N2759" t="str">
            <v>89299</v>
          </cell>
          <cell r="O2759" t="str">
            <v/>
          </cell>
          <cell r="P2759" t="str">
            <v/>
          </cell>
          <cell r="Q2759" t="str">
            <v/>
          </cell>
        </row>
        <row r="2760">
          <cell r="N2760" t="str">
            <v>89299</v>
          </cell>
          <cell r="O2760" t="str">
            <v>278</v>
          </cell>
          <cell r="P2760" t="str">
            <v>27889299</v>
          </cell>
          <cell r="Q2760" t="str">
            <v/>
          </cell>
        </row>
        <row r="2761">
          <cell r="N2761" t="str">
            <v>89299</v>
          </cell>
          <cell r="O2761" t="str">
            <v>6DE</v>
          </cell>
          <cell r="P2761" t="str">
            <v>6DE89299</v>
          </cell>
          <cell r="Q2761" t="str">
            <v/>
          </cell>
        </row>
        <row r="2762">
          <cell r="N2762" t="str">
            <v>89299</v>
          </cell>
          <cell r="O2762" t="str">
            <v>67S</v>
          </cell>
          <cell r="P2762" t="str">
            <v>67S89299</v>
          </cell>
          <cell r="Q2762" t="str">
            <v/>
          </cell>
        </row>
        <row r="2763">
          <cell r="N2763" t="str">
            <v>89299</v>
          </cell>
          <cell r="O2763" t="str">
            <v>863</v>
          </cell>
          <cell r="P2763" t="str">
            <v>86389299</v>
          </cell>
          <cell r="Q2763" t="str">
            <v/>
          </cell>
        </row>
        <row r="2764">
          <cell r="N2764" t="str">
            <v>89351</v>
          </cell>
          <cell r="O2764" t="str">
            <v/>
          </cell>
          <cell r="P2764" t="str">
            <v/>
          </cell>
          <cell r="Q2764" t="str">
            <v>4311811</v>
          </cell>
        </row>
        <row r="2765">
          <cell r="N2765" t="str">
            <v>89351</v>
          </cell>
          <cell r="O2765" t="str">
            <v>CNO</v>
          </cell>
          <cell r="P2765" t="str">
            <v>CNO89351</v>
          </cell>
          <cell r="Q2765" t="str">
            <v>4311811</v>
          </cell>
        </row>
        <row r="2766">
          <cell r="N2766" t="str">
            <v>89351</v>
          </cell>
          <cell r="O2766" t="str">
            <v>623</v>
          </cell>
          <cell r="P2766" t="str">
            <v>62389351</v>
          </cell>
          <cell r="Q2766" t="str">
            <v>4311811</v>
          </cell>
        </row>
        <row r="2767">
          <cell r="N2767" t="str">
            <v>89351</v>
          </cell>
          <cell r="O2767" t="str">
            <v>858</v>
          </cell>
          <cell r="P2767" t="str">
            <v>85889351</v>
          </cell>
          <cell r="Q2767" t="str">
            <v>4311811</v>
          </cell>
        </row>
        <row r="2768">
          <cell r="N2768" t="str">
            <v>8939</v>
          </cell>
          <cell r="O2768" t="str">
            <v/>
          </cell>
          <cell r="P2768" t="str">
            <v/>
          </cell>
          <cell r="Q2768" t="str">
            <v/>
          </cell>
        </row>
        <row r="2769">
          <cell r="N2769" t="str">
            <v>8939</v>
          </cell>
          <cell r="O2769" t="str">
            <v>256</v>
          </cell>
          <cell r="P2769" t="str">
            <v>2568939</v>
          </cell>
          <cell r="Q2769" t="str">
            <v/>
          </cell>
        </row>
        <row r="2770">
          <cell r="N2770" t="str">
            <v>8999</v>
          </cell>
          <cell r="O2770" t="str">
            <v/>
          </cell>
          <cell r="P2770" t="str">
            <v/>
          </cell>
          <cell r="Q2770" t="str">
            <v/>
          </cell>
        </row>
        <row r="2771">
          <cell r="N2771" t="str">
            <v>8999</v>
          </cell>
          <cell r="O2771" t="str">
            <v>OI1</v>
          </cell>
          <cell r="P2771" t="str">
            <v>OI18999</v>
          </cell>
          <cell r="Q2771" t="str">
            <v/>
          </cell>
        </row>
        <row r="2772">
          <cell r="N2772" t="str">
            <v>8999</v>
          </cell>
          <cell r="O2772" t="str">
            <v>77Z</v>
          </cell>
          <cell r="P2772" t="str">
            <v>77Z8999</v>
          </cell>
          <cell r="Q2772" t="str">
            <v/>
          </cell>
        </row>
        <row r="2773">
          <cell r="N2773" t="str">
            <v>8999</v>
          </cell>
          <cell r="O2773" t="str">
            <v>854</v>
          </cell>
          <cell r="P2773" t="str">
            <v>8548999</v>
          </cell>
          <cell r="Q2773" t="str">
            <v/>
          </cell>
        </row>
        <row r="2774">
          <cell r="N2774" t="str">
            <v>89990</v>
          </cell>
          <cell r="O2774" t="str">
            <v/>
          </cell>
          <cell r="P2774" t="str">
            <v/>
          </cell>
          <cell r="Q2774" t="str">
            <v>55088091</v>
          </cell>
        </row>
        <row r="2775">
          <cell r="N2775" t="str">
            <v>89990</v>
          </cell>
          <cell r="O2775" t="str">
            <v>854</v>
          </cell>
          <cell r="P2775" t="str">
            <v>85489990</v>
          </cell>
          <cell r="Q2775" t="str">
            <v>55088091</v>
          </cell>
        </row>
        <row r="2776">
          <cell r="N2776" t="str">
            <v/>
          </cell>
          <cell r="O2776" t="str">
            <v/>
          </cell>
          <cell r="P2776" t="str">
            <v/>
          </cell>
          <cell r="Q2776" t="str">
            <v/>
          </cell>
        </row>
        <row r="2777">
          <cell r="N2777" t="str">
            <v>82591720</v>
          </cell>
          <cell r="O2777" t="str">
            <v/>
          </cell>
          <cell r="P2777" t="str">
            <v/>
          </cell>
          <cell r="Q2777" t="str">
            <v>501530470</v>
          </cell>
        </row>
        <row r="2778">
          <cell r="N2778" t="str">
            <v>82591720</v>
          </cell>
          <cell r="O2778" t="str">
            <v>ONL</v>
          </cell>
          <cell r="P2778" t="str">
            <v>ONL82591720</v>
          </cell>
          <cell r="Q2778" t="str">
            <v>501530470</v>
          </cell>
        </row>
        <row r="2779">
          <cell r="N2779" t="str">
            <v/>
          </cell>
          <cell r="O2779" t="str">
            <v/>
          </cell>
          <cell r="P2779" t="str">
            <v/>
          </cell>
          <cell r="Q2779" t="str">
            <v/>
          </cell>
        </row>
        <row r="2780">
          <cell r="N2780" t="str">
            <v/>
          </cell>
          <cell r="O2780" t="str">
            <v/>
          </cell>
          <cell r="P2780" t="str">
            <v/>
          </cell>
          <cell r="Q2780" t="str">
            <v/>
          </cell>
        </row>
        <row r="2781">
          <cell r="N2781" t="str">
            <v/>
          </cell>
          <cell r="O2781" t="str">
            <v/>
          </cell>
          <cell r="P2781" t="str">
            <v/>
          </cell>
          <cell r="Q2781" t="str">
            <v/>
          </cell>
        </row>
        <row r="2782">
          <cell r="N2782" t="str">
            <v>719402</v>
          </cell>
          <cell r="O2782" t="str">
            <v/>
          </cell>
          <cell r="P2782" t="str">
            <v/>
          </cell>
          <cell r="Q2782" t="str">
            <v>4198</v>
          </cell>
        </row>
        <row r="2783">
          <cell r="N2783" t="str">
            <v>719402</v>
          </cell>
          <cell r="O2783" t="str">
            <v>ONL</v>
          </cell>
          <cell r="P2783" t="str">
            <v>ONL719402</v>
          </cell>
          <cell r="Q2783" t="str">
            <v>4198</v>
          </cell>
        </row>
        <row r="2784">
          <cell r="N2784" t="str">
            <v/>
          </cell>
          <cell r="O2784" t="str">
            <v/>
          </cell>
          <cell r="P2784" t="str">
            <v/>
          </cell>
          <cell r="Q2784" t="str">
            <v/>
          </cell>
        </row>
        <row r="2785">
          <cell r="N2785" t="str">
            <v>719405</v>
          </cell>
          <cell r="O2785" t="str">
            <v/>
          </cell>
          <cell r="P2785" t="str">
            <v/>
          </cell>
          <cell r="Q2785" t="str">
            <v>4198</v>
          </cell>
        </row>
        <row r="2786">
          <cell r="N2786" t="str">
            <v>719405</v>
          </cell>
          <cell r="O2786" t="str">
            <v>ONL</v>
          </cell>
          <cell r="P2786" t="str">
            <v>ONL719405</v>
          </cell>
          <cell r="Q2786" t="str">
            <v>4198</v>
          </cell>
        </row>
        <row r="2787">
          <cell r="N2787" t="str">
            <v/>
          </cell>
          <cell r="O2787" t="str">
            <v/>
          </cell>
          <cell r="P2787" t="str">
            <v/>
          </cell>
          <cell r="Q2787" t="str">
            <v/>
          </cell>
        </row>
        <row r="2788">
          <cell r="N2788" t="str">
            <v>71894</v>
          </cell>
          <cell r="O2788" t="str">
            <v/>
          </cell>
          <cell r="P2788" t="str">
            <v/>
          </cell>
          <cell r="Q2788" t="str">
            <v>4030310570</v>
          </cell>
        </row>
        <row r="2789">
          <cell r="N2789" t="str">
            <v>71894</v>
          </cell>
          <cell r="O2789" t="str">
            <v>ONL</v>
          </cell>
          <cell r="P2789" t="str">
            <v>ONL71894</v>
          </cell>
          <cell r="Q2789" t="str">
            <v>4030310570</v>
          </cell>
        </row>
        <row r="2790">
          <cell r="N2790" t="str">
            <v/>
          </cell>
          <cell r="O2790" t="str">
            <v/>
          </cell>
          <cell r="P2790" t="str">
            <v/>
          </cell>
          <cell r="Q2790" t="str">
            <v/>
          </cell>
        </row>
        <row r="2791">
          <cell r="N2791" t="str">
            <v/>
          </cell>
          <cell r="O2791" t="str">
            <v/>
          </cell>
          <cell r="P2791" t="str">
            <v/>
          </cell>
          <cell r="Q2791" t="str">
            <v/>
          </cell>
        </row>
        <row r="2792">
          <cell r="N2792" t="str">
            <v/>
          </cell>
          <cell r="O2792" t="str">
            <v/>
          </cell>
          <cell r="P2792" t="str">
            <v/>
          </cell>
          <cell r="Q2792" t="str">
            <v/>
          </cell>
        </row>
        <row r="2793">
          <cell r="N2793" t="str">
            <v/>
          </cell>
          <cell r="O2793" t="str">
            <v/>
          </cell>
          <cell r="P2793" t="str">
            <v/>
          </cell>
          <cell r="Q2793" t="str">
            <v/>
          </cell>
        </row>
        <row r="2794">
          <cell r="N2794" t="str">
            <v/>
          </cell>
          <cell r="O2794" t="str">
            <v/>
          </cell>
          <cell r="P2794" t="str">
            <v/>
          </cell>
          <cell r="Q2794" t="str">
            <v/>
          </cell>
        </row>
        <row r="2795">
          <cell r="N2795" t="str">
            <v>518501</v>
          </cell>
          <cell r="O2795" t="str">
            <v/>
          </cell>
          <cell r="P2795" t="str">
            <v/>
          </cell>
          <cell r="Q2795" t="str">
            <v>1999</v>
          </cell>
        </row>
        <row r="2796">
          <cell r="N2796" t="str">
            <v>518501</v>
          </cell>
          <cell r="O2796" t="str">
            <v>!D3</v>
          </cell>
          <cell r="P2796" t="str">
            <v>!D3518501</v>
          </cell>
          <cell r="Q2796" t="str">
            <v>1999</v>
          </cell>
        </row>
        <row r="2797">
          <cell r="N2797" t="str">
            <v>5499630</v>
          </cell>
          <cell r="O2797" t="str">
            <v/>
          </cell>
          <cell r="P2797" t="str">
            <v/>
          </cell>
          <cell r="Q2797" t="str">
            <v>29939</v>
          </cell>
        </row>
        <row r="2798">
          <cell r="N2798" t="str">
            <v>5499630</v>
          </cell>
          <cell r="O2798" t="str">
            <v>!JI</v>
          </cell>
          <cell r="P2798" t="str">
            <v>!JI5499630</v>
          </cell>
          <cell r="Q2798" t="str">
            <v>29939</v>
          </cell>
        </row>
        <row r="2799">
          <cell r="N2799" t="str">
            <v>5499630</v>
          </cell>
          <cell r="O2799" t="str">
            <v>!MN</v>
          </cell>
          <cell r="P2799" t="str">
            <v>!MN5499630</v>
          </cell>
          <cell r="Q2799" t="str">
            <v>29939</v>
          </cell>
        </row>
        <row r="2800">
          <cell r="N2800" t="str">
            <v>5499630</v>
          </cell>
          <cell r="O2800" t="str">
            <v>!PD</v>
          </cell>
          <cell r="P2800" t="str">
            <v>!PD5499630</v>
          </cell>
          <cell r="Q2800" t="str">
            <v>29939</v>
          </cell>
        </row>
        <row r="2801">
          <cell r="N2801" t="str">
            <v>5499641</v>
          </cell>
          <cell r="O2801" t="str">
            <v/>
          </cell>
          <cell r="P2801" t="str">
            <v/>
          </cell>
          <cell r="Q2801" t="str">
            <v>29939</v>
          </cell>
        </row>
        <row r="2802">
          <cell r="N2802" t="str">
            <v>5499641</v>
          </cell>
          <cell r="O2802" t="str">
            <v>!D3</v>
          </cell>
          <cell r="P2802" t="str">
            <v>!D35499641</v>
          </cell>
          <cell r="Q2802" t="str">
            <v>29939</v>
          </cell>
        </row>
        <row r="2803">
          <cell r="N2803" t="str">
            <v>825931</v>
          </cell>
          <cell r="O2803" t="str">
            <v/>
          </cell>
          <cell r="P2803" t="str">
            <v/>
          </cell>
          <cell r="Q2803" t="str">
            <v>501530400</v>
          </cell>
        </row>
        <row r="2804">
          <cell r="N2804" t="str">
            <v>825931</v>
          </cell>
          <cell r="O2804" t="str">
            <v>A66</v>
          </cell>
          <cell r="P2804" t="str">
            <v>A66825931</v>
          </cell>
          <cell r="Q2804" t="str">
            <v>501530400</v>
          </cell>
        </row>
        <row r="2805">
          <cell r="N2805" t="str">
            <v>825931</v>
          </cell>
          <cell r="O2805" t="str">
            <v>A76</v>
          </cell>
          <cell r="P2805" t="str">
            <v>A76825931</v>
          </cell>
          <cell r="Q2805" t="str">
            <v>501530400</v>
          </cell>
        </row>
        <row r="2806">
          <cell r="N2806" t="str">
            <v>825931</v>
          </cell>
          <cell r="O2806" t="str">
            <v>A77</v>
          </cell>
          <cell r="P2806" t="str">
            <v>A77825931</v>
          </cell>
          <cell r="Q2806" t="str">
            <v>501530400</v>
          </cell>
        </row>
        <row r="2807">
          <cell r="N2807" t="str">
            <v>825931</v>
          </cell>
          <cell r="O2807" t="str">
            <v>B7C</v>
          </cell>
          <cell r="P2807" t="str">
            <v>B7C825931</v>
          </cell>
          <cell r="Q2807" t="str">
            <v>501530400</v>
          </cell>
        </row>
        <row r="2808">
          <cell r="N2808" t="str">
            <v>825931</v>
          </cell>
          <cell r="O2808" t="str">
            <v>ONL</v>
          </cell>
          <cell r="P2808" t="str">
            <v>ONL825931</v>
          </cell>
          <cell r="Q2808" t="str">
            <v>501530400</v>
          </cell>
        </row>
        <row r="2809">
          <cell r="N2809" t="str">
            <v>825931</v>
          </cell>
          <cell r="O2809" t="str">
            <v>REG</v>
          </cell>
          <cell r="P2809" t="str">
            <v>REG825931</v>
          </cell>
          <cell r="Q2809" t="str">
            <v>501530400</v>
          </cell>
        </row>
        <row r="2810">
          <cell r="N2810" t="str">
            <v>825931</v>
          </cell>
          <cell r="O2810" t="str">
            <v>111</v>
          </cell>
          <cell r="P2810" t="str">
            <v>111825931</v>
          </cell>
          <cell r="Q2810" t="str">
            <v>501530400</v>
          </cell>
        </row>
        <row r="2811">
          <cell r="N2811" t="str">
            <v>825931</v>
          </cell>
          <cell r="O2811" t="str">
            <v>!63</v>
          </cell>
          <cell r="P2811" t="str">
            <v>!63825931</v>
          </cell>
          <cell r="Q2811" t="str">
            <v>501530400</v>
          </cell>
        </row>
        <row r="2812">
          <cell r="N2812" t="str">
            <v>825931</v>
          </cell>
          <cell r="O2812" t="str">
            <v>8NT</v>
          </cell>
          <cell r="P2812" t="str">
            <v>8NT825931</v>
          </cell>
          <cell r="Q2812" t="str">
            <v>501530400</v>
          </cell>
        </row>
        <row r="2813">
          <cell r="N2813" t="str">
            <v>825931</v>
          </cell>
          <cell r="O2813" t="str">
            <v>856</v>
          </cell>
          <cell r="P2813" t="str">
            <v>856825931</v>
          </cell>
          <cell r="Q2813" t="str">
            <v>501530400</v>
          </cell>
        </row>
        <row r="2814">
          <cell r="N2814" t="str">
            <v>825933</v>
          </cell>
          <cell r="O2814" t="str">
            <v/>
          </cell>
          <cell r="P2814" t="str">
            <v/>
          </cell>
          <cell r="Q2814" t="str">
            <v>512010</v>
          </cell>
        </row>
        <row r="2815">
          <cell r="N2815" t="str">
            <v>825933</v>
          </cell>
          <cell r="O2815" t="str">
            <v>ONL</v>
          </cell>
          <cell r="P2815" t="str">
            <v>ONL825933</v>
          </cell>
          <cell r="Q2815" t="str">
            <v>512010</v>
          </cell>
        </row>
        <row r="2816">
          <cell r="N2816" t="str">
            <v>825933</v>
          </cell>
          <cell r="O2816" t="str">
            <v>REG</v>
          </cell>
          <cell r="P2816" t="str">
            <v>REG825933</v>
          </cell>
          <cell r="Q2816" t="str">
            <v>512010</v>
          </cell>
        </row>
        <row r="2817">
          <cell r="N2817" t="str">
            <v>825933</v>
          </cell>
          <cell r="O2817" t="str">
            <v>XEX</v>
          </cell>
          <cell r="P2817" t="str">
            <v>XEX825933</v>
          </cell>
          <cell r="Q2817" t="str">
            <v>512010</v>
          </cell>
        </row>
        <row r="2818">
          <cell r="N2818" t="str">
            <v>825933</v>
          </cell>
          <cell r="O2818" t="str">
            <v>XWX</v>
          </cell>
          <cell r="P2818" t="str">
            <v>XWX825933</v>
          </cell>
          <cell r="Q2818" t="str">
            <v>512010</v>
          </cell>
        </row>
        <row r="2819">
          <cell r="N2819" t="str">
            <v>825933</v>
          </cell>
          <cell r="O2819" t="str">
            <v>XWZ</v>
          </cell>
          <cell r="P2819" t="str">
            <v>XWZ825933</v>
          </cell>
          <cell r="Q2819" t="str">
            <v>512010</v>
          </cell>
        </row>
        <row r="2820">
          <cell r="N2820" t="str">
            <v>825936</v>
          </cell>
          <cell r="O2820" t="str">
            <v/>
          </cell>
          <cell r="P2820" t="str">
            <v/>
          </cell>
          <cell r="Q2820" t="str">
            <v>512010</v>
          </cell>
        </row>
        <row r="2821">
          <cell r="N2821" t="str">
            <v>825936</v>
          </cell>
          <cell r="O2821" t="str">
            <v>A7A</v>
          </cell>
          <cell r="P2821" t="str">
            <v>A7A825936</v>
          </cell>
          <cell r="Q2821" t="str">
            <v>512010</v>
          </cell>
        </row>
        <row r="2822">
          <cell r="N2822" t="str">
            <v>825942</v>
          </cell>
          <cell r="O2822" t="str">
            <v/>
          </cell>
          <cell r="P2822" t="str">
            <v/>
          </cell>
          <cell r="Q2822" t="str">
            <v>51950</v>
          </cell>
        </row>
        <row r="2823">
          <cell r="N2823" t="str">
            <v>825942</v>
          </cell>
          <cell r="O2823" t="str">
            <v>!75</v>
          </cell>
          <cell r="P2823" t="str">
            <v>!75825942</v>
          </cell>
          <cell r="Q2823" t="str">
            <v>51950</v>
          </cell>
        </row>
        <row r="2824">
          <cell r="N2824" t="str">
            <v>825944</v>
          </cell>
          <cell r="O2824" t="str">
            <v/>
          </cell>
          <cell r="P2824" t="str">
            <v/>
          </cell>
          <cell r="Q2824" t="str">
            <v>512018</v>
          </cell>
        </row>
        <row r="2825">
          <cell r="N2825" t="str">
            <v>825944</v>
          </cell>
          <cell r="O2825" t="str">
            <v>!NB</v>
          </cell>
          <cell r="P2825" t="str">
            <v>!NB825944</v>
          </cell>
          <cell r="Q2825" t="str">
            <v>512018</v>
          </cell>
        </row>
        <row r="2826">
          <cell r="N2826" t="str">
            <v>825944</v>
          </cell>
          <cell r="O2826" t="str">
            <v>ONL</v>
          </cell>
          <cell r="P2826" t="str">
            <v>ONL825944</v>
          </cell>
          <cell r="Q2826" t="str">
            <v>512018</v>
          </cell>
        </row>
        <row r="2827">
          <cell r="N2827" t="str">
            <v/>
          </cell>
          <cell r="O2827" t="str">
            <v/>
          </cell>
          <cell r="P2827" t="str">
            <v/>
          </cell>
          <cell r="Q2827" t="str">
            <v/>
          </cell>
        </row>
        <row r="2828">
          <cell r="N2828" t="str">
            <v>825931</v>
          </cell>
          <cell r="O2828" t="str">
            <v/>
          </cell>
          <cell r="P2828" t="str">
            <v/>
          </cell>
          <cell r="Q2828" t="str">
            <v>501530400</v>
          </cell>
        </row>
        <row r="2829">
          <cell r="N2829" t="str">
            <v>825931</v>
          </cell>
          <cell r="O2829" t="str">
            <v>VEH</v>
          </cell>
          <cell r="P2829" t="str">
            <v>VEH825931</v>
          </cell>
          <cell r="Q2829" t="str">
            <v>501530400</v>
          </cell>
        </row>
        <row r="2830">
          <cell r="N2830" t="str">
            <v>825931</v>
          </cell>
          <cell r="O2830" t="str">
            <v>VE2</v>
          </cell>
          <cell r="P2830" t="str">
            <v>VE2825931</v>
          </cell>
          <cell r="Q2830" t="str">
            <v>501530400</v>
          </cell>
        </row>
        <row r="2831">
          <cell r="N2831" t="str">
            <v/>
          </cell>
          <cell r="O2831" t="str">
            <v/>
          </cell>
          <cell r="P2831" t="str">
            <v/>
          </cell>
          <cell r="Q2831" t="str">
            <v/>
          </cell>
        </row>
        <row r="2832">
          <cell r="N2832" t="str">
            <v/>
          </cell>
          <cell r="O2832" t="str">
            <v/>
          </cell>
          <cell r="P2832" t="str">
            <v/>
          </cell>
          <cell r="Q2832" t="str">
            <v/>
          </cell>
        </row>
        <row r="2833">
          <cell r="N2833" t="str">
            <v>825931</v>
          </cell>
          <cell r="O2833" t="str">
            <v/>
          </cell>
          <cell r="P2833" t="str">
            <v/>
          </cell>
          <cell r="Q2833" t="str">
            <v>501530400</v>
          </cell>
        </row>
        <row r="2834">
          <cell r="N2834" t="str">
            <v>825931</v>
          </cell>
          <cell r="O2834" t="str">
            <v>A6A</v>
          </cell>
          <cell r="P2834" t="str">
            <v>A6A825931</v>
          </cell>
          <cell r="Q2834" t="str">
            <v>501530400</v>
          </cell>
        </row>
        <row r="2835">
          <cell r="N2835" t="str">
            <v>825931</v>
          </cell>
          <cell r="O2835" t="str">
            <v>!MF</v>
          </cell>
          <cell r="P2835" t="str">
            <v>!MF825931</v>
          </cell>
          <cell r="Q2835" t="str">
            <v>501530400</v>
          </cell>
        </row>
        <row r="2836">
          <cell r="N2836" t="str">
            <v>825931</v>
          </cell>
          <cell r="O2836" t="str">
            <v>!NB</v>
          </cell>
          <cell r="P2836" t="str">
            <v>!NB825931</v>
          </cell>
          <cell r="Q2836" t="str">
            <v>501530400</v>
          </cell>
        </row>
        <row r="2837">
          <cell r="N2837" t="str">
            <v>825931</v>
          </cell>
          <cell r="O2837" t="str">
            <v>!PC</v>
          </cell>
          <cell r="P2837" t="str">
            <v>!PC825931</v>
          </cell>
          <cell r="Q2837" t="str">
            <v>501530400</v>
          </cell>
        </row>
        <row r="2838">
          <cell r="N2838" t="str">
            <v>825931</v>
          </cell>
          <cell r="O2838" t="str">
            <v>!64</v>
          </cell>
          <cell r="P2838" t="str">
            <v>!64825931</v>
          </cell>
          <cell r="Q2838" t="str">
            <v>501530400</v>
          </cell>
        </row>
        <row r="2839">
          <cell r="N2839" t="str">
            <v/>
          </cell>
          <cell r="O2839" t="str">
            <v/>
          </cell>
          <cell r="P2839" t="str">
            <v/>
          </cell>
          <cell r="Q2839" t="str">
            <v/>
          </cell>
        </row>
        <row r="2840">
          <cell r="N2840" t="str">
            <v>825931</v>
          </cell>
          <cell r="O2840" t="str">
            <v/>
          </cell>
          <cell r="P2840" t="str">
            <v/>
          </cell>
          <cell r="Q2840" t="str">
            <v>501530400</v>
          </cell>
        </row>
        <row r="2841">
          <cell r="N2841" t="str">
            <v>825931</v>
          </cell>
          <cell r="O2841" t="str">
            <v>VEI</v>
          </cell>
          <cell r="P2841" t="str">
            <v>VEI825931</v>
          </cell>
          <cell r="Q2841" t="str">
            <v>501530400</v>
          </cell>
        </row>
        <row r="2842">
          <cell r="N2842" t="str">
            <v>825931</v>
          </cell>
          <cell r="O2842" t="str">
            <v>VE3</v>
          </cell>
          <cell r="P2842" t="str">
            <v>VE3825931</v>
          </cell>
          <cell r="Q2842" t="str">
            <v>501530400</v>
          </cell>
        </row>
        <row r="2843">
          <cell r="N2843" t="str">
            <v/>
          </cell>
          <cell r="O2843" t="str">
            <v/>
          </cell>
          <cell r="P2843" t="str">
            <v/>
          </cell>
          <cell r="Q2843" t="str">
            <v/>
          </cell>
        </row>
        <row r="2844">
          <cell r="N2844" t="str">
            <v/>
          </cell>
          <cell r="O2844" t="str">
            <v/>
          </cell>
          <cell r="P2844" t="str">
            <v/>
          </cell>
          <cell r="Q2844" t="str">
            <v/>
          </cell>
        </row>
        <row r="2845">
          <cell r="N2845" t="str">
            <v>5499631</v>
          </cell>
          <cell r="O2845" t="str">
            <v/>
          </cell>
          <cell r="P2845" t="str">
            <v/>
          </cell>
          <cell r="Q2845" t="str">
            <v>29939</v>
          </cell>
        </row>
        <row r="2846">
          <cell r="N2846" t="str">
            <v>5499631</v>
          </cell>
          <cell r="O2846" t="str">
            <v>!JK</v>
          </cell>
          <cell r="P2846" t="str">
            <v>!JK5499631</v>
          </cell>
          <cell r="Q2846" t="str">
            <v>29939</v>
          </cell>
        </row>
        <row r="2847">
          <cell r="N2847" t="str">
            <v>579910325</v>
          </cell>
          <cell r="O2847" t="str">
            <v/>
          </cell>
          <cell r="P2847" t="str">
            <v/>
          </cell>
          <cell r="Q2847" t="str">
            <v>1999</v>
          </cell>
        </row>
        <row r="2848">
          <cell r="N2848" t="str">
            <v>579910325</v>
          </cell>
          <cell r="O2848" t="str">
            <v>!CX</v>
          </cell>
          <cell r="P2848" t="str">
            <v>!CX579910325</v>
          </cell>
          <cell r="Q2848" t="str">
            <v>1999</v>
          </cell>
        </row>
        <row r="2849">
          <cell r="N2849" t="str">
            <v>579910325</v>
          </cell>
          <cell r="O2849" t="str">
            <v>!DO</v>
          </cell>
          <cell r="P2849" t="str">
            <v>!DO579910325</v>
          </cell>
          <cell r="Q2849" t="str">
            <v>1999</v>
          </cell>
        </row>
        <row r="2850">
          <cell r="N2850" t="str">
            <v>825930</v>
          </cell>
          <cell r="O2850" t="str">
            <v/>
          </cell>
          <cell r="P2850" t="str">
            <v/>
          </cell>
          <cell r="Q2850" t="str">
            <v>501530470</v>
          </cell>
        </row>
        <row r="2851">
          <cell r="N2851" t="str">
            <v>825930</v>
          </cell>
          <cell r="O2851" t="str">
            <v>111</v>
          </cell>
          <cell r="P2851" t="str">
            <v>111825930</v>
          </cell>
          <cell r="Q2851" t="str">
            <v>501530470</v>
          </cell>
        </row>
        <row r="2852">
          <cell r="N2852" t="str">
            <v>825930</v>
          </cell>
          <cell r="O2852" t="str">
            <v>23D</v>
          </cell>
          <cell r="P2852" t="str">
            <v>23D825930</v>
          </cell>
          <cell r="Q2852" t="str">
            <v>501530470</v>
          </cell>
        </row>
        <row r="2853">
          <cell r="N2853" t="str">
            <v>825930</v>
          </cell>
          <cell r="O2853" t="str">
            <v>853</v>
          </cell>
          <cell r="P2853" t="str">
            <v>853825930</v>
          </cell>
          <cell r="Q2853" t="str">
            <v>501530470</v>
          </cell>
        </row>
        <row r="2854">
          <cell r="N2854" t="str">
            <v>825942</v>
          </cell>
          <cell r="O2854" t="str">
            <v/>
          </cell>
          <cell r="P2854" t="str">
            <v/>
          </cell>
          <cell r="Q2854" t="str">
            <v>51950</v>
          </cell>
        </row>
        <row r="2855">
          <cell r="N2855" t="str">
            <v>825942</v>
          </cell>
          <cell r="O2855" t="str">
            <v>23D</v>
          </cell>
          <cell r="P2855" t="str">
            <v>23D825942</v>
          </cell>
          <cell r="Q2855" t="str">
            <v>51950</v>
          </cell>
        </row>
        <row r="2856">
          <cell r="N2856" t="str">
            <v>825942</v>
          </cell>
          <cell r="O2856" t="str">
            <v>853</v>
          </cell>
          <cell r="P2856" t="str">
            <v>853825942</v>
          </cell>
          <cell r="Q2856" t="str">
            <v>51950</v>
          </cell>
        </row>
        <row r="2857">
          <cell r="N2857" t="str">
            <v/>
          </cell>
          <cell r="O2857" t="str">
            <v/>
          </cell>
          <cell r="P2857" t="str">
            <v/>
          </cell>
          <cell r="Q2857" t="str">
            <v/>
          </cell>
        </row>
        <row r="2858">
          <cell r="N2858" t="str">
            <v>825930</v>
          </cell>
          <cell r="O2858" t="str">
            <v/>
          </cell>
          <cell r="P2858" t="str">
            <v/>
          </cell>
          <cell r="Q2858" t="str">
            <v>501530470</v>
          </cell>
        </row>
        <row r="2859">
          <cell r="N2859" t="str">
            <v>825930</v>
          </cell>
          <cell r="O2859" t="str">
            <v>ONL</v>
          </cell>
          <cell r="P2859" t="str">
            <v>ONL825930</v>
          </cell>
          <cell r="Q2859" t="str">
            <v>501530470</v>
          </cell>
        </row>
        <row r="2860">
          <cell r="N2860" t="str">
            <v>825930</v>
          </cell>
          <cell r="O2860" t="str">
            <v>23E</v>
          </cell>
          <cell r="P2860" t="str">
            <v>23E825930</v>
          </cell>
          <cell r="Q2860" t="str">
            <v>501530470</v>
          </cell>
        </row>
        <row r="2861">
          <cell r="N2861" t="str">
            <v>825930</v>
          </cell>
          <cell r="O2861" t="str">
            <v>!63</v>
          </cell>
          <cell r="P2861" t="str">
            <v>!63825930</v>
          </cell>
          <cell r="Q2861" t="str">
            <v>501530470</v>
          </cell>
        </row>
        <row r="2862">
          <cell r="N2862" t="str">
            <v>825930</v>
          </cell>
          <cell r="O2862" t="str">
            <v>!83</v>
          </cell>
          <cell r="P2862" t="str">
            <v>!83825930</v>
          </cell>
          <cell r="Q2862" t="str">
            <v>501530470</v>
          </cell>
        </row>
        <row r="2863">
          <cell r="N2863" t="str">
            <v>825930</v>
          </cell>
          <cell r="O2863" t="str">
            <v>!93</v>
          </cell>
          <cell r="P2863" t="str">
            <v>!93825930</v>
          </cell>
          <cell r="Q2863" t="str">
            <v>501530470</v>
          </cell>
        </row>
        <row r="2864">
          <cell r="N2864" t="str">
            <v/>
          </cell>
          <cell r="O2864" t="str">
            <v/>
          </cell>
          <cell r="P2864" t="str">
            <v/>
          </cell>
          <cell r="Q2864" t="str">
            <v/>
          </cell>
        </row>
        <row r="2865">
          <cell r="N2865" t="str">
            <v/>
          </cell>
          <cell r="O2865" t="str">
            <v/>
          </cell>
          <cell r="P2865" t="str">
            <v/>
          </cell>
          <cell r="Q2865" t="str">
            <v/>
          </cell>
        </row>
        <row r="2866">
          <cell r="N2866" t="str">
            <v/>
          </cell>
          <cell r="O2866" t="str">
            <v/>
          </cell>
          <cell r="P2866" t="str">
            <v/>
          </cell>
          <cell r="Q2866" t="str">
            <v/>
          </cell>
        </row>
        <row r="2867">
          <cell r="N2867" t="str">
            <v>825931</v>
          </cell>
          <cell r="O2867" t="str">
            <v/>
          </cell>
          <cell r="P2867" t="str">
            <v/>
          </cell>
          <cell r="Q2867" t="str">
            <v>501530400</v>
          </cell>
        </row>
        <row r="2868">
          <cell r="N2868" t="str">
            <v>825931</v>
          </cell>
          <cell r="O2868" t="str">
            <v>A7B</v>
          </cell>
          <cell r="P2868" t="str">
            <v>A7B825931</v>
          </cell>
          <cell r="Q2868" t="str">
            <v>501530400</v>
          </cell>
        </row>
        <row r="2869">
          <cell r="N2869" t="str">
            <v>825931</v>
          </cell>
          <cell r="O2869" t="str">
            <v>A7C</v>
          </cell>
          <cell r="P2869" t="str">
            <v>A7C825931</v>
          </cell>
          <cell r="Q2869" t="str">
            <v>501530400</v>
          </cell>
        </row>
        <row r="2870">
          <cell r="N2870" t="str">
            <v>825931</v>
          </cell>
          <cell r="O2870" t="str">
            <v>!PE</v>
          </cell>
          <cell r="P2870" t="str">
            <v>!PE825931</v>
          </cell>
          <cell r="Q2870" t="str">
            <v>501530400</v>
          </cell>
        </row>
        <row r="2871">
          <cell r="N2871" t="str">
            <v>825931</v>
          </cell>
          <cell r="O2871" t="str">
            <v>8NZ</v>
          </cell>
          <cell r="P2871" t="str">
            <v>8NZ825931</v>
          </cell>
          <cell r="Q2871" t="str">
            <v>501530400</v>
          </cell>
        </row>
        <row r="2872">
          <cell r="N2872" t="str">
            <v>825936</v>
          </cell>
          <cell r="O2872" t="str">
            <v/>
          </cell>
          <cell r="P2872" t="str">
            <v/>
          </cell>
          <cell r="Q2872" t="str">
            <v>512010</v>
          </cell>
        </row>
        <row r="2873">
          <cell r="N2873" t="str">
            <v>825936</v>
          </cell>
          <cell r="O2873" t="str">
            <v>!PE</v>
          </cell>
          <cell r="P2873" t="str">
            <v>!PE825936</v>
          </cell>
          <cell r="Q2873" t="str">
            <v>512010</v>
          </cell>
        </row>
        <row r="2874">
          <cell r="N2874" t="str">
            <v/>
          </cell>
          <cell r="O2874" t="str">
            <v/>
          </cell>
          <cell r="P2874" t="str">
            <v/>
          </cell>
          <cell r="Q2874" t="str">
            <v/>
          </cell>
        </row>
        <row r="2875">
          <cell r="N2875" t="str">
            <v/>
          </cell>
          <cell r="O2875" t="str">
            <v/>
          </cell>
          <cell r="P2875" t="str">
            <v/>
          </cell>
          <cell r="Q2875" t="str">
            <v/>
          </cell>
        </row>
        <row r="2876">
          <cell r="N2876" t="str">
            <v>518502</v>
          </cell>
          <cell r="O2876" t="str">
            <v/>
          </cell>
          <cell r="P2876" t="str">
            <v/>
          </cell>
          <cell r="Q2876" t="str">
            <v>1999</v>
          </cell>
        </row>
        <row r="2877">
          <cell r="N2877" t="str">
            <v>518502</v>
          </cell>
          <cell r="O2877" t="str">
            <v>!CZ</v>
          </cell>
          <cell r="P2877" t="str">
            <v>!CZ518502</v>
          </cell>
          <cell r="Q2877" t="str">
            <v>1999</v>
          </cell>
        </row>
        <row r="2878">
          <cell r="N2878" t="str">
            <v>579910320</v>
          </cell>
          <cell r="O2878" t="str">
            <v/>
          </cell>
          <cell r="P2878" t="str">
            <v/>
          </cell>
          <cell r="Q2878" t="str">
            <v>1999</v>
          </cell>
        </row>
        <row r="2879">
          <cell r="N2879" t="str">
            <v>579910320</v>
          </cell>
          <cell r="O2879" t="str">
            <v>!D1</v>
          </cell>
          <cell r="P2879" t="str">
            <v>!D1579910320</v>
          </cell>
          <cell r="Q2879" t="str">
            <v>1999</v>
          </cell>
        </row>
        <row r="2880">
          <cell r="N2880" t="str">
            <v>579910322</v>
          </cell>
          <cell r="O2880" t="str">
            <v/>
          </cell>
          <cell r="P2880" t="str">
            <v/>
          </cell>
          <cell r="Q2880" t="str">
            <v>2999</v>
          </cell>
        </row>
        <row r="2881">
          <cell r="N2881" t="str">
            <v>579910322</v>
          </cell>
          <cell r="O2881" t="str">
            <v>!CZ</v>
          </cell>
          <cell r="P2881" t="str">
            <v>!CZ579910322</v>
          </cell>
          <cell r="Q2881" t="str">
            <v>2999</v>
          </cell>
        </row>
        <row r="2882">
          <cell r="N2882" t="str">
            <v>7799</v>
          </cell>
          <cell r="O2882" t="str">
            <v/>
          </cell>
          <cell r="P2882" t="str">
            <v/>
          </cell>
          <cell r="Q2882" t="str">
            <v/>
          </cell>
        </row>
        <row r="2883">
          <cell r="N2883" t="str">
            <v>7799</v>
          </cell>
          <cell r="O2883" t="str">
            <v>239</v>
          </cell>
          <cell r="P2883" t="str">
            <v>2397799</v>
          </cell>
          <cell r="Q2883" t="str">
            <v/>
          </cell>
        </row>
        <row r="2884">
          <cell r="N2884" t="str">
            <v>825932</v>
          </cell>
          <cell r="O2884" t="str">
            <v/>
          </cell>
          <cell r="P2884" t="str">
            <v/>
          </cell>
          <cell r="Q2884" t="str">
            <v>512018</v>
          </cell>
        </row>
        <row r="2885">
          <cell r="N2885" t="str">
            <v>825932</v>
          </cell>
          <cell r="O2885" t="str">
            <v>A8A</v>
          </cell>
          <cell r="P2885" t="str">
            <v>A8A825932</v>
          </cell>
          <cell r="Q2885" t="str">
            <v>512018</v>
          </cell>
        </row>
        <row r="2886">
          <cell r="N2886" t="str">
            <v>825932</v>
          </cell>
          <cell r="O2886" t="str">
            <v>A8B</v>
          </cell>
          <cell r="P2886" t="str">
            <v>A8B825932</v>
          </cell>
          <cell r="Q2886" t="str">
            <v>512018</v>
          </cell>
        </row>
        <row r="2887">
          <cell r="N2887" t="str">
            <v>825932</v>
          </cell>
          <cell r="O2887" t="str">
            <v>ED4</v>
          </cell>
          <cell r="P2887" t="str">
            <v>ED4825932</v>
          </cell>
          <cell r="Q2887" t="str">
            <v>512018</v>
          </cell>
        </row>
        <row r="2888">
          <cell r="N2888" t="str">
            <v>825932</v>
          </cell>
          <cell r="O2888" t="str">
            <v>!MF</v>
          </cell>
          <cell r="P2888" t="str">
            <v>!MF825932</v>
          </cell>
          <cell r="Q2888" t="str">
            <v>512018</v>
          </cell>
        </row>
        <row r="2889">
          <cell r="N2889" t="str">
            <v>825932</v>
          </cell>
          <cell r="O2889" t="str">
            <v>!NB</v>
          </cell>
          <cell r="P2889" t="str">
            <v>!NB825932</v>
          </cell>
          <cell r="Q2889" t="str">
            <v>512018</v>
          </cell>
        </row>
        <row r="2890">
          <cell r="N2890" t="str">
            <v>825932</v>
          </cell>
          <cell r="O2890" t="str">
            <v>ONL</v>
          </cell>
          <cell r="P2890" t="str">
            <v>ONL825932</v>
          </cell>
          <cell r="Q2890" t="str">
            <v>512018</v>
          </cell>
        </row>
        <row r="2891">
          <cell r="N2891" t="str">
            <v>825932</v>
          </cell>
          <cell r="O2891" t="str">
            <v>111</v>
          </cell>
          <cell r="P2891" t="str">
            <v>111825932</v>
          </cell>
          <cell r="Q2891" t="str">
            <v>512018</v>
          </cell>
        </row>
        <row r="2892">
          <cell r="N2892" t="str">
            <v>825932</v>
          </cell>
          <cell r="O2892" t="str">
            <v>233</v>
          </cell>
          <cell r="P2892" t="str">
            <v>233825932</v>
          </cell>
          <cell r="Q2892" t="str">
            <v>512018</v>
          </cell>
        </row>
        <row r="2893">
          <cell r="N2893" t="str">
            <v>825932</v>
          </cell>
          <cell r="O2893" t="str">
            <v>239</v>
          </cell>
          <cell r="P2893" t="str">
            <v>239825932</v>
          </cell>
          <cell r="Q2893" t="str">
            <v>512018</v>
          </cell>
        </row>
        <row r="2894">
          <cell r="N2894" t="str">
            <v>825932</v>
          </cell>
          <cell r="O2894" t="str">
            <v>!72</v>
          </cell>
          <cell r="P2894" t="str">
            <v>!72825932</v>
          </cell>
          <cell r="Q2894" t="str">
            <v>512018</v>
          </cell>
        </row>
        <row r="2895">
          <cell r="N2895" t="str">
            <v>825932</v>
          </cell>
          <cell r="O2895" t="str">
            <v>!73</v>
          </cell>
          <cell r="P2895" t="str">
            <v>!73825932</v>
          </cell>
          <cell r="Q2895" t="str">
            <v>512018</v>
          </cell>
        </row>
        <row r="2896">
          <cell r="N2896" t="str">
            <v>825932</v>
          </cell>
          <cell r="O2896" t="str">
            <v>8NS</v>
          </cell>
          <cell r="P2896" t="str">
            <v>8NS825932</v>
          </cell>
          <cell r="Q2896" t="str">
            <v>512018</v>
          </cell>
        </row>
        <row r="2897">
          <cell r="N2897" t="str">
            <v>825932</v>
          </cell>
          <cell r="O2897" t="str">
            <v>856</v>
          </cell>
          <cell r="P2897" t="str">
            <v>856825932</v>
          </cell>
          <cell r="Q2897" t="str">
            <v>512018</v>
          </cell>
        </row>
        <row r="2898">
          <cell r="N2898" t="str">
            <v>825934</v>
          </cell>
          <cell r="O2898" t="str">
            <v/>
          </cell>
          <cell r="P2898" t="str">
            <v/>
          </cell>
          <cell r="Q2898" t="str">
            <v>512010</v>
          </cell>
        </row>
        <row r="2899">
          <cell r="N2899" t="str">
            <v>825934</v>
          </cell>
          <cell r="O2899" t="str">
            <v>XEY</v>
          </cell>
          <cell r="P2899" t="str">
            <v>XEY825934</v>
          </cell>
          <cell r="Q2899" t="str">
            <v>512010</v>
          </cell>
        </row>
        <row r="2900">
          <cell r="N2900" t="str">
            <v>89921</v>
          </cell>
          <cell r="O2900" t="str">
            <v/>
          </cell>
          <cell r="P2900" t="str">
            <v/>
          </cell>
          <cell r="Q2900" t="str">
            <v>51959</v>
          </cell>
        </row>
        <row r="2901">
          <cell r="N2901" t="str">
            <v>89921</v>
          </cell>
          <cell r="O2901" t="str">
            <v>ED4</v>
          </cell>
          <cell r="P2901" t="str">
            <v>ED489921</v>
          </cell>
          <cell r="Q2901" t="str">
            <v>51959</v>
          </cell>
        </row>
        <row r="2902">
          <cell r="N2902" t="str">
            <v>89921</v>
          </cell>
          <cell r="O2902" t="str">
            <v>233</v>
          </cell>
          <cell r="P2902" t="str">
            <v>23389921</v>
          </cell>
          <cell r="Q2902" t="str">
            <v>51959</v>
          </cell>
        </row>
        <row r="2903">
          <cell r="N2903" t="str">
            <v>89921</v>
          </cell>
          <cell r="O2903" t="str">
            <v>239</v>
          </cell>
          <cell r="P2903" t="str">
            <v>23989921</v>
          </cell>
          <cell r="Q2903" t="str">
            <v>51959</v>
          </cell>
        </row>
        <row r="2904">
          <cell r="N2904" t="str">
            <v/>
          </cell>
          <cell r="O2904" t="str">
            <v/>
          </cell>
          <cell r="P2904" t="str">
            <v/>
          </cell>
          <cell r="Q2904" t="str">
            <v/>
          </cell>
        </row>
        <row r="2905">
          <cell r="N2905" t="str">
            <v>825932</v>
          </cell>
          <cell r="O2905" t="str">
            <v/>
          </cell>
          <cell r="P2905" t="str">
            <v/>
          </cell>
          <cell r="Q2905" t="str">
            <v>512018</v>
          </cell>
        </row>
        <row r="2906">
          <cell r="N2906" t="str">
            <v>825932</v>
          </cell>
          <cell r="O2906" t="str">
            <v>VEG</v>
          </cell>
          <cell r="P2906" t="str">
            <v>VEG825932</v>
          </cell>
          <cell r="Q2906" t="str">
            <v>512018</v>
          </cell>
        </row>
        <row r="2907">
          <cell r="N2907" t="str">
            <v>825932</v>
          </cell>
          <cell r="O2907" t="str">
            <v>VE1</v>
          </cell>
          <cell r="P2907" t="str">
            <v>VE1825932</v>
          </cell>
          <cell r="Q2907" t="str">
            <v>512018</v>
          </cell>
        </row>
        <row r="2908">
          <cell r="N2908" t="str">
            <v/>
          </cell>
          <cell r="O2908" t="str">
            <v/>
          </cell>
          <cell r="P2908" t="str">
            <v/>
          </cell>
          <cell r="Q2908" t="str">
            <v/>
          </cell>
        </row>
        <row r="2909">
          <cell r="N2909" t="str">
            <v>71990</v>
          </cell>
          <cell r="O2909" t="str">
            <v/>
          </cell>
          <cell r="P2909" t="str">
            <v/>
          </cell>
          <cell r="Q2909" t="str">
            <v>41999</v>
          </cell>
        </row>
        <row r="2910">
          <cell r="N2910" t="str">
            <v>71990</v>
          </cell>
          <cell r="O2910" t="str">
            <v>MER</v>
          </cell>
          <cell r="P2910" t="str">
            <v>MER71990</v>
          </cell>
          <cell r="Q2910" t="str">
            <v>41999</v>
          </cell>
        </row>
        <row r="2911">
          <cell r="N2911" t="str">
            <v>71990</v>
          </cell>
          <cell r="O2911" t="str">
            <v>ONL</v>
          </cell>
          <cell r="P2911" t="str">
            <v>ONL71990</v>
          </cell>
          <cell r="Q2911" t="str">
            <v>41999</v>
          </cell>
        </row>
        <row r="2912">
          <cell r="N2912" t="str">
            <v>71990</v>
          </cell>
          <cell r="O2912" t="str">
            <v>111</v>
          </cell>
          <cell r="P2912" t="str">
            <v>11171990</v>
          </cell>
          <cell r="Q2912" t="str">
            <v>41999</v>
          </cell>
        </row>
        <row r="2913">
          <cell r="N2913" t="str">
            <v>71990</v>
          </cell>
          <cell r="O2913" t="str">
            <v>294</v>
          </cell>
          <cell r="P2913" t="str">
            <v>29471990</v>
          </cell>
          <cell r="Q2913" t="str">
            <v>41999</v>
          </cell>
        </row>
        <row r="2914">
          <cell r="N2914" t="str">
            <v>8220300</v>
          </cell>
          <cell r="O2914" t="str">
            <v/>
          </cell>
          <cell r="P2914" t="str">
            <v/>
          </cell>
          <cell r="Q2914" t="str">
            <v/>
          </cell>
        </row>
        <row r="2915">
          <cell r="N2915" t="str">
            <v>8220300</v>
          </cell>
          <cell r="O2915" t="str">
            <v>291</v>
          </cell>
          <cell r="P2915" t="str">
            <v>2918220300</v>
          </cell>
          <cell r="Q2915" t="str">
            <v/>
          </cell>
        </row>
        <row r="2916">
          <cell r="N2916" t="str">
            <v>825930</v>
          </cell>
          <cell r="O2916" t="str">
            <v/>
          </cell>
          <cell r="P2916" t="str">
            <v/>
          </cell>
          <cell r="Q2916" t="str">
            <v>501530470</v>
          </cell>
        </row>
        <row r="2917">
          <cell r="N2917" t="str">
            <v>825930</v>
          </cell>
          <cell r="O2917" t="str">
            <v>178</v>
          </cell>
          <cell r="P2917" t="str">
            <v>178825930</v>
          </cell>
          <cell r="Q2917" t="str">
            <v>501530470</v>
          </cell>
        </row>
        <row r="2918">
          <cell r="N2918" t="str">
            <v>825931</v>
          </cell>
          <cell r="O2918" t="str">
            <v/>
          </cell>
          <cell r="P2918" t="str">
            <v/>
          </cell>
          <cell r="Q2918" t="str">
            <v>501530400</v>
          </cell>
        </row>
        <row r="2919">
          <cell r="N2919" t="str">
            <v>825931</v>
          </cell>
          <cell r="O2919" t="str">
            <v>A7A</v>
          </cell>
          <cell r="P2919" t="str">
            <v>A7A825931</v>
          </cell>
          <cell r="Q2919" t="str">
            <v>501530400</v>
          </cell>
        </row>
        <row r="2920">
          <cell r="N2920" t="str">
            <v>825931</v>
          </cell>
          <cell r="O2920" t="str">
            <v>XTP</v>
          </cell>
          <cell r="P2920" t="str">
            <v>XTP825931</v>
          </cell>
          <cell r="Q2920" t="str">
            <v>501530400</v>
          </cell>
        </row>
        <row r="2921">
          <cell r="N2921" t="str">
            <v>82999</v>
          </cell>
          <cell r="O2921" t="str">
            <v/>
          </cell>
          <cell r="P2921" t="str">
            <v/>
          </cell>
          <cell r="Q2921" t="str">
            <v>51999</v>
          </cell>
        </row>
        <row r="2922">
          <cell r="N2922" t="str">
            <v>82999</v>
          </cell>
          <cell r="O2922" t="str">
            <v>291</v>
          </cell>
          <cell r="P2922" t="str">
            <v>29182999</v>
          </cell>
          <cell r="Q2922" t="str">
            <v>51999</v>
          </cell>
        </row>
        <row r="2923">
          <cell r="N2923" t="str">
            <v>89921</v>
          </cell>
          <cell r="O2923" t="str">
            <v/>
          </cell>
          <cell r="P2923" t="str">
            <v/>
          </cell>
          <cell r="Q2923" t="str">
            <v>51959</v>
          </cell>
        </row>
        <row r="2924">
          <cell r="N2924" t="str">
            <v>89921</v>
          </cell>
          <cell r="O2924" t="str">
            <v>ONL</v>
          </cell>
          <cell r="P2924" t="str">
            <v>ONL89921</v>
          </cell>
          <cell r="Q2924" t="str">
            <v>51959</v>
          </cell>
        </row>
        <row r="2925">
          <cell r="N2925" t="str">
            <v/>
          </cell>
          <cell r="O2925" t="str">
            <v/>
          </cell>
          <cell r="P2925" t="str">
            <v/>
          </cell>
          <cell r="Q2925" t="str">
            <v/>
          </cell>
        </row>
        <row r="2926">
          <cell r="N2926" t="str">
            <v/>
          </cell>
          <cell r="O2926" t="str">
            <v/>
          </cell>
          <cell r="P2926" t="str">
            <v/>
          </cell>
          <cell r="Q2926" t="str">
            <v/>
          </cell>
        </row>
        <row r="2927">
          <cell r="N2927" t="str">
            <v/>
          </cell>
          <cell r="O2927" t="str">
            <v/>
          </cell>
          <cell r="P2927" t="str">
            <v/>
          </cell>
          <cell r="Q2927" t="str">
            <v/>
          </cell>
        </row>
        <row r="2928">
          <cell r="N2928" t="str">
            <v/>
          </cell>
          <cell r="O2928" t="str">
            <v/>
          </cell>
          <cell r="P2928" t="str">
            <v/>
          </cell>
          <cell r="Q2928" t="str">
            <v/>
          </cell>
        </row>
        <row r="2929">
          <cell r="N2929" t="str">
            <v/>
          </cell>
          <cell r="O2929" t="str">
            <v/>
          </cell>
          <cell r="P2929" t="str">
            <v/>
          </cell>
          <cell r="Q2929" t="str">
            <v/>
          </cell>
        </row>
        <row r="2930">
          <cell r="N2930" t="str">
            <v>8296</v>
          </cell>
          <cell r="O2930" t="str">
            <v/>
          </cell>
          <cell r="P2930" t="str">
            <v/>
          </cell>
          <cell r="Q2930" t="str">
            <v>51999</v>
          </cell>
        </row>
        <row r="2931">
          <cell r="N2931" t="str">
            <v>8296</v>
          </cell>
          <cell r="O2931" t="str">
            <v>ONL</v>
          </cell>
          <cell r="P2931" t="str">
            <v>ONL8296</v>
          </cell>
          <cell r="Q2931" t="str">
            <v>51999</v>
          </cell>
        </row>
        <row r="2932">
          <cell r="N2932" t="str">
            <v>89250</v>
          </cell>
          <cell r="O2932" t="str">
            <v/>
          </cell>
          <cell r="P2932" t="str">
            <v/>
          </cell>
          <cell r="Q2932" t="str">
            <v>55088091</v>
          </cell>
        </row>
        <row r="2933">
          <cell r="N2933" t="str">
            <v>89250</v>
          </cell>
          <cell r="O2933" t="str">
            <v>ONL</v>
          </cell>
          <cell r="P2933" t="str">
            <v>ONL89250</v>
          </cell>
          <cell r="Q2933" t="str">
            <v>55088091</v>
          </cell>
        </row>
        <row r="2934">
          <cell r="N2934" t="str">
            <v>89251</v>
          </cell>
          <cell r="O2934" t="str">
            <v/>
          </cell>
          <cell r="P2934" t="str">
            <v/>
          </cell>
          <cell r="Q2934" t="str">
            <v>55088091</v>
          </cell>
        </row>
        <row r="2935">
          <cell r="N2935" t="str">
            <v>89251</v>
          </cell>
          <cell r="O2935" t="str">
            <v>ONL</v>
          </cell>
          <cell r="P2935" t="str">
            <v>ONL89251</v>
          </cell>
          <cell r="Q2935" t="str">
            <v>55088091</v>
          </cell>
        </row>
        <row r="2936">
          <cell r="N2936" t="str">
            <v/>
          </cell>
          <cell r="O2936" t="str">
            <v/>
          </cell>
          <cell r="P2936" t="str">
            <v/>
          </cell>
          <cell r="Q2936" t="str">
            <v/>
          </cell>
        </row>
        <row r="2937">
          <cell r="N2937" t="str">
            <v/>
          </cell>
          <cell r="O2937" t="str">
            <v/>
          </cell>
          <cell r="P2937" t="str">
            <v/>
          </cell>
          <cell r="Q2937" t="str">
            <v/>
          </cell>
        </row>
        <row r="2938">
          <cell r="N2938" t="str">
            <v/>
          </cell>
          <cell r="O2938" t="str">
            <v/>
          </cell>
          <cell r="P2938" t="str">
            <v/>
          </cell>
          <cell r="Q2938" t="str">
            <v/>
          </cell>
        </row>
        <row r="2939">
          <cell r="N2939" t="str">
            <v>SCH</v>
          </cell>
          <cell r="O2939" t="str">
            <v/>
          </cell>
          <cell r="P2939" t="str">
            <v/>
          </cell>
          <cell r="Q2939" t="str">
            <v/>
          </cell>
        </row>
        <row r="2940">
          <cell r="N2940" t="str">
            <v>SCH</v>
          </cell>
          <cell r="O2940" t="str">
            <v>JOP</v>
          </cell>
          <cell r="P2940" t="str">
            <v>JOPSCH</v>
          </cell>
          <cell r="Q2940" t="str">
            <v/>
          </cell>
        </row>
        <row r="2941">
          <cell r="N2941" t="str">
            <v>SCH</v>
          </cell>
          <cell r="O2941" t="str">
            <v>VIC</v>
          </cell>
          <cell r="P2941" t="str">
            <v>VICSCH</v>
          </cell>
          <cell r="Q2941" t="str">
            <v/>
          </cell>
        </row>
        <row r="2942">
          <cell r="N2942" t="str">
            <v/>
          </cell>
          <cell r="O2942" t="str">
            <v/>
          </cell>
          <cell r="P2942" t="str">
            <v/>
          </cell>
          <cell r="Q2942" t="str">
            <v/>
          </cell>
        </row>
        <row r="2943">
          <cell r="N2943" t="str">
            <v>SCH</v>
          </cell>
          <cell r="O2943" t="str">
            <v/>
          </cell>
          <cell r="P2943" t="str">
            <v/>
          </cell>
          <cell r="Q2943" t="str">
            <v/>
          </cell>
        </row>
        <row r="2944">
          <cell r="N2944" t="str">
            <v>SCH</v>
          </cell>
          <cell r="O2944" t="str">
            <v>AVA</v>
          </cell>
          <cell r="P2944" t="str">
            <v>AVASCH</v>
          </cell>
          <cell r="Q2944" t="str">
            <v/>
          </cell>
        </row>
        <row r="2945">
          <cell r="N2945" t="str">
            <v/>
          </cell>
          <cell r="O2945" t="str">
            <v/>
          </cell>
          <cell r="P2945" t="str">
            <v/>
          </cell>
          <cell r="Q2945" t="str">
            <v/>
          </cell>
        </row>
        <row r="2946">
          <cell r="N2946" t="str">
            <v/>
          </cell>
          <cell r="O2946" t="str">
            <v/>
          </cell>
          <cell r="P2946" t="str">
            <v/>
          </cell>
          <cell r="Q2946" t="str">
            <v/>
          </cell>
        </row>
        <row r="2947">
          <cell r="N2947" t="str">
            <v/>
          </cell>
          <cell r="O2947" t="str">
            <v/>
          </cell>
          <cell r="P2947" t="str">
            <v/>
          </cell>
          <cell r="Q2947" t="str">
            <v/>
          </cell>
        </row>
        <row r="2948">
          <cell r="N2948" t="str">
            <v>SCH</v>
          </cell>
          <cell r="O2948" t="str">
            <v/>
          </cell>
          <cell r="P2948" t="str">
            <v/>
          </cell>
          <cell r="Q2948" t="str">
            <v/>
          </cell>
        </row>
        <row r="2949">
          <cell r="N2949" t="str">
            <v>SCH</v>
          </cell>
          <cell r="O2949" t="str">
            <v>CGA</v>
          </cell>
          <cell r="P2949" t="str">
            <v>CGASCH</v>
          </cell>
          <cell r="Q2949" t="str">
            <v/>
          </cell>
        </row>
        <row r="2950">
          <cell r="N2950" t="str">
            <v>SCH</v>
          </cell>
          <cell r="O2950" t="str">
            <v>CGX</v>
          </cell>
          <cell r="P2950" t="str">
            <v>CGXSCH</v>
          </cell>
          <cell r="Q2950" t="str">
            <v/>
          </cell>
        </row>
        <row r="2951">
          <cell r="N2951" t="str">
            <v/>
          </cell>
          <cell r="O2951" t="str">
            <v/>
          </cell>
          <cell r="P2951" t="str">
            <v/>
          </cell>
          <cell r="Q2951" t="str">
            <v/>
          </cell>
        </row>
        <row r="2952">
          <cell r="N2952" t="str">
            <v>SCH</v>
          </cell>
          <cell r="O2952" t="str">
            <v/>
          </cell>
          <cell r="P2952" t="str">
            <v/>
          </cell>
          <cell r="Q2952" t="str">
            <v/>
          </cell>
        </row>
        <row r="2953">
          <cell r="N2953" t="str">
            <v>SCH</v>
          </cell>
          <cell r="O2953" t="str">
            <v>CTT</v>
          </cell>
          <cell r="P2953" t="str">
            <v>CTTSCH</v>
          </cell>
          <cell r="Q2953" t="str">
            <v/>
          </cell>
        </row>
        <row r="2954">
          <cell r="N2954" t="str">
            <v>SCH</v>
          </cell>
          <cell r="O2954" t="str">
            <v>DB6</v>
          </cell>
          <cell r="P2954" t="str">
            <v>DB6SCH</v>
          </cell>
          <cell r="Q2954" t="str">
            <v/>
          </cell>
        </row>
        <row r="2955">
          <cell r="N2955" t="str">
            <v>SCH</v>
          </cell>
          <cell r="O2955" t="str">
            <v>EN6</v>
          </cell>
          <cell r="P2955" t="str">
            <v>EN6SCH</v>
          </cell>
          <cell r="Q2955" t="str">
            <v/>
          </cell>
        </row>
        <row r="2956">
          <cell r="N2956" t="str">
            <v>SCH</v>
          </cell>
          <cell r="O2956" t="str">
            <v>POR</v>
          </cell>
          <cell r="P2956" t="str">
            <v>PORSCH</v>
          </cell>
          <cell r="Q2956" t="str">
            <v/>
          </cell>
        </row>
        <row r="2957">
          <cell r="N2957" t="str">
            <v>SCH</v>
          </cell>
          <cell r="O2957" t="str">
            <v>PR6</v>
          </cell>
          <cell r="P2957" t="str">
            <v>PR6SCH</v>
          </cell>
          <cell r="Q2957" t="str">
            <v/>
          </cell>
        </row>
        <row r="2958">
          <cell r="N2958" t="str">
            <v>SCH</v>
          </cell>
          <cell r="O2958" t="str">
            <v>VA6</v>
          </cell>
          <cell r="P2958" t="str">
            <v>VA6SCH</v>
          </cell>
          <cell r="Q2958" t="str">
            <v/>
          </cell>
        </row>
        <row r="2959">
          <cell r="N2959" t="str">
            <v/>
          </cell>
          <cell r="O2959" t="str">
            <v/>
          </cell>
          <cell r="P2959" t="str">
            <v/>
          </cell>
          <cell r="Q2959" t="str">
            <v/>
          </cell>
        </row>
        <row r="2960">
          <cell r="N2960" t="str">
            <v>SCH</v>
          </cell>
          <cell r="O2960" t="str">
            <v/>
          </cell>
          <cell r="P2960" t="str">
            <v/>
          </cell>
          <cell r="Q2960" t="str">
            <v/>
          </cell>
        </row>
        <row r="2961">
          <cell r="N2961" t="str">
            <v>SCH</v>
          </cell>
          <cell r="O2961" t="str">
            <v>NDR</v>
          </cell>
          <cell r="P2961" t="str">
            <v>NDRSCH</v>
          </cell>
          <cell r="Q2961" t="str">
            <v/>
          </cell>
        </row>
        <row r="2962">
          <cell r="N2962" t="str">
            <v>SCH</v>
          </cell>
          <cell r="O2962" t="str">
            <v>PEN</v>
          </cell>
          <cell r="P2962" t="str">
            <v>PENSCH</v>
          </cell>
          <cell r="Q2962" t="str">
            <v/>
          </cell>
        </row>
        <row r="2963">
          <cell r="N2963" t="str">
            <v>SCH</v>
          </cell>
          <cell r="O2963" t="str">
            <v>PER</v>
          </cell>
          <cell r="P2963" t="str">
            <v>PERSCH</v>
          </cell>
          <cell r="Q2963" t="str">
            <v/>
          </cell>
        </row>
        <row r="2964">
          <cell r="N2964" t="str">
            <v>SCH</v>
          </cell>
          <cell r="O2964" t="str">
            <v>RC1</v>
          </cell>
          <cell r="P2964" t="str">
            <v>RC1SCH</v>
          </cell>
          <cell r="Q2964" t="str">
            <v/>
          </cell>
        </row>
        <row r="2965">
          <cell r="N2965" t="str">
            <v>SCH</v>
          </cell>
          <cell r="O2965" t="str">
            <v>RES</v>
          </cell>
          <cell r="P2965" t="str">
            <v>RESSCH</v>
          </cell>
          <cell r="Q2965" t="str">
            <v/>
          </cell>
        </row>
        <row r="2966">
          <cell r="N2966" t="str">
            <v>SCH</v>
          </cell>
          <cell r="O2966" t="str">
            <v>RSC</v>
          </cell>
          <cell r="P2966" t="str">
            <v>RSCSCH</v>
          </cell>
          <cell r="Q2966" t="str">
            <v/>
          </cell>
        </row>
        <row r="2967">
          <cell r="N2967" t="str">
            <v/>
          </cell>
          <cell r="O2967" t="str">
            <v/>
          </cell>
          <cell r="P2967" t="str">
            <v/>
          </cell>
          <cell r="Q2967" t="str">
            <v/>
          </cell>
        </row>
        <row r="2968">
          <cell r="N2968" t="str">
            <v>SCH</v>
          </cell>
          <cell r="O2968" t="str">
            <v/>
          </cell>
          <cell r="P2968" t="str">
            <v/>
          </cell>
          <cell r="Q2968" t="str">
            <v/>
          </cell>
        </row>
        <row r="2969">
          <cell r="N2969" t="str">
            <v>SCH</v>
          </cell>
          <cell r="O2969" t="str">
            <v>ANS</v>
          </cell>
          <cell r="P2969" t="str">
            <v>ANSSCH</v>
          </cell>
          <cell r="Q2969" t="str">
            <v/>
          </cell>
        </row>
        <row r="2970">
          <cell r="N2970" t="str">
            <v>SCH</v>
          </cell>
          <cell r="O2970" t="str">
            <v>ATS</v>
          </cell>
          <cell r="P2970" t="str">
            <v>ATSSCH</v>
          </cell>
          <cell r="Q2970" t="str">
            <v/>
          </cell>
        </row>
        <row r="2971">
          <cell r="N2971" t="str">
            <v>SCH</v>
          </cell>
          <cell r="O2971" t="str">
            <v>CPC</v>
          </cell>
          <cell r="P2971" t="str">
            <v>CPCSCH</v>
          </cell>
          <cell r="Q2971" t="str">
            <v/>
          </cell>
        </row>
        <row r="2972">
          <cell r="N2972" t="str">
            <v>SCH</v>
          </cell>
          <cell r="O2972" t="str">
            <v>DB1</v>
          </cell>
          <cell r="P2972" t="str">
            <v>DB1SCH</v>
          </cell>
          <cell r="Q2972" t="str">
            <v/>
          </cell>
        </row>
        <row r="2973">
          <cell r="N2973" t="str">
            <v>SCH</v>
          </cell>
          <cell r="O2973" t="str">
            <v>DDA</v>
          </cell>
          <cell r="P2973" t="str">
            <v>DDASCH</v>
          </cell>
          <cell r="Q2973" t="str">
            <v/>
          </cell>
        </row>
        <row r="2974">
          <cell r="N2974" t="str">
            <v>SCH</v>
          </cell>
          <cell r="O2974" t="str">
            <v>DDB</v>
          </cell>
          <cell r="P2974" t="str">
            <v>DDBSCH</v>
          </cell>
          <cell r="Q2974" t="str">
            <v/>
          </cell>
        </row>
        <row r="2975">
          <cell r="N2975" t="str">
            <v>SCH</v>
          </cell>
          <cell r="O2975" t="str">
            <v>DDZ</v>
          </cell>
          <cell r="P2975" t="str">
            <v>DDZSCH</v>
          </cell>
          <cell r="Q2975" t="str">
            <v/>
          </cell>
        </row>
        <row r="2976">
          <cell r="N2976" t="str">
            <v>SCH</v>
          </cell>
          <cell r="O2976" t="str">
            <v>DFI</v>
          </cell>
          <cell r="P2976" t="str">
            <v>DFISCH</v>
          </cell>
          <cell r="Q2976" t="str">
            <v/>
          </cell>
        </row>
        <row r="2977">
          <cell r="N2977" t="str">
            <v>SCH</v>
          </cell>
          <cell r="O2977" t="str">
            <v>DIU</v>
          </cell>
          <cell r="P2977" t="str">
            <v>DIUSCH</v>
          </cell>
          <cell r="Q2977" t="str">
            <v/>
          </cell>
        </row>
        <row r="2978">
          <cell r="N2978" t="str">
            <v>SCH</v>
          </cell>
          <cell r="O2978" t="str">
            <v>DOM</v>
          </cell>
          <cell r="P2978" t="str">
            <v>DOMSCH</v>
          </cell>
          <cell r="Q2978" t="str">
            <v/>
          </cell>
        </row>
        <row r="2979">
          <cell r="N2979" t="str">
            <v>SCH</v>
          </cell>
          <cell r="O2979" t="str">
            <v>DPC</v>
          </cell>
          <cell r="P2979" t="str">
            <v>DPCSCH</v>
          </cell>
          <cell r="Q2979" t="str">
            <v/>
          </cell>
        </row>
        <row r="2980">
          <cell r="N2980" t="str">
            <v>SCH</v>
          </cell>
          <cell r="O2980" t="str">
            <v>DSE</v>
          </cell>
          <cell r="P2980" t="str">
            <v>DSESCH</v>
          </cell>
          <cell r="Q2980" t="str">
            <v/>
          </cell>
        </row>
        <row r="2981">
          <cell r="N2981" t="str">
            <v>SCH</v>
          </cell>
          <cell r="O2981" t="str">
            <v>EN1</v>
          </cell>
          <cell r="P2981" t="str">
            <v>EN1SCH</v>
          </cell>
          <cell r="Q2981" t="str">
            <v/>
          </cell>
        </row>
        <row r="2982">
          <cell r="N2982" t="str">
            <v>SCH</v>
          </cell>
          <cell r="O2982" t="str">
            <v>HOL</v>
          </cell>
          <cell r="P2982" t="str">
            <v>HOLSCH</v>
          </cell>
          <cell r="Q2982" t="str">
            <v/>
          </cell>
        </row>
        <row r="2983">
          <cell r="N2983" t="str">
            <v>SCH</v>
          </cell>
          <cell r="O2983" t="str">
            <v>HON</v>
          </cell>
          <cell r="P2983" t="str">
            <v>HONSCH</v>
          </cell>
          <cell r="Q2983" t="str">
            <v/>
          </cell>
        </row>
        <row r="2984">
          <cell r="N2984" t="str">
            <v>SCH</v>
          </cell>
          <cell r="O2984" t="str">
            <v>IMD</v>
          </cell>
          <cell r="P2984" t="str">
            <v>IMDSCH</v>
          </cell>
          <cell r="Q2984" t="str">
            <v/>
          </cell>
        </row>
        <row r="2985">
          <cell r="N2985" t="str">
            <v>SCH</v>
          </cell>
          <cell r="O2985" t="str">
            <v>MAL</v>
          </cell>
          <cell r="P2985" t="str">
            <v>MALSCH</v>
          </cell>
          <cell r="Q2985" t="str">
            <v/>
          </cell>
        </row>
        <row r="2986">
          <cell r="N2986" t="str">
            <v>SCH</v>
          </cell>
          <cell r="O2986" t="str">
            <v>MAN</v>
          </cell>
          <cell r="P2986" t="str">
            <v>MANSCH</v>
          </cell>
          <cell r="Q2986" t="str">
            <v/>
          </cell>
        </row>
        <row r="2987">
          <cell r="N2987" t="str">
            <v>SCH</v>
          </cell>
          <cell r="O2987" t="str">
            <v>MRC</v>
          </cell>
          <cell r="P2987" t="str">
            <v>MRCSCH</v>
          </cell>
          <cell r="Q2987" t="str">
            <v/>
          </cell>
        </row>
        <row r="2988">
          <cell r="N2988" t="str">
            <v>SCH</v>
          </cell>
          <cell r="O2988" t="str">
            <v>NIB</v>
          </cell>
          <cell r="P2988" t="str">
            <v>NIBSCH</v>
          </cell>
          <cell r="Q2988" t="str">
            <v/>
          </cell>
        </row>
        <row r="2989">
          <cell r="N2989" t="str">
            <v>SCH</v>
          </cell>
          <cell r="O2989" t="str">
            <v>PR1</v>
          </cell>
          <cell r="P2989" t="str">
            <v>PR1SCH</v>
          </cell>
          <cell r="Q2989" t="str">
            <v/>
          </cell>
        </row>
        <row r="2990">
          <cell r="N2990" t="str">
            <v>SCH</v>
          </cell>
          <cell r="O2990" t="str">
            <v>SVV</v>
          </cell>
          <cell r="P2990" t="str">
            <v>SVVSCH</v>
          </cell>
          <cell r="Q2990" t="str">
            <v/>
          </cell>
        </row>
        <row r="2991">
          <cell r="N2991" t="str">
            <v>SCH</v>
          </cell>
          <cell r="O2991" t="str">
            <v>VA1</v>
          </cell>
          <cell r="P2991" t="str">
            <v>VA1SCH</v>
          </cell>
          <cell r="Q2991" t="str">
            <v/>
          </cell>
        </row>
        <row r="2992">
          <cell r="N2992" t="str">
            <v>SCH</v>
          </cell>
          <cell r="O2992" t="str">
            <v>VA3</v>
          </cell>
          <cell r="P2992" t="str">
            <v>VA3SCH</v>
          </cell>
          <cell r="Q2992" t="str">
            <v/>
          </cell>
        </row>
        <row r="2993">
          <cell r="N2993" t="str">
            <v>SCH</v>
          </cell>
          <cell r="O2993" t="str">
            <v>VA7</v>
          </cell>
          <cell r="P2993" t="str">
            <v>VA7SCH</v>
          </cell>
          <cell r="Q2993" t="str">
            <v/>
          </cell>
        </row>
        <row r="2994">
          <cell r="N2994" t="str">
            <v/>
          </cell>
          <cell r="O2994" t="str">
            <v/>
          </cell>
          <cell r="P2994" t="str">
            <v/>
          </cell>
          <cell r="Q2994" t="str">
            <v/>
          </cell>
        </row>
        <row r="2995">
          <cell r="N2995" t="str">
            <v/>
          </cell>
          <cell r="O2995" t="str">
            <v/>
          </cell>
          <cell r="P2995" t="str">
            <v/>
          </cell>
          <cell r="Q2995" t="str">
            <v/>
          </cell>
        </row>
        <row r="2996">
          <cell r="N2996" t="str">
            <v>SCH</v>
          </cell>
          <cell r="O2996" t="str">
            <v/>
          </cell>
          <cell r="P2996" t="str">
            <v/>
          </cell>
          <cell r="Q2996" t="str">
            <v/>
          </cell>
        </row>
        <row r="2997">
          <cell r="N2997" t="str">
            <v>SCH</v>
          </cell>
          <cell r="O2997" t="str">
            <v>COB</v>
          </cell>
          <cell r="P2997" t="str">
            <v>COBSCH</v>
          </cell>
          <cell r="Q2997" t="str">
            <v/>
          </cell>
        </row>
        <row r="2998">
          <cell r="N2998" t="str">
            <v>SCH</v>
          </cell>
          <cell r="O2998" t="str">
            <v>DAC</v>
          </cell>
          <cell r="P2998" t="str">
            <v>DACSCH</v>
          </cell>
          <cell r="Q2998" t="str">
            <v/>
          </cell>
        </row>
        <row r="2999">
          <cell r="N2999" t="str">
            <v>SCH</v>
          </cell>
          <cell r="O2999" t="str">
            <v>DB4</v>
          </cell>
          <cell r="P2999" t="str">
            <v>DB4SCH</v>
          </cell>
          <cell r="Q2999" t="str">
            <v/>
          </cell>
        </row>
        <row r="3000">
          <cell r="N3000" t="str">
            <v>SCH</v>
          </cell>
          <cell r="O3000" t="str">
            <v>DB5</v>
          </cell>
          <cell r="P3000" t="str">
            <v>DB5SCH</v>
          </cell>
          <cell r="Q3000" t="str">
            <v/>
          </cell>
        </row>
        <row r="3001">
          <cell r="N3001" t="str">
            <v>SCH</v>
          </cell>
          <cell r="O3001" t="str">
            <v>DB8</v>
          </cell>
          <cell r="P3001" t="str">
            <v>DB8SCH</v>
          </cell>
          <cell r="Q3001" t="str">
            <v/>
          </cell>
        </row>
        <row r="3002">
          <cell r="N3002" t="str">
            <v>SCH</v>
          </cell>
          <cell r="O3002" t="str">
            <v>DC</v>
          </cell>
          <cell r="P3002" t="str">
            <v>DCSCH</v>
          </cell>
          <cell r="Q3002" t="str">
            <v/>
          </cell>
        </row>
        <row r="3003">
          <cell r="N3003" t="str">
            <v>SCH</v>
          </cell>
          <cell r="O3003" t="str">
            <v>DEC</v>
          </cell>
          <cell r="P3003" t="str">
            <v>DECSCH</v>
          </cell>
          <cell r="Q3003" t="str">
            <v/>
          </cell>
        </row>
        <row r="3004">
          <cell r="N3004" t="str">
            <v>SCH</v>
          </cell>
          <cell r="O3004" t="str">
            <v>DEV</v>
          </cell>
          <cell r="P3004" t="str">
            <v>DEVSCH</v>
          </cell>
          <cell r="Q3004" t="str">
            <v/>
          </cell>
        </row>
        <row r="3005">
          <cell r="N3005" t="str">
            <v>SCH</v>
          </cell>
          <cell r="O3005" t="str">
            <v>DIN</v>
          </cell>
          <cell r="P3005" t="str">
            <v>DINSCH</v>
          </cell>
          <cell r="Q3005" t="str">
            <v/>
          </cell>
        </row>
        <row r="3006">
          <cell r="N3006" t="str">
            <v>SCH</v>
          </cell>
          <cell r="O3006" t="str">
            <v>DSC</v>
          </cell>
          <cell r="P3006" t="str">
            <v>DSCSCH</v>
          </cell>
          <cell r="Q3006" t="str">
            <v/>
          </cell>
        </row>
        <row r="3007">
          <cell r="N3007" t="str">
            <v>SCH</v>
          </cell>
          <cell r="O3007" t="str">
            <v>EN4</v>
          </cell>
          <cell r="P3007" t="str">
            <v>EN4SCH</v>
          </cell>
          <cell r="Q3007" t="str">
            <v/>
          </cell>
        </row>
        <row r="3008">
          <cell r="N3008" t="str">
            <v>SCH</v>
          </cell>
          <cell r="O3008" t="str">
            <v>EN5</v>
          </cell>
          <cell r="P3008" t="str">
            <v>EN5SCH</v>
          </cell>
          <cell r="Q3008" t="str">
            <v/>
          </cell>
        </row>
        <row r="3009">
          <cell r="N3009" t="str">
            <v>SCH</v>
          </cell>
          <cell r="O3009" t="str">
            <v>EN8</v>
          </cell>
          <cell r="P3009" t="str">
            <v>EN8SCH</v>
          </cell>
          <cell r="Q3009" t="str">
            <v/>
          </cell>
        </row>
        <row r="3010">
          <cell r="N3010" t="str">
            <v>SCH</v>
          </cell>
          <cell r="O3010" t="str">
            <v>PR4</v>
          </cell>
          <cell r="P3010" t="str">
            <v>PR4SCH</v>
          </cell>
          <cell r="Q3010" t="str">
            <v/>
          </cell>
        </row>
        <row r="3011">
          <cell r="N3011" t="str">
            <v>SCH</v>
          </cell>
          <cell r="O3011" t="str">
            <v>PR5</v>
          </cell>
          <cell r="P3011" t="str">
            <v>PR5SCH</v>
          </cell>
          <cell r="Q3011" t="str">
            <v/>
          </cell>
        </row>
        <row r="3012">
          <cell r="N3012" t="str">
            <v>SCH</v>
          </cell>
          <cell r="O3012" t="str">
            <v>PR8</v>
          </cell>
          <cell r="P3012" t="str">
            <v>PR8SCH</v>
          </cell>
          <cell r="Q3012" t="str">
            <v/>
          </cell>
        </row>
        <row r="3013">
          <cell r="N3013" t="str">
            <v>SCH</v>
          </cell>
          <cell r="O3013" t="str">
            <v>VA4</v>
          </cell>
          <cell r="P3013" t="str">
            <v>VA4SCH</v>
          </cell>
          <cell r="Q3013" t="str">
            <v/>
          </cell>
        </row>
        <row r="3014">
          <cell r="N3014" t="str">
            <v>SCH</v>
          </cell>
          <cell r="O3014" t="str">
            <v>VA5</v>
          </cell>
          <cell r="P3014" t="str">
            <v>VA5SCH</v>
          </cell>
          <cell r="Q3014" t="str">
            <v/>
          </cell>
        </row>
        <row r="3015">
          <cell r="N3015" t="str">
            <v/>
          </cell>
          <cell r="O3015" t="str">
            <v/>
          </cell>
          <cell r="P3015" t="str">
            <v/>
          </cell>
          <cell r="Q3015" t="str">
            <v/>
          </cell>
        </row>
        <row r="3016">
          <cell r="N3016" t="str">
            <v>SCH</v>
          </cell>
          <cell r="O3016" t="str">
            <v/>
          </cell>
          <cell r="P3016" t="str">
            <v/>
          </cell>
          <cell r="Q3016" t="str">
            <v/>
          </cell>
        </row>
        <row r="3017">
          <cell r="N3017" t="str">
            <v>SCH</v>
          </cell>
          <cell r="O3017" t="str">
            <v>DB2</v>
          </cell>
          <cell r="P3017" t="str">
            <v>DB2SCH</v>
          </cell>
          <cell r="Q3017" t="str">
            <v/>
          </cell>
        </row>
        <row r="3018">
          <cell r="N3018" t="str">
            <v>SCH</v>
          </cell>
          <cell r="O3018" t="str">
            <v>DRR</v>
          </cell>
          <cell r="P3018" t="str">
            <v>DRRSCH</v>
          </cell>
          <cell r="Q3018" t="str">
            <v/>
          </cell>
        </row>
        <row r="3019">
          <cell r="N3019" t="str">
            <v>SCH</v>
          </cell>
          <cell r="O3019" t="str">
            <v>EN2</v>
          </cell>
          <cell r="P3019" t="str">
            <v>EN2SCH</v>
          </cell>
          <cell r="Q3019" t="str">
            <v/>
          </cell>
        </row>
        <row r="3020">
          <cell r="N3020" t="str">
            <v>SCH</v>
          </cell>
          <cell r="O3020" t="str">
            <v>INC</v>
          </cell>
          <cell r="P3020" t="str">
            <v>INCSCH</v>
          </cell>
          <cell r="Q3020" t="str">
            <v/>
          </cell>
        </row>
        <row r="3021">
          <cell r="N3021" t="str">
            <v>SCH</v>
          </cell>
          <cell r="O3021" t="str">
            <v>JDV</v>
          </cell>
          <cell r="P3021" t="str">
            <v>JDVSCH</v>
          </cell>
          <cell r="Q3021" t="str">
            <v/>
          </cell>
        </row>
        <row r="3022">
          <cell r="N3022" t="str">
            <v>SCH</v>
          </cell>
          <cell r="O3022" t="str">
            <v>PR2</v>
          </cell>
          <cell r="P3022" t="str">
            <v>PR2SCH</v>
          </cell>
          <cell r="Q3022" t="str">
            <v/>
          </cell>
        </row>
        <row r="3023">
          <cell r="N3023" t="str">
            <v>SCH</v>
          </cell>
          <cell r="O3023" t="str">
            <v>VA2</v>
          </cell>
          <cell r="P3023" t="str">
            <v>VA2SCH</v>
          </cell>
          <cell r="Q3023" t="str">
            <v/>
          </cell>
        </row>
        <row r="3024">
          <cell r="N3024" t="str">
            <v/>
          </cell>
          <cell r="O3024" t="str">
            <v/>
          </cell>
          <cell r="P3024" t="str">
            <v/>
          </cell>
          <cell r="Q3024" t="str">
            <v/>
          </cell>
        </row>
        <row r="3025">
          <cell r="N3025" t="str">
            <v/>
          </cell>
          <cell r="O3025" t="str">
            <v/>
          </cell>
          <cell r="P3025" t="str">
            <v/>
          </cell>
          <cell r="Q3025" t="str">
            <v/>
          </cell>
        </row>
        <row r="3026">
          <cell r="N3026" t="str">
            <v/>
          </cell>
          <cell r="O3026" t="str">
            <v/>
          </cell>
          <cell r="P3026" t="str">
            <v/>
          </cell>
          <cell r="Q3026" t="str">
            <v/>
          </cell>
        </row>
        <row r="3027">
          <cell r="N3027" t="str">
            <v>SCH</v>
          </cell>
          <cell r="O3027" t="str">
            <v/>
          </cell>
          <cell r="P3027" t="str">
            <v/>
          </cell>
          <cell r="Q3027" t="str">
            <v/>
          </cell>
        </row>
        <row r="3028">
          <cell r="N3028" t="str">
            <v>SCH</v>
          </cell>
          <cell r="O3028" t="str">
            <v>CAE</v>
          </cell>
          <cell r="P3028" t="str">
            <v>CAESCH</v>
          </cell>
          <cell r="Q3028" t="str">
            <v/>
          </cell>
        </row>
        <row r="3029">
          <cell r="N3029" t="str">
            <v>SCH</v>
          </cell>
          <cell r="O3029" t="str">
            <v>CAV</v>
          </cell>
          <cell r="P3029" t="str">
            <v>CAVSCH</v>
          </cell>
          <cell r="Q3029" t="str">
            <v/>
          </cell>
        </row>
        <row r="3030">
          <cell r="N3030" t="str">
            <v>SCH</v>
          </cell>
          <cell r="O3030" t="str">
            <v>COA</v>
          </cell>
          <cell r="P3030" t="str">
            <v>COASCH</v>
          </cell>
          <cell r="Q3030" t="str">
            <v/>
          </cell>
        </row>
        <row r="3031">
          <cell r="N3031" t="str">
            <v>SCH</v>
          </cell>
          <cell r="O3031" t="str">
            <v>COI</v>
          </cell>
          <cell r="P3031" t="str">
            <v>COISCH</v>
          </cell>
          <cell r="Q3031" t="str">
            <v/>
          </cell>
        </row>
        <row r="3032">
          <cell r="N3032" t="str">
            <v>SCH</v>
          </cell>
          <cell r="O3032" t="str">
            <v>COR</v>
          </cell>
          <cell r="P3032" t="str">
            <v>CORSCH</v>
          </cell>
          <cell r="Q3032" t="str">
            <v/>
          </cell>
        </row>
        <row r="3033">
          <cell r="N3033" t="str">
            <v/>
          </cell>
          <cell r="O3033" t="str">
            <v/>
          </cell>
          <cell r="P3033" t="str">
            <v/>
          </cell>
          <cell r="Q3033" t="str">
            <v/>
          </cell>
        </row>
        <row r="3034">
          <cell r="N3034" t="str">
            <v/>
          </cell>
          <cell r="O3034" t="str">
            <v/>
          </cell>
          <cell r="P3034" t="str">
            <v/>
          </cell>
          <cell r="Q3034" t="str">
            <v/>
          </cell>
        </row>
        <row r="3035">
          <cell r="N3035" t="str">
            <v>71906300</v>
          </cell>
          <cell r="O3035" t="str">
            <v/>
          </cell>
          <cell r="P3035" t="str">
            <v/>
          </cell>
          <cell r="Q3035" t="str">
            <v>403031355</v>
          </cell>
        </row>
        <row r="3036">
          <cell r="N3036" t="str">
            <v>71906300</v>
          </cell>
          <cell r="O3036" t="str">
            <v>L01</v>
          </cell>
          <cell r="P3036" t="str">
            <v>L0171906300</v>
          </cell>
          <cell r="Q3036" t="str">
            <v>403031355</v>
          </cell>
        </row>
        <row r="3037">
          <cell r="N3037" t="str">
            <v>71906300</v>
          </cell>
          <cell r="O3037" t="str">
            <v>ONL</v>
          </cell>
          <cell r="P3037" t="str">
            <v>ONL71906300</v>
          </cell>
          <cell r="Q3037" t="str">
            <v>403031355</v>
          </cell>
        </row>
        <row r="3038">
          <cell r="N3038" t="str">
            <v/>
          </cell>
          <cell r="O3038" t="str">
            <v/>
          </cell>
          <cell r="P3038" t="str">
            <v/>
          </cell>
          <cell r="Q3038" t="str">
            <v/>
          </cell>
        </row>
        <row r="3039">
          <cell r="N3039" t="str">
            <v>71906301</v>
          </cell>
          <cell r="O3039" t="str">
            <v/>
          </cell>
          <cell r="P3039" t="str">
            <v/>
          </cell>
          <cell r="Q3039" t="str">
            <v>403031355</v>
          </cell>
        </row>
        <row r="3040">
          <cell r="N3040" t="str">
            <v>71906301</v>
          </cell>
          <cell r="O3040" t="str">
            <v>ONL</v>
          </cell>
          <cell r="P3040" t="str">
            <v>ONL71906301</v>
          </cell>
          <cell r="Q3040" t="str">
            <v>403031355</v>
          </cell>
        </row>
        <row r="3041">
          <cell r="N3041" t="str">
            <v>71906302</v>
          </cell>
          <cell r="O3041" t="str">
            <v/>
          </cell>
          <cell r="P3041" t="str">
            <v/>
          </cell>
          <cell r="Q3041" t="str">
            <v>403031355</v>
          </cell>
        </row>
        <row r="3042">
          <cell r="N3042" t="str">
            <v>71906302</v>
          </cell>
          <cell r="O3042" t="str">
            <v>ONL</v>
          </cell>
          <cell r="P3042" t="str">
            <v>ONL71906302</v>
          </cell>
          <cell r="Q3042" t="str">
            <v>403031355</v>
          </cell>
        </row>
        <row r="3043">
          <cell r="N3043" t="str">
            <v/>
          </cell>
          <cell r="O3043" t="str">
            <v/>
          </cell>
          <cell r="P3043" t="str">
            <v/>
          </cell>
          <cell r="Q3043" t="str">
            <v/>
          </cell>
        </row>
        <row r="3044">
          <cell r="N3044" t="str">
            <v/>
          </cell>
          <cell r="O3044" t="str">
            <v/>
          </cell>
          <cell r="P3044" t="str">
            <v/>
          </cell>
          <cell r="Q3044" t="str">
            <v/>
          </cell>
        </row>
        <row r="3045">
          <cell r="N3045" t="str">
            <v>71906310</v>
          </cell>
          <cell r="O3045" t="str">
            <v/>
          </cell>
          <cell r="P3045" t="str">
            <v/>
          </cell>
          <cell r="Q3045" t="str">
            <v>403031354</v>
          </cell>
        </row>
        <row r="3046">
          <cell r="N3046" t="str">
            <v>71906310</v>
          </cell>
          <cell r="O3046" t="str">
            <v>L01</v>
          </cell>
          <cell r="P3046" t="str">
            <v>L0171906310</v>
          </cell>
          <cell r="Q3046" t="str">
            <v>403031354</v>
          </cell>
        </row>
        <row r="3047">
          <cell r="N3047" t="str">
            <v>71906310</v>
          </cell>
          <cell r="O3047" t="str">
            <v>ONL</v>
          </cell>
          <cell r="P3047" t="str">
            <v>ONL71906310</v>
          </cell>
          <cell r="Q3047" t="str">
            <v>403031354</v>
          </cell>
        </row>
        <row r="3048">
          <cell r="N3048" t="str">
            <v/>
          </cell>
          <cell r="O3048" t="str">
            <v/>
          </cell>
          <cell r="P3048" t="str">
            <v/>
          </cell>
          <cell r="Q3048" t="str">
            <v/>
          </cell>
        </row>
        <row r="3049">
          <cell r="N3049" t="str">
            <v>71906311</v>
          </cell>
          <cell r="O3049" t="str">
            <v/>
          </cell>
          <cell r="P3049" t="str">
            <v/>
          </cell>
          <cell r="Q3049" t="str">
            <v>403031354</v>
          </cell>
        </row>
        <row r="3050">
          <cell r="N3050" t="str">
            <v>71906311</v>
          </cell>
          <cell r="O3050" t="str">
            <v>ONL</v>
          </cell>
          <cell r="P3050" t="str">
            <v>ONL71906311</v>
          </cell>
          <cell r="Q3050" t="str">
            <v>403031354</v>
          </cell>
        </row>
        <row r="3051">
          <cell r="N3051" t="str">
            <v>71906312</v>
          </cell>
          <cell r="O3051" t="str">
            <v/>
          </cell>
          <cell r="P3051" t="str">
            <v/>
          </cell>
          <cell r="Q3051" t="str">
            <v>403031354</v>
          </cell>
        </row>
        <row r="3052">
          <cell r="N3052" t="str">
            <v>71906312</v>
          </cell>
          <cell r="O3052" t="str">
            <v>ONL</v>
          </cell>
          <cell r="P3052" t="str">
            <v>ONL71906312</v>
          </cell>
          <cell r="Q3052" t="str">
            <v>403031354</v>
          </cell>
        </row>
        <row r="3053">
          <cell r="N3053" t="str">
            <v/>
          </cell>
          <cell r="O3053" t="str">
            <v/>
          </cell>
          <cell r="P3053" t="str">
            <v/>
          </cell>
          <cell r="Q3053" t="str">
            <v/>
          </cell>
        </row>
        <row r="3054">
          <cell r="N3054" t="str">
            <v>SCH</v>
          </cell>
          <cell r="O3054" t="str">
            <v/>
          </cell>
          <cell r="P3054" t="str">
            <v/>
          </cell>
          <cell r="Q3054" t="str">
            <v/>
          </cell>
        </row>
        <row r="3055">
          <cell r="N3055" t="str">
            <v>SCH</v>
          </cell>
          <cell r="O3055" t="str">
            <v>HSJ</v>
          </cell>
          <cell r="P3055" t="str">
            <v>HSJSCH</v>
          </cell>
          <cell r="Q3055" t="str">
            <v/>
          </cell>
        </row>
        <row r="3056">
          <cell r="N3056" t="str">
            <v/>
          </cell>
          <cell r="O3056" t="str">
            <v/>
          </cell>
          <cell r="P3056" t="str">
            <v/>
          </cell>
          <cell r="Q3056" t="str">
            <v/>
          </cell>
        </row>
        <row r="3057">
          <cell r="N3057" t="str">
            <v/>
          </cell>
          <cell r="O3057" t="str">
            <v/>
          </cell>
          <cell r="P3057" t="str">
            <v/>
          </cell>
          <cell r="Q3057" t="str">
            <v/>
          </cell>
        </row>
        <row r="3058">
          <cell r="N3058" t="str">
            <v/>
          </cell>
          <cell r="O3058" t="str">
            <v/>
          </cell>
          <cell r="P3058" t="str">
            <v/>
          </cell>
          <cell r="Q3058" t="str">
            <v/>
          </cell>
        </row>
        <row r="3059">
          <cell r="N3059" t="str">
            <v>SCH</v>
          </cell>
          <cell r="O3059" t="str">
            <v/>
          </cell>
          <cell r="P3059" t="str">
            <v/>
          </cell>
          <cell r="Q3059" t="str">
            <v/>
          </cell>
        </row>
        <row r="3060">
          <cell r="N3060" t="str">
            <v>SCH</v>
          </cell>
          <cell r="O3060" t="str">
            <v>APO</v>
          </cell>
          <cell r="P3060" t="str">
            <v>APOSCH</v>
          </cell>
          <cell r="Q3060" t="str">
            <v/>
          </cell>
        </row>
        <row r="3061">
          <cell r="N3061" t="str">
            <v>SCH</v>
          </cell>
          <cell r="O3061" t="str">
            <v>SGE</v>
          </cell>
          <cell r="P3061" t="str">
            <v>SGESCH</v>
          </cell>
          <cell r="Q3061" t="str">
            <v/>
          </cell>
        </row>
        <row r="3062">
          <cell r="N3062" t="str">
            <v>SCH</v>
          </cell>
          <cell r="O3062" t="str">
            <v>SGI</v>
          </cell>
          <cell r="P3062" t="str">
            <v>SGISCH</v>
          </cell>
          <cell r="Q3062" t="str">
            <v/>
          </cell>
        </row>
        <row r="3063">
          <cell r="N3063" t="str">
            <v>SCH</v>
          </cell>
          <cell r="O3063" t="str">
            <v>SGZ</v>
          </cell>
          <cell r="P3063" t="str">
            <v>SGZSCH</v>
          </cell>
          <cell r="Q3063" t="str">
            <v/>
          </cell>
        </row>
        <row r="3064">
          <cell r="N3064" t="str">
            <v>SCH</v>
          </cell>
          <cell r="O3064" t="str">
            <v>SL1</v>
          </cell>
          <cell r="P3064" t="str">
            <v>SL1SCH</v>
          </cell>
          <cell r="Q3064" t="str">
            <v/>
          </cell>
        </row>
        <row r="3065">
          <cell r="N3065" t="str">
            <v>SCH</v>
          </cell>
          <cell r="O3065" t="str">
            <v>SL2</v>
          </cell>
          <cell r="P3065" t="str">
            <v>SL2SCH</v>
          </cell>
          <cell r="Q3065" t="str">
            <v/>
          </cell>
        </row>
        <row r="3066">
          <cell r="N3066" t="str">
            <v>SCH</v>
          </cell>
          <cell r="O3066" t="str">
            <v>SL3</v>
          </cell>
          <cell r="P3066" t="str">
            <v>SL3SCH</v>
          </cell>
          <cell r="Q3066" t="str">
            <v/>
          </cell>
        </row>
        <row r="3067">
          <cell r="N3067" t="str">
            <v>SCH</v>
          </cell>
          <cell r="O3067" t="str">
            <v>SL4</v>
          </cell>
          <cell r="P3067" t="str">
            <v>SL4SCH</v>
          </cell>
          <cell r="Q3067" t="str">
            <v/>
          </cell>
        </row>
        <row r="3068">
          <cell r="N3068" t="str">
            <v>SCH</v>
          </cell>
          <cell r="O3068" t="str">
            <v>SL5</v>
          </cell>
          <cell r="P3068" t="str">
            <v>SL5SCH</v>
          </cell>
          <cell r="Q3068" t="str">
            <v/>
          </cell>
        </row>
        <row r="3069">
          <cell r="N3069" t="str">
            <v>SCH</v>
          </cell>
          <cell r="O3069" t="str">
            <v>SL6</v>
          </cell>
          <cell r="P3069" t="str">
            <v>SL6SCH</v>
          </cell>
          <cell r="Q3069" t="str">
            <v/>
          </cell>
        </row>
        <row r="3070">
          <cell r="N3070" t="str">
            <v>SCH</v>
          </cell>
          <cell r="O3070" t="str">
            <v>SL7</v>
          </cell>
          <cell r="P3070" t="str">
            <v>SL7SCH</v>
          </cell>
          <cell r="Q3070" t="str">
            <v/>
          </cell>
        </row>
        <row r="3071">
          <cell r="N3071" t="str">
            <v>SCH</v>
          </cell>
          <cell r="O3071" t="str">
            <v>SL8</v>
          </cell>
          <cell r="P3071" t="str">
            <v>SL8SCH</v>
          </cell>
          <cell r="Q3071" t="str">
            <v/>
          </cell>
        </row>
        <row r="3072">
          <cell r="N3072" t="str">
            <v>SCH</v>
          </cell>
          <cell r="O3072" t="str">
            <v>SL9</v>
          </cell>
          <cell r="P3072" t="str">
            <v>SL9SCH</v>
          </cell>
          <cell r="Q3072" t="str">
            <v/>
          </cell>
        </row>
        <row r="3073">
          <cell r="N3073" t="str">
            <v/>
          </cell>
          <cell r="O3073" t="str">
            <v/>
          </cell>
          <cell r="P3073" t="str">
            <v/>
          </cell>
          <cell r="Q3073" t="str">
            <v/>
          </cell>
        </row>
        <row r="3074">
          <cell r="N3074" t="str">
            <v>SCH</v>
          </cell>
          <cell r="O3074" t="str">
            <v/>
          </cell>
          <cell r="P3074" t="str">
            <v/>
          </cell>
          <cell r="Q3074" t="str">
            <v/>
          </cell>
        </row>
        <row r="3075">
          <cell r="N3075" t="str">
            <v>SCH</v>
          </cell>
          <cell r="O3075" t="str">
            <v>CAD</v>
          </cell>
          <cell r="P3075" t="str">
            <v>CADSCH</v>
          </cell>
          <cell r="Q3075" t="str">
            <v/>
          </cell>
        </row>
        <row r="3076">
          <cell r="N3076" t="str">
            <v>SCH</v>
          </cell>
          <cell r="O3076" t="str">
            <v>CDV</v>
          </cell>
          <cell r="P3076" t="str">
            <v>CDVSCH</v>
          </cell>
          <cell r="Q3076" t="str">
            <v/>
          </cell>
        </row>
        <row r="3077">
          <cell r="N3077" t="str">
            <v>SCH</v>
          </cell>
          <cell r="O3077" t="str">
            <v>DB3</v>
          </cell>
          <cell r="P3077" t="str">
            <v>DB3SCH</v>
          </cell>
          <cell r="Q3077" t="str">
            <v/>
          </cell>
        </row>
        <row r="3078">
          <cell r="N3078" t="str">
            <v>SCH</v>
          </cell>
          <cell r="O3078" t="str">
            <v>DB7</v>
          </cell>
          <cell r="P3078" t="str">
            <v>DB7SCH</v>
          </cell>
          <cell r="Q3078" t="str">
            <v/>
          </cell>
        </row>
        <row r="3079">
          <cell r="N3079" t="str">
            <v>SCH</v>
          </cell>
          <cell r="O3079" t="str">
            <v>DB9</v>
          </cell>
          <cell r="P3079" t="str">
            <v>DB9SCH</v>
          </cell>
          <cell r="Q3079" t="str">
            <v/>
          </cell>
        </row>
        <row r="3080">
          <cell r="N3080" t="str">
            <v>SCH</v>
          </cell>
          <cell r="O3080" t="str">
            <v>DCM</v>
          </cell>
          <cell r="P3080" t="str">
            <v>DCMSCH</v>
          </cell>
          <cell r="Q3080" t="str">
            <v/>
          </cell>
        </row>
        <row r="3081">
          <cell r="N3081" t="str">
            <v>SCH</v>
          </cell>
          <cell r="O3081" t="str">
            <v>DEI</v>
          </cell>
          <cell r="P3081" t="str">
            <v>DEISCH</v>
          </cell>
          <cell r="Q3081" t="str">
            <v/>
          </cell>
        </row>
        <row r="3082">
          <cell r="N3082" t="str">
            <v>SCH</v>
          </cell>
          <cell r="O3082" t="str">
            <v>DIA</v>
          </cell>
          <cell r="P3082" t="str">
            <v>DIASCH</v>
          </cell>
          <cell r="Q3082" t="str">
            <v/>
          </cell>
        </row>
        <row r="3083">
          <cell r="N3083" t="str">
            <v>SCH</v>
          </cell>
          <cell r="O3083" t="str">
            <v>DIV</v>
          </cell>
          <cell r="P3083" t="str">
            <v>DIVSCH</v>
          </cell>
          <cell r="Q3083" t="str">
            <v/>
          </cell>
        </row>
        <row r="3084">
          <cell r="N3084" t="str">
            <v>SCH</v>
          </cell>
          <cell r="O3084" t="str">
            <v>D2V</v>
          </cell>
          <cell r="P3084" t="str">
            <v>D2VSCH</v>
          </cell>
          <cell r="Q3084" t="str">
            <v/>
          </cell>
        </row>
        <row r="3085">
          <cell r="N3085" t="str">
            <v>SCH</v>
          </cell>
          <cell r="O3085" t="str">
            <v>EN3</v>
          </cell>
          <cell r="P3085" t="str">
            <v>EN3SCH</v>
          </cell>
          <cell r="Q3085" t="str">
            <v/>
          </cell>
        </row>
        <row r="3086">
          <cell r="N3086" t="str">
            <v>SCH</v>
          </cell>
          <cell r="O3086" t="str">
            <v>EN7</v>
          </cell>
          <cell r="P3086" t="str">
            <v>EN7SCH</v>
          </cell>
          <cell r="Q3086" t="str">
            <v/>
          </cell>
        </row>
        <row r="3087">
          <cell r="N3087" t="str">
            <v>SCH</v>
          </cell>
          <cell r="O3087" t="str">
            <v>ESC</v>
          </cell>
          <cell r="P3087" t="str">
            <v>ESCSCH</v>
          </cell>
          <cell r="Q3087" t="str">
            <v/>
          </cell>
        </row>
        <row r="3088">
          <cell r="N3088" t="str">
            <v>SCH</v>
          </cell>
          <cell r="O3088" t="str">
            <v>IAU</v>
          </cell>
          <cell r="P3088" t="str">
            <v>IAUSCH</v>
          </cell>
          <cell r="Q3088" t="str">
            <v/>
          </cell>
        </row>
        <row r="3089">
          <cell r="N3089" t="str">
            <v>SCH</v>
          </cell>
          <cell r="O3089" t="str">
            <v>PRO</v>
          </cell>
          <cell r="P3089" t="str">
            <v>PROSCH</v>
          </cell>
          <cell r="Q3089" t="str">
            <v/>
          </cell>
        </row>
        <row r="3090">
          <cell r="N3090" t="str">
            <v>SCH</v>
          </cell>
          <cell r="O3090" t="str">
            <v>PR3</v>
          </cell>
          <cell r="P3090" t="str">
            <v>PR3SCH</v>
          </cell>
          <cell r="Q3090" t="str">
            <v/>
          </cell>
        </row>
        <row r="3091">
          <cell r="N3091" t="str">
            <v>SCH</v>
          </cell>
          <cell r="O3091" t="str">
            <v>PR7</v>
          </cell>
          <cell r="P3091" t="str">
            <v>PR7SCH</v>
          </cell>
          <cell r="Q3091" t="str">
            <v/>
          </cell>
        </row>
        <row r="3092">
          <cell r="N3092" t="str">
            <v>SCH</v>
          </cell>
          <cell r="O3092" t="str">
            <v>VIA</v>
          </cell>
          <cell r="P3092" t="str">
            <v>VIASCH</v>
          </cell>
          <cell r="Q3092" t="str">
            <v/>
          </cell>
        </row>
        <row r="3093">
          <cell r="N3093" t="str">
            <v/>
          </cell>
          <cell r="O3093" t="str">
            <v/>
          </cell>
          <cell r="P3093" t="str">
            <v/>
          </cell>
          <cell r="Q3093" t="str">
            <v/>
          </cell>
        </row>
        <row r="3094">
          <cell r="N3094" t="str">
            <v/>
          </cell>
          <cell r="O3094" t="str">
            <v/>
          </cell>
          <cell r="P3094" t="str">
            <v/>
          </cell>
          <cell r="Q3094" t="str">
            <v/>
          </cell>
        </row>
        <row r="3095">
          <cell r="N3095" t="str">
            <v/>
          </cell>
          <cell r="O3095" t="str">
            <v/>
          </cell>
          <cell r="P3095" t="str">
            <v/>
          </cell>
          <cell r="Q3095" t="str">
            <v/>
          </cell>
        </row>
        <row r="3096">
          <cell r="N3096" t="str">
            <v/>
          </cell>
          <cell r="O3096" t="str">
            <v/>
          </cell>
          <cell r="P3096" t="str">
            <v/>
          </cell>
          <cell r="Q3096" t="str">
            <v/>
          </cell>
        </row>
        <row r="3097">
          <cell r="N3097" t="str">
            <v>SCH</v>
          </cell>
          <cell r="O3097" t="str">
            <v/>
          </cell>
          <cell r="P3097" t="str">
            <v/>
          </cell>
          <cell r="Q3097" t="str">
            <v/>
          </cell>
        </row>
        <row r="3098">
          <cell r="N3098" t="str">
            <v>SCH</v>
          </cell>
          <cell r="O3098" t="str">
            <v>SB0</v>
          </cell>
          <cell r="P3098" t="str">
            <v>SB0SCH</v>
          </cell>
          <cell r="Q3098" t="str">
            <v/>
          </cell>
        </row>
        <row r="3099">
          <cell r="N3099" t="str">
            <v>SCH</v>
          </cell>
          <cell r="O3099" t="str">
            <v>SF0</v>
          </cell>
          <cell r="P3099" t="str">
            <v>SF0SCH</v>
          </cell>
          <cell r="Q3099" t="str">
            <v/>
          </cell>
        </row>
        <row r="3100">
          <cell r="N3100" t="str">
            <v>SCH</v>
          </cell>
          <cell r="O3100" t="str">
            <v>SK4</v>
          </cell>
          <cell r="P3100" t="str">
            <v>SK4SCH</v>
          </cell>
          <cell r="Q3100" t="str">
            <v/>
          </cell>
        </row>
        <row r="3101">
          <cell r="N3101" t="str">
            <v>SCH</v>
          </cell>
          <cell r="O3101" t="str">
            <v>SK6</v>
          </cell>
          <cell r="P3101" t="str">
            <v>SK6SCH</v>
          </cell>
          <cell r="Q3101" t="str">
            <v/>
          </cell>
        </row>
        <row r="3102">
          <cell r="N3102" t="str">
            <v>SCH</v>
          </cell>
          <cell r="O3102" t="str">
            <v>SM8</v>
          </cell>
          <cell r="P3102" t="str">
            <v>SM8SCH</v>
          </cell>
          <cell r="Q3102" t="str">
            <v/>
          </cell>
        </row>
        <row r="3103">
          <cell r="N3103" t="str">
            <v>SCH</v>
          </cell>
          <cell r="O3103" t="str">
            <v>SP0</v>
          </cell>
          <cell r="P3103" t="str">
            <v>SP0SCH</v>
          </cell>
          <cell r="Q3103" t="str">
            <v/>
          </cell>
        </row>
        <row r="3104">
          <cell r="N3104" t="str">
            <v/>
          </cell>
          <cell r="O3104" t="str">
            <v/>
          </cell>
          <cell r="P3104" t="str">
            <v/>
          </cell>
          <cell r="Q3104" t="str">
            <v/>
          </cell>
        </row>
        <row r="3105">
          <cell r="N3105" t="str">
            <v>SCH</v>
          </cell>
          <cell r="O3105" t="str">
            <v/>
          </cell>
          <cell r="P3105" t="str">
            <v/>
          </cell>
          <cell r="Q3105" t="str">
            <v/>
          </cell>
        </row>
        <row r="3106">
          <cell r="N3106" t="str">
            <v>SCH</v>
          </cell>
          <cell r="O3106" t="str">
            <v>SCR</v>
          </cell>
          <cell r="P3106" t="str">
            <v>SCRSCH</v>
          </cell>
          <cell r="Q3106" t="str">
            <v/>
          </cell>
        </row>
        <row r="3107">
          <cell r="N3107" t="str">
            <v/>
          </cell>
          <cell r="O3107" t="str">
            <v/>
          </cell>
          <cell r="P3107" t="str">
            <v/>
          </cell>
          <cell r="Q3107" t="str">
            <v/>
          </cell>
        </row>
        <row r="3108">
          <cell r="N3108" t="str">
            <v/>
          </cell>
          <cell r="O3108" t="str">
            <v/>
          </cell>
          <cell r="P3108" t="str">
            <v/>
          </cell>
          <cell r="Q3108" t="str">
            <v/>
          </cell>
        </row>
        <row r="3109">
          <cell r="N3109" t="str">
            <v/>
          </cell>
          <cell r="O3109" t="str">
            <v/>
          </cell>
          <cell r="P3109" t="str">
            <v/>
          </cell>
          <cell r="Q3109" t="str">
            <v/>
          </cell>
        </row>
        <row r="3110">
          <cell r="N3110" t="str">
            <v>SCH</v>
          </cell>
          <cell r="O3110" t="str">
            <v/>
          </cell>
          <cell r="P3110" t="str">
            <v/>
          </cell>
          <cell r="Q3110" t="str">
            <v/>
          </cell>
        </row>
        <row r="3111">
          <cell r="N3111" t="str">
            <v>SCH</v>
          </cell>
          <cell r="O3111" t="str">
            <v>SO1</v>
          </cell>
          <cell r="P3111" t="str">
            <v>SO1SCH</v>
          </cell>
          <cell r="Q3111" t="str">
            <v/>
          </cell>
        </row>
        <row r="3112">
          <cell r="N3112" t="str">
            <v>SCH</v>
          </cell>
          <cell r="O3112" t="str">
            <v>SO2</v>
          </cell>
          <cell r="P3112" t="str">
            <v>SO2SCH</v>
          </cell>
          <cell r="Q3112" t="str">
            <v/>
          </cell>
        </row>
        <row r="3113">
          <cell r="N3113" t="str">
            <v/>
          </cell>
          <cell r="O3113" t="str">
            <v/>
          </cell>
          <cell r="P3113" t="str">
            <v/>
          </cell>
          <cell r="Q3113" t="str">
            <v/>
          </cell>
        </row>
        <row r="3114">
          <cell r="N3114" t="str">
            <v>SCH</v>
          </cell>
          <cell r="O3114" t="str">
            <v/>
          </cell>
          <cell r="P3114" t="str">
            <v/>
          </cell>
          <cell r="Q3114" t="str">
            <v/>
          </cell>
        </row>
        <row r="3115">
          <cell r="N3115" t="str">
            <v>SCH</v>
          </cell>
          <cell r="O3115" t="str">
            <v>SC9</v>
          </cell>
          <cell r="P3115" t="str">
            <v>SC9SCH</v>
          </cell>
          <cell r="Q3115" t="str">
            <v/>
          </cell>
        </row>
        <row r="3116">
          <cell r="N3116" t="str">
            <v>SCH</v>
          </cell>
          <cell r="O3116" t="str">
            <v>SD0</v>
          </cell>
          <cell r="P3116" t="str">
            <v>SD0SCH</v>
          </cell>
          <cell r="Q3116" t="str">
            <v/>
          </cell>
        </row>
        <row r="3117">
          <cell r="N3117" t="str">
            <v>SCH</v>
          </cell>
          <cell r="O3117" t="str">
            <v>SD1</v>
          </cell>
          <cell r="P3117" t="str">
            <v>SD1SCH</v>
          </cell>
          <cell r="Q3117" t="str">
            <v/>
          </cell>
        </row>
        <row r="3118">
          <cell r="N3118" t="str">
            <v>SCH</v>
          </cell>
          <cell r="O3118" t="str">
            <v>SD2</v>
          </cell>
          <cell r="P3118" t="str">
            <v>SD2SCH</v>
          </cell>
          <cell r="Q3118" t="str">
            <v/>
          </cell>
        </row>
        <row r="3119">
          <cell r="N3119" t="str">
            <v>SCH</v>
          </cell>
          <cell r="O3119" t="str">
            <v>SD3</v>
          </cell>
          <cell r="P3119" t="str">
            <v>SD3SCH</v>
          </cell>
          <cell r="Q3119" t="str">
            <v/>
          </cell>
        </row>
        <row r="3120">
          <cell r="N3120" t="str">
            <v>SCH</v>
          </cell>
          <cell r="O3120" t="str">
            <v>SG9</v>
          </cell>
          <cell r="P3120" t="str">
            <v>SG9SCH</v>
          </cell>
          <cell r="Q3120" t="str">
            <v/>
          </cell>
        </row>
        <row r="3121">
          <cell r="N3121" t="str">
            <v>SCH</v>
          </cell>
          <cell r="O3121" t="str">
            <v>SH0</v>
          </cell>
          <cell r="P3121" t="str">
            <v>SH0SCH</v>
          </cell>
          <cell r="Q3121" t="str">
            <v/>
          </cell>
        </row>
        <row r="3122">
          <cell r="N3122" t="str">
            <v>SCH</v>
          </cell>
          <cell r="O3122" t="str">
            <v>SH1</v>
          </cell>
          <cell r="P3122" t="str">
            <v>SH1SCH</v>
          </cell>
          <cell r="Q3122" t="str">
            <v/>
          </cell>
        </row>
        <row r="3123">
          <cell r="N3123" t="str">
            <v>SCH</v>
          </cell>
          <cell r="O3123" t="str">
            <v>SH2</v>
          </cell>
          <cell r="P3123" t="str">
            <v>SH2SCH</v>
          </cell>
          <cell r="Q3123" t="str">
            <v/>
          </cell>
        </row>
        <row r="3124">
          <cell r="N3124" t="str">
            <v>SCH</v>
          </cell>
          <cell r="O3124" t="str">
            <v>SH3</v>
          </cell>
          <cell r="P3124" t="str">
            <v>SH3SCH</v>
          </cell>
          <cell r="Q3124" t="str">
            <v/>
          </cell>
        </row>
        <row r="3125">
          <cell r="N3125" t="str">
            <v>SCH</v>
          </cell>
          <cell r="O3125" t="str">
            <v>SI5</v>
          </cell>
          <cell r="P3125" t="str">
            <v>SI5SCH</v>
          </cell>
          <cell r="Q3125" t="str">
            <v/>
          </cell>
        </row>
        <row r="3126">
          <cell r="N3126" t="str">
            <v>SCH</v>
          </cell>
          <cell r="O3126" t="str">
            <v>SN9</v>
          </cell>
          <cell r="P3126" t="str">
            <v>SN9SCH</v>
          </cell>
          <cell r="Q3126" t="str">
            <v/>
          </cell>
        </row>
        <row r="3127">
          <cell r="N3127" t="str">
            <v/>
          </cell>
          <cell r="O3127" t="str">
            <v/>
          </cell>
          <cell r="P3127" t="str">
            <v/>
          </cell>
          <cell r="Q3127" t="str">
            <v/>
          </cell>
        </row>
        <row r="3128">
          <cell r="N3128" t="str">
            <v>SCH</v>
          </cell>
          <cell r="O3128" t="str">
            <v/>
          </cell>
          <cell r="P3128" t="str">
            <v/>
          </cell>
          <cell r="Q3128" t="str">
            <v/>
          </cell>
        </row>
        <row r="3129">
          <cell r="N3129" t="str">
            <v>SCH</v>
          </cell>
          <cell r="O3129" t="str">
            <v>SI4</v>
          </cell>
          <cell r="P3129" t="str">
            <v>SI4SCH</v>
          </cell>
          <cell r="Q3129" t="str">
            <v/>
          </cell>
        </row>
        <row r="3130">
          <cell r="N3130" t="str">
            <v>SCH</v>
          </cell>
          <cell r="O3130" t="str">
            <v>SK8</v>
          </cell>
          <cell r="P3130" t="str">
            <v>SK8SCH</v>
          </cell>
          <cell r="Q3130" t="str">
            <v/>
          </cell>
        </row>
        <row r="3131">
          <cell r="N3131" t="str">
            <v/>
          </cell>
          <cell r="O3131" t="str">
            <v/>
          </cell>
          <cell r="P3131" t="str">
            <v/>
          </cell>
          <cell r="Q3131" t="str">
            <v/>
          </cell>
        </row>
        <row r="3132">
          <cell r="N3132" t="str">
            <v>SCH</v>
          </cell>
          <cell r="O3132" t="str">
            <v/>
          </cell>
          <cell r="P3132" t="str">
            <v/>
          </cell>
          <cell r="Q3132" t="str">
            <v/>
          </cell>
        </row>
        <row r="3133">
          <cell r="N3133" t="str">
            <v>SCH</v>
          </cell>
          <cell r="O3133" t="str">
            <v>SA1</v>
          </cell>
          <cell r="P3133" t="str">
            <v>SA1SCH</v>
          </cell>
          <cell r="Q3133" t="str">
            <v/>
          </cell>
        </row>
        <row r="3134">
          <cell r="N3134" t="str">
            <v>SCH</v>
          </cell>
          <cell r="O3134" t="str">
            <v>SA2</v>
          </cell>
          <cell r="P3134" t="str">
            <v>SA2SCH</v>
          </cell>
          <cell r="Q3134" t="str">
            <v/>
          </cell>
        </row>
        <row r="3135">
          <cell r="N3135" t="str">
            <v>SCH</v>
          </cell>
          <cell r="O3135" t="str">
            <v>SA3</v>
          </cell>
          <cell r="P3135" t="str">
            <v>SA3SCH</v>
          </cell>
          <cell r="Q3135" t="str">
            <v/>
          </cell>
        </row>
        <row r="3136">
          <cell r="N3136" t="str">
            <v>SCH</v>
          </cell>
          <cell r="O3136" t="str">
            <v>SA4</v>
          </cell>
          <cell r="P3136" t="str">
            <v>SA4SCH</v>
          </cell>
          <cell r="Q3136" t="str">
            <v/>
          </cell>
        </row>
        <row r="3137">
          <cell r="N3137" t="str">
            <v>SCH</v>
          </cell>
          <cell r="O3137" t="str">
            <v>SA5</v>
          </cell>
          <cell r="P3137" t="str">
            <v>SA5SCH</v>
          </cell>
          <cell r="Q3137" t="str">
            <v/>
          </cell>
        </row>
        <row r="3138">
          <cell r="N3138" t="str">
            <v>SCH</v>
          </cell>
          <cell r="O3138" t="str">
            <v>SA6</v>
          </cell>
          <cell r="P3138" t="str">
            <v>SA6SCH</v>
          </cell>
          <cell r="Q3138" t="str">
            <v/>
          </cell>
        </row>
        <row r="3139">
          <cell r="N3139" t="str">
            <v>SCH</v>
          </cell>
          <cell r="O3139" t="str">
            <v>SA7</v>
          </cell>
          <cell r="P3139" t="str">
            <v>SA7SCH</v>
          </cell>
          <cell r="Q3139" t="str">
            <v/>
          </cell>
        </row>
        <row r="3140">
          <cell r="N3140" t="str">
            <v>SCH</v>
          </cell>
          <cell r="O3140" t="str">
            <v>SA8</v>
          </cell>
          <cell r="P3140" t="str">
            <v>SA8SCH</v>
          </cell>
          <cell r="Q3140" t="str">
            <v/>
          </cell>
        </row>
        <row r="3141">
          <cell r="N3141" t="str">
            <v>SCH</v>
          </cell>
          <cell r="O3141" t="str">
            <v>SC5</v>
          </cell>
          <cell r="P3141" t="str">
            <v>SC5SCH</v>
          </cell>
          <cell r="Q3141" t="str">
            <v/>
          </cell>
        </row>
        <row r="3142">
          <cell r="N3142" t="str">
            <v>SCH</v>
          </cell>
          <cell r="O3142" t="str">
            <v>SC6</v>
          </cell>
          <cell r="P3142" t="str">
            <v>SC6SCH</v>
          </cell>
          <cell r="Q3142" t="str">
            <v/>
          </cell>
        </row>
        <row r="3143">
          <cell r="N3143" t="str">
            <v>SCH</v>
          </cell>
          <cell r="O3143" t="str">
            <v>SC7</v>
          </cell>
          <cell r="P3143" t="str">
            <v>SC7SCH</v>
          </cell>
          <cell r="Q3143" t="str">
            <v/>
          </cell>
        </row>
        <row r="3144">
          <cell r="N3144" t="str">
            <v>SCH</v>
          </cell>
          <cell r="O3144" t="str">
            <v>SC8</v>
          </cell>
          <cell r="P3144" t="str">
            <v>SC8SCH</v>
          </cell>
          <cell r="Q3144" t="str">
            <v/>
          </cell>
        </row>
        <row r="3145">
          <cell r="N3145" t="str">
            <v>SCH</v>
          </cell>
          <cell r="O3145" t="str">
            <v>SK1</v>
          </cell>
          <cell r="P3145" t="str">
            <v>SK1SCH</v>
          </cell>
          <cell r="Q3145" t="str">
            <v/>
          </cell>
        </row>
        <row r="3146">
          <cell r="N3146" t="str">
            <v>SCH</v>
          </cell>
          <cell r="O3146" t="str">
            <v>SK2</v>
          </cell>
          <cell r="P3146" t="str">
            <v>SK2SCH</v>
          </cell>
          <cell r="Q3146" t="str">
            <v/>
          </cell>
        </row>
        <row r="3147">
          <cell r="N3147" t="str">
            <v>SCH</v>
          </cell>
          <cell r="O3147" t="str">
            <v>SK9</v>
          </cell>
          <cell r="P3147" t="str">
            <v>SK9SCH</v>
          </cell>
          <cell r="Q3147" t="str">
            <v/>
          </cell>
        </row>
        <row r="3148">
          <cell r="N3148" t="str">
            <v>SCH</v>
          </cell>
          <cell r="O3148" t="str">
            <v>SM3</v>
          </cell>
          <cell r="P3148" t="str">
            <v>SM3SCH</v>
          </cell>
          <cell r="Q3148" t="str">
            <v/>
          </cell>
        </row>
        <row r="3149">
          <cell r="N3149" t="str">
            <v>SCH</v>
          </cell>
          <cell r="O3149" t="str">
            <v>SM9</v>
          </cell>
          <cell r="P3149" t="str">
            <v>SM9SCH</v>
          </cell>
          <cell r="Q3149" t="str">
            <v/>
          </cell>
        </row>
        <row r="3150">
          <cell r="N3150" t="str">
            <v>SCH</v>
          </cell>
          <cell r="O3150" t="str">
            <v>SN1</v>
          </cell>
          <cell r="P3150" t="str">
            <v>SN1SCH</v>
          </cell>
          <cell r="Q3150" t="str">
            <v/>
          </cell>
        </row>
        <row r="3151">
          <cell r="N3151" t="str">
            <v>8260</v>
          </cell>
          <cell r="O3151" t="str">
            <v/>
          </cell>
          <cell r="P3151" t="str">
            <v/>
          </cell>
          <cell r="Q3151" t="str">
            <v>502031042</v>
          </cell>
        </row>
        <row r="3152">
          <cell r="N3152" t="str">
            <v>8260</v>
          </cell>
          <cell r="O3152" t="str">
            <v>ONL</v>
          </cell>
          <cell r="P3152" t="str">
            <v>ONL8260</v>
          </cell>
          <cell r="Q3152" t="str">
            <v>502031042</v>
          </cell>
        </row>
        <row r="3153">
          <cell r="N3153" t="str">
            <v>8260</v>
          </cell>
          <cell r="O3153" t="str">
            <v>S05</v>
          </cell>
          <cell r="P3153" t="str">
            <v>S058260</v>
          </cell>
          <cell r="Q3153" t="str">
            <v>502031042</v>
          </cell>
        </row>
        <row r="3154">
          <cell r="N3154" t="str">
            <v>8260</v>
          </cell>
          <cell r="O3154" t="str">
            <v>S06</v>
          </cell>
          <cell r="P3154" t="str">
            <v>S068260</v>
          </cell>
          <cell r="Q3154" t="str">
            <v>502031042</v>
          </cell>
        </row>
        <row r="3155">
          <cell r="N3155" t="str">
            <v/>
          </cell>
          <cell r="O3155" t="str">
            <v/>
          </cell>
          <cell r="P3155" t="str">
            <v/>
          </cell>
          <cell r="Q3155" t="str">
            <v/>
          </cell>
        </row>
        <row r="3156">
          <cell r="N3156" t="str">
            <v/>
          </cell>
          <cell r="O3156" t="str">
            <v/>
          </cell>
          <cell r="P3156" t="str">
            <v/>
          </cell>
          <cell r="Q3156" t="str">
            <v/>
          </cell>
        </row>
        <row r="3157">
          <cell r="N3157" t="str">
            <v/>
          </cell>
          <cell r="O3157" t="str">
            <v/>
          </cell>
          <cell r="P3157" t="str">
            <v/>
          </cell>
          <cell r="Q3157" t="str">
            <v/>
          </cell>
        </row>
        <row r="3158">
          <cell r="N3158" t="str">
            <v>SCH</v>
          </cell>
          <cell r="O3158" t="str">
            <v/>
          </cell>
          <cell r="P3158" t="str">
            <v/>
          </cell>
          <cell r="Q3158" t="str">
            <v/>
          </cell>
        </row>
        <row r="3159">
          <cell r="N3159" t="str">
            <v>SCH</v>
          </cell>
          <cell r="O3159" t="str">
            <v>SJ2</v>
          </cell>
          <cell r="P3159" t="str">
            <v>SJ2SCH</v>
          </cell>
          <cell r="Q3159" t="str">
            <v/>
          </cell>
        </row>
        <row r="3160">
          <cell r="N3160" t="str">
            <v>SCH</v>
          </cell>
          <cell r="O3160" t="str">
            <v>SJ4</v>
          </cell>
          <cell r="P3160" t="str">
            <v>SJ4SCH</v>
          </cell>
          <cell r="Q3160" t="str">
            <v/>
          </cell>
        </row>
        <row r="3161">
          <cell r="N3161" t="str">
            <v>SCH</v>
          </cell>
          <cell r="O3161" t="str">
            <v>SJ8</v>
          </cell>
          <cell r="P3161" t="str">
            <v>SJ8SCH</v>
          </cell>
          <cell r="Q3161" t="str">
            <v/>
          </cell>
        </row>
        <row r="3162">
          <cell r="N3162" t="str">
            <v/>
          </cell>
          <cell r="O3162" t="str">
            <v/>
          </cell>
          <cell r="P3162" t="str">
            <v/>
          </cell>
          <cell r="Q3162" t="str">
            <v/>
          </cell>
        </row>
        <row r="3163">
          <cell r="N3163" t="str">
            <v>SCH</v>
          </cell>
          <cell r="O3163" t="str">
            <v/>
          </cell>
          <cell r="P3163" t="str">
            <v/>
          </cell>
          <cell r="Q3163" t="str">
            <v/>
          </cell>
        </row>
        <row r="3164">
          <cell r="N3164" t="str">
            <v>SCH</v>
          </cell>
          <cell r="O3164" t="str">
            <v>SC3</v>
          </cell>
          <cell r="P3164" t="str">
            <v>SC3SCH</v>
          </cell>
          <cell r="Q3164" t="str">
            <v/>
          </cell>
        </row>
        <row r="3165">
          <cell r="N3165" t="str">
            <v>SCH</v>
          </cell>
          <cell r="O3165" t="str">
            <v>SG3</v>
          </cell>
          <cell r="P3165" t="str">
            <v>SG3SCH</v>
          </cell>
          <cell r="Q3165" t="str">
            <v/>
          </cell>
        </row>
        <row r="3166">
          <cell r="N3166" t="str">
            <v/>
          </cell>
          <cell r="O3166" t="str">
            <v/>
          </cell>
          <cell r="P3166" t="str">
            <v/>
          </cell>
          <cell r="Q3166" t="str">
            <v/>
          </cell>
        </row>
        <row r="3167">
          <cell r="N3167" t="str">
            <v/>
          </cell>
          <cell r="O3167" t="str">
            <v/>
          </cell>
          <cell r="P3167" t="str">
            <v/>
          </cell>
          <cell r="Q3167" t="str">
            <v/>
          </cell>
        </row>
        <row r="3168">
          <cell r="N3168" t="str">
            <v/>
          </cell>
          <cell r="O3168" t="str">
            <v/>
          </cell>
          <cell r="P3168" t="str">
            <v/>
          </cell>
          <cell r="Q3168" t="str">
            <v/>
          </cell>
        </row>
        <row r="3169">
          <cell r="N3169" t="str">
            <v>SCH</v>
          </cell>
          <cell r="O3169" t="str">
            <v/>
          </cell>
          <cell r="P3169" t="str">
            <v/>
          </cell>
          <cell r="Q3169" t="str">
            <v/>
          </cell>
        </row>
        <row r="3170">
          <cell r="N3170" t="str">
            <v>SCH</v>
          </cell>
          <cell r="O3170" t="str">
            <v>SC2</v>
          </cell>
          <cell r="P3170" t="str">
            <v>SC2SCH</v>
          </cell>
          <cell r="Q3170" t="str">
            <v/>
          </cell>
        </row>
        <row r="3171">
          <cell r="N3171" t="str">
            <v>SCH</v>
          </cell>
          <cell r="O3171" t="str">
            <v>SG2</v>
          </cell>
          <cell r="P3171" t="str">
            <v>SG2SCH</v>
          </cell>
          <cell r="Q3171" t="str">
            <v/>
          </cell>
        </row>
        <row r="3172">
          <cell r="N3172" t="str">
            <v>SCH</v>
          </cell>
          <cell r="O3172" t="str">
            <v>SM2</v>
          </cell>
          <cell r="P3172" t="str">
            <v>SM2SCH</v>
          </cell>
          <cell r="Q3172" t="str">
            <v/>
          </cell>
        </row>
        <row r="3173">
          <cell r="N3173" t="str">
            <v/>
          </cell>
          <cell r="O3173" t="str">
            <v/>
          </cell>
          <cell r="P3173" t="str">
            <v/>
          </cell>
          <cell r="Q3173" t="str">
            <v/>
          </cell>
        </row>
        <row r="3174">
          <cell r="N3174" t="str">
            <v/>
          </cell>
          <cell r="O3174" t="str">
            <v/>
          </cell>
          <cell r="P3174" t="str">
            <v/>
          </cell>
          <cell r="Q3174" t="str">
            <v/>
          </cell>
        </row>
        <row r="3175">
          <cell r="N3175" t="str">
            <v/>
          </cell>
          <cell r="O3175" t="str">
            <v/>
          </cell>
          <cell r="P3175" t="str">
            <v/>
          </cell>
          <cell r="Q3175" t="str">
            <v/>
          </cell>
        </row>
        <row r="3176">
          <cell r="N3176" t="str">
            <v>SCH</v>
          </cell>
          <cell r="O3176" t="str">
            <v/>
          </cell>
          <cell r="P3176" t="str">
            <v/>
          </cell>
          <cell r="Q3176" t="str">
            <v/>
          </cell>
        </row>
        <row r="3177">
          <cell r="N3177" t="str">
            <v>SCH</v>
          </cell>
          <cell r="O3177" t="str">
            <v>SA0</v>
          </cell>
          <cell r="P3177" t="str">
            <v>SA0SCH</v>
          </cell>
          <cell r="Q3177" t="str">
            <v/>
          </cell>
        </row>
        <row r="3178">
          <cell r="N3178" t="str">
            <v>SCH</v>
          </cell>
          <cell r="O3178" t="str">
            <v>SA9</v>
          </cell>
          <cell r="P3178" t="str">
            <v>SA9SCH</v>
          </cell>
          <cell r="Q3178" t="str">
            <v/>
          </cell>
        </row>
        <row r="3179">
          <cell r="N3179" t="str">
            <v>SCH</v>
          </cell>
          <cell r="O3179" t="str">
            <v>SB1</v>
          </cell>
          <cell r="P3179" t="str">
            <v>SB1SCH</v>
          </cell>
          <cell r="Q3179" t="str">
            <v/>
          </cell>
        </row>
        <row r="3180">
          <cell r="N3180" t="str">
            <v>SCH</v>
          </cell>
          <cell r="O3180" t="str">
            <v>SB2</v>
          </cell>
          <cell r="P3180" t="str">
            <v>SB2SCH</v>
          </cell>
          <cell r="Q3180" t="str">
            <v/>
          </cell>
        </row>
        <row r="3181">
          <cell r="N3181" t="str">
            <v>SCH</v>
          </cell>
          <cell r="O3181" t="str">
            <v>SB3</v>
          </cell>
          <cell r="P3181" t="str">
            <v>SB3SCH</v>
          </cell>
          <cell r="Q3181" t="str">
            <v/>
          </cell>
        </row>
        <row r="3182">
          <cell r="N3182" t="str">
            <v>SCH</v>
          </cell>
          <cell r="O3182" t="str">
            <v>SB4</v>
          </cell>
          <cell r="P3182" t="str">
            <v>SB4SCH</v>
          </cell>
          <cell r="Q3182" t="str">
            <v/>
          </cell>
        </row>
        <row r="3183">
          <cell r="N3183" t="str">
            <v>SCH</v>
          </cell>
          <cell r="O3183" t="str">
            <v>SB5</v>
          </cell>
          <cell r="P3183" t="str">
            <v>SB5SCH</v>
          </cell>
          <cell r="Q3183" t="str">
            <v/>
          </cell>
        </row>
        <row r="3184">
          <cell r="N3184" t="str">
            <v>SCH</v>
          </cell>
          <cell r="O3184" t="str">
            <v>SB6</v>
          </cell>
          <cell r="P3184" t="str">
            <v>SB6SCH</v>
          </cell>
          <cell r="Q3184" t="str">
            <v/>
          </cell>
        </row>
        <row r="3185">
          <cell r="N3185" t="str">
            <v>SCH</v>
          </cell>
          <cell r="O3185" t="str">
            <v>SB7</v>
          </cell>
          <cell r="P3185" t="str">
            <v>SB7SCH</v>
          </cell>
          <cell r="Q3185" t="str">
            <v/>
          </cell>
        </row>
        <row r="3186">
          <cell r="N3186" t="str">
            <v>SCH</v>
          </cell>
          <cell r="O3186" t="str">
            <v>SB8</v>
          </cell>
          <cell r="P3186" t="str">
            <v>SB8SCH</v>
          </cell>
          <cell r="Q3186" t="str">
            <v/>
          </cell>
        </row>
        <row r="3187">
          <cell r="N3187" t="str">
            <v>SCH</v>
          </cell>
          <cell r="O3187" t="str">
            <v>SB9</v>
          </cell>
          <cell r="P3187" t="str">
            <v>SB9SCH</v>
          </cell>
          <cell r="Q3187" t="str">
            <v/>
          </cell>
        </row>
        <row r="3188">
          <cell r="N3188" t="str">
            <v>SCH</v>
          </cell>
          <cell r="O3188" t="str">
            <v>SC0</v>
          </cell>
          <cell r="P3188" t="str">
            <v>SC0SCH</v>
          </cell>
          <cell r="Q3188" t="str">
            <v/>
          </cell>
        </row>
        <row r="3189">
          <cell r="N3189" t="str">
            <v>SCH</v>
          </cell>
          <cell r="O3189" t="str">
            <v>SC1</v>
          </cell>
          <cell r="P3189" t="str">
            <v>SC1SCH</v>
          </cell>
          <cell r="Q3189" t="str">
            <v/>
          </cell>
        </row>
        <row r="3190">
          <cell r="N3190" t="str">
            <v>SCH</v>
          </cell>
          <cell r="O3190" t="str">
            <v>SC4</v>
          </cell>
          <cell r="P3190" t="str">
            <v>SC4SCH</v>
          </cell>
          <cell r="Q3190" t="str">
            <v/>
          </cell>
        </row>
        <row r="3191">
          <cell r="N3191" t="str">
            <v>SCH</v>
          </cell>
          <cell r="O3191" t="str">
            <v>SD5</v>
          </cell>
          <cell r="P3191" t="str">
            <v>SD5SCH</v>
          </cell>
          <cell r="Q3191" t="str">
            <v/>
          </cell>
        </row>
        <row r="3192">
          <cell r="N3192" t="str">
            <v>SCH</v>
          </cell>
          <cell r="O3192" t="str">
            <v>SD6</v>
          </cell>
          <cell r="P3192" t="str">
            <v>SD6SCH</v>
          </cell>
          <cell r="Q3192" t="str">
            <v/>
          </cell>
        </row>
        <row r="3193">
          <cell r="N3193" t="str">
            <v>SCH</v>
          </cell>
          <cell r="O3193" t="str">
            <v>SD7</v>
          </cell>
          <cell r="P3193" t="str">
            <v>SD7SCH</v>
          </cell>
          <cell r="Q3193" t="str">
            <v/>
          </cell>
        </row>
        <row r="3194">
          <cell r="N3194" t="str">
            <v>SCH</v>
          </cell>
          <cell r="O3194" t="str">
            <v>SE9</v>
          </cell>
          <cell r="P3194" t="str">
            <v>SE9SCH</v>
          </cell>
          <cell r="Q3194" t="str">
            <v/>
          </cell>
        </row>
        <row r="3195">
          <cell r="N3195" t="str">
            <v>SCH</v>
          </cell>
          <cell r="O3195" t="str">
            <v>SF1</v>
          </cell>
          <cell r="P3195" t="str">
            <v>SF1SCH</v>
          </cell>
          <cell r="Q3195" t="str">
            <v/>
          </cell>
        </row>
        <row r="3196">
          <cell r="N3196" t="str">
            <v>SCH</v>
          </cell>
          <cell r="O3196" t="str">
            <v>SF2</v>
          </cell>
          <cell r="P3196" t="str">
            <v>SF2SCH</v>
          </cell>
          <cell r="Q3196" t="str">
            <v/>
          </cell>
        </row>
        <row r="3197">
          <cell r="N3197" t="str">
            <v>SCH</v>
          </cell>
          <cell r="O3197" t="str">
            <v>SF3</v>
          </cell>
          <cell r="P3197" t="str">
            <v>SF3SCH</v>
          </cell>
          <cell r="Q3197" t="str">
            <v/>
          </cell>
        </row>
        <row r="3198">
          <cell r="N3198" t="str">
            <v>SCH</v>
          </cell>
          <cell r="O3198" t="str">
            <v>SF4</v>
          </cell>
          <cell r="P3198" t="str">
            <v>SF4SCH</v>
          </cell>
          <cell r="Q3198" t="str">
            <v/>
          </cell>
        </row>
        <row r="3199">
          <cell r="N3199" t="str">
            <v>SCH</v>
          </cell>
          <cell r="O3199" t="str">
            <v>SF5</v>
          </cell>
          <cell r="P3199" t="str">
            <v>SF5SCH</v>
          </cell>
          <cell r="Q3199" t="str">
            <v/>
          </cell>
        </row>
        <row r="3200">
          <cell r="N3200" t="str">
            <v>SCH</v>
          </cell>
          <cell r="O3200" t="str">
            <v>SF6</v>
          </cell>
          <cell r="P3200" t="str">
            <v>SF6SCH</v>
          </cell>
          <cell r="Q3200" t="str">
            <v/>
          </cell>
        </row>
        <row r="3201">
          <cell r="N3201" t="str">
            <v>SCH</v>
          </cell>
          <cell r="O3201" t="str">
            <v>SF7</v>
          </cell>
          <cell r="P3201" t="str">
            <v>SF7SCH</v>
          </cell>
          <cell r="Q3201" t="str">
            <v/>
          </cell>
        </row>
        <row r="3202">
          <cell r="N3202" t="str">
            <v>SCH</v>
          </cell>
          <cell r="O3202" t="str">
            <v>SF8</v>
          </cell>
          <cell r="P3202" t="str">
            <v>SF8SCH</v>
          </cell>
          <cell r="Q3202" t="str">
            <v/>
          </cell>
        </row>
        <row r="3203">
          <cell r="N3203" t="str">
            <v>SCH</v>
          </cell>
          <cell r="O3203" t="str">
            <v>SF9</v>
          </cell>
          <cell r="P3203" t="str">
            <v>SF9SCH</v>
          </cell>
          <cell r="Q3203" t="str">
            <v/>
          </cell>
        </row>
        <row r="3204">
          <cell r="N3204" t="str">
            <v>SCH</v>
          </cell>
          <cell r="O3204" t="str">
            <v>SG0</v>
          </cell>
          <cell r="P3204" t="str">
            <v>SG0SCH</v>
          </cell>
          <cell r="Q3204" t="str">
            <v/>
          </cell>
        </row>
        <row r="3205">
          <cell r="N3205" t="str">
            <v>SCH</v>
          </cell>
          <cell r="O3205" t="str">
            <v>SG1</v>
          </cell>
          <cell r="P3205" t="str">
            <v>SG1SCH</v>
          </cell>
          <cell r="Q3205" t="str">
            <v/>
          </cell>
        </row>
        <row r="3206">
          <cell r="N3206" t="str">
            <v>SCH</v>
          </cell>
          <cell r="O3206" t="str">
            <v>SG4</v>
          </cell>
          <cell r="P3206" t="str">
            <v>SG4SCH</v>
          </cell>
          <cell r="Q3206" t="str">
            <v/>
          </cell>
        </row>
        <row r="3207">
          <cell r="N3207" t="str">
            <v>SCH</v>
          </cell>
          <cell r="O3207" t="str">
            <v>SH6</v>
          </cell>
          <cell r="P3207" t="str">
            <v>SH6SCH</v>
          </cell>
          <cell r="Q3207" t="str">
            <v/>
          </cell>
        </row>
        <row r="3208">
          <cell r="N3208" t="str">
            <v>SCH</v>
          </cell>
          <cell r="O3208" t="str">
            <v>SI1</v>
          </cell>
          <cell r="P3208" t="str">
            <v>SI1SCH</v>
          </cell>
          <cell r="Q3208" t="str">
            <v/>
          </cell>
        </row>
        <row r="3209">
          <cell r="N3209" t="str">
            <v>SCH</v>
          </cell>
          <cell r="O3209" t="str">
            <v>SI3</v>
          </cell>
          <cell r="P3209" t="str">
            <v>SI3SCH</v>
          </cell>
          <cell r="Q3209" t="str">
            <v/>
          </cell>
        </row>
        <row r="3210">
          <cell r="N3210" t="str">
            <v>SCH</v>
          </cell>
          <cell r="O3210" t="str">
            <v>SI7</v>
          </cell>
          <cell r="P3210" t="str">
            <v>SI7SCH</v>
          </cell>
          <cell r="Q3210" t="str">
            <v/>
          </cell>
        </row>
        <row r="3211">
          <cell r="N3211" t="str">
            <v>SCH</v>
          </cell>
          <cell r="O3211" t="str">
            <v>SI8</v>
          </cell>
          <cell r="P3211" t="str">
            <v>SI8SCH</v>
          </cell>
          <cell r="Q3211" t="str">
            <v/>
          </cell>
        </row>
        <row r="3212">
          <cell r="N3212" t="str">
            <v>SCH</v>
          </cell>
          <cell r="O3212" t="str">
            <v>SI9</v>
          </cell>
          <cell r="P3212" t="str">
            <v>SI9SCH</v>
          </cell>
          <cell r="Q3212" t="str">
            <v/>
          </cell>
        </row>
        <row r="3213">
          <cell r="N3213" t="str">
            <v>SCH</v>
          </cell>
          <cell r="O3213" t="str">
            <v>SJ1</v>
          </cell>
          <cell r="P3213" t="str">
            <v>SJ1SCH</v>
          </cell>
          <cell r="Q3213" t="str">
            <v/>
          </cell>
        </row>
        <row r="3214">
          <cell r="N3214" t="str">
            <v>SCH</v>
          </cell>
          <cell r="O3214" t="str">
            <v>SJ3</v>
          </cell>
          <cell r="P3214" t="str">
            <v>SJ3SCH</v>
          </cell>
          <cell r="Q3214" t="str">
            <v/>
          </cell>
        </row>
        <row r="3215">
          <cell r="N3215" t="str">
            <v>SCH</v>
          </cell>
          <cell r="O3215" t="str">
            <v>SJ5</v>
          </cell>
          <cell r="P3215" t="str">
            <v>SJ5SCH</v>
          </cell>
          <cell r="Q3215" t="str">
            <v/>
          </cell>
        </row>
        <row r="3216">
          <cell r="N3216" t="str">
            <v>SCH</v>
          </cell>
          <cell r="O3216" t="str">
            <v>SJ6</v>
          </cell>
          <cell r="P3216" t="str">
            <v>SJ6SCH</v>
          </cell>
          <cell r="Q3216" t="str">
            <v/>
          </cell>
        </row>
        <row r="3217">
          <cell r="N3217" t="str">
            <v>SCH</v>
          </cell>
          <cell r="O3217" t="str">
            <v>SJ7</v>
          </cell>
          <cell r="P3217" t="str">
            <v>SJ7SCH</v>
          </cell>
          <cell r="Q3217" t="str">
            <v/>
          </cell>
        </row>
        <row r="3218">
          <cell r="N3218" t="str">
            <v>SCH</v>
          </cell>
          <cell r="O3218" t="str">
            <v>SJ9</v>
          </cell>
          <cell r="P3218" t="str">
            <v>SJ9SCH</v>
          </cell>
          <cell r="Q3218" t="str">
            <v/>
          </cell>
        </row>
        <row r="3219">
          <cell r="N3219" t="str">
            <v>SCH</v>
          </cell>
          <cell r="O3219" t="str">
            <v>SK3</v>
          </cell>
          <cell r="P3219" t="str">
            <v>SK3SCH</v>
          </cell>
          <cell r="Q3219" t="str">
            <v/>
          </cell>
        </row>
        <row r="3220">
          <cell r="N3220" t="str">
            <v>SCH</v>
          </cell>
          <cell r="O3220" t="str">
            <v>SK5</v>
          </cell>
          <cell r="P3220" t="str">
            <v>SK5SCH</v>
          </cell>
          <cell r="Q3220" t="str">
            <v/>
          </cell>
        </row>
        <row r="3221">
          <cell r="N3221" t="str">
            <v>SCH</v>
          </cell>
          <cell r="O3221" t="str">
            <v>SM1</v>
          </cell>
          <cell r="P3221" t="str">
            <v>SM1SCH</v>
          </cell>
          <cell r="Q3221" t="str">
            <v/>
          </cell>
        </row>
        <row r="3222">
          <cell r="N3222" t="str">
            <v>SCH</v>
          </cell>
          <cell r="O3222" t="str">
            <v>SM4</v>
          </cell>
          <cell r="P3222" t="str">
            <v>SM4SCH</v>
          </cell>
          <cell r="Q3222" t="str">
            <v/>
          </cell>
        </row>
        <row r="3223">
          <cell r="N3223" t="str">
            <v>SCH</v>
          </cell>
          <cell r="O3223" t="str">
            <v>SM5</v>
          </cell>
          <cell r="P3223" t="str">
            <v>SM5SCH</v>
          </cell>
          <cell r="Q3223" t="str">
            <v/>
          </cell>
        </row>
        <row r="3224">
          <cell r="N3224" t="str">
            <v>SCH</v>
          </cell>
          <cell r="O3224" t="str">
            <v>SM6</v>
          </cell>
          <cell r="P3224" t="str">
            <v>SM6SCH</v>
          </cell>
          <cell r="Q3224" t="str">
            <v/>
          </cell>
        </row>
        <row r="3225">
          <cell r="N3225" t="str">
            <v>SCH</v>
          </cell>
          <cell r="O3225" t="str">
            <v>SM7</v>
          </cell>
          <cell r="P3225" t="str">
            <v>SM7SCH</v>
          </cell>
          <cell r="Q3225" t="str">
            <v/>
          </cell>
        </row>
        <row r="3226">
          <cell r="N3226" t="str">
            <v>SCH</v>
          </cell>
          <cell r="O3226" t="str">
            <v>SN5</v>
          </cell>
          <cell r="P3226" t="str">
            <v>SN5SCH</v>
          </cell>
          <cell r="Q3226" t="str">
            <v/>
          </cell>
        </row>
        <row r="3227">
          <cell r="N3227" t="str">
            <v>SCH</v>
          </cell>
          <cell r="O3227" t="str">
            <v>SN6</v>
          </cell>
          <cell r="P3227" t="str">
            <v>SN6SCH</v>
          </cell>
          <cell r="Q3227" t="str">
            <v/>
          </cell>
        </row>
        <row r="3228">
          <cell r="N3228" t="str">
            <v>SCH</v>
          </cell>
          <cell r="O3228" t="str">
            <v>SN7</v>
          </cell>
          <cell r="P3228" t="str">
            <v>SN7SCH</v>
          </cell>
          <cell r="Q3228" t="str">
            <v/>
          </cell>
        </row>
        <row r="3229">
          <cell r="N3229" t="str">
            <v>SCH</v>
          </cell>
          <cell r="O3229" t="str">
            <v>SQ1</v>
          </cell>
          <cell r="P3229" t="str">
            <v>SQ1SCH</v>
          </cell>
          <cell r="Q3229" t="str">
            <v/>
          </cell>
        </row>
        <row r="3230">
          <cell r="N3230" t="str">
            <v>SCH</v>
          </cell>
          <cell r="O3230" t="str">
            <v>SQ2</v>
          </cell>
          <cell r="P3230" t="str">
            <v>SQ2SCH</v>
          </cell>
          <cell r="Q3230" t="str">
            <v/>
          </cell>
        </row>
        <row r="3231">
          <cell r="N3231" t="str">
            <v>SCH</v>
          </cell>
          <cell r="O3231" t="str">
            <v>TBF</v>
          </cell>
          <cell r="P3231" t="str">
            <v>TBFSCH</v>
          </cell>
          <cell r="Q3231" t="str">
            <v/>
          </cell>
        </row>
        <row r="3232">
          <cell r="N3232" t="str">
            <v/>
          </cell>
          <cell r="O3232" t="str">
            <v/>
          </cell>
          <cell r="P3232" t="str">
            <v/>
          </cell>
          <cell r="Q3232" t="str">
            <v/>
          </cell>
        </row>
        <row r="3233">
          <cell r="N3233" t="str">
            <v/>
          </cell>
          <cell r="O3233" t="str">
            <v/>
          </cell>
          <cell r="P3233" t="str">
            <v/>
          </cell>
          <cell r="Q3233" t="str">
            <v/>
          </cell>
        </row>
        <row r="3234">
          <cell r="N3234" t="str">
            <v/>
          </cell>
          <cell r="O3234" t="str">
            <v/>
          </cell>
          <cell r="P3234" t="str">
            <v/>
          </cell>
          <cell r="Q3234" t="str">
            <v/>
          </cell>
        </row>
        <row r="3235">
          <cell r="N3235" t="str">
            <v/>
          </cell>
          <cell r="O3235" t="str">
            <v/>
          </cell>
          <cell r="P3235" t="str">
            <v/>
          </cell>
          <cell r="Q3235" t="str">
            <v/>
          </cell>
        </row>
        <row r="3236">
          <cell r="N3236" t="str">
            <v>8259570</v>
          </cell>
          <cell r="O3236" t="str">
            <v/>
          </cell>
          <cell r="P3236" t="str">
            <v/>
          </cell>
          <cell r="Q3236" t="str">
            <v>5151216</v>
          </cell>
        </row>
        <row r="3237">
          <cell r="N3237" t="str">
            <v>8259570</v>
          </cell>
          <cell r="O3237" t="str">
            <v>QE1</v>
          </cell>
          <cell r="P3237" t="str">
            <v>QE18259570</v>
          </cell>
          <cell r="Q3237" t="str">
            <v>5151216</v>
          </cell>
        </row>
        <row r="3238">
          <cell r="N3238" t="str">
            <v/>
          </cell>
          <cell r="O3238" t="str">
            <v/>
          </cell>
          <cell r="P3238" t="str">
            <v/>
          </cell>
          <cell r="Q3238" t="str">
            <v/>
          </cell>
        </row>
        <row r="3239">
          <cell r="N3239" t="str">
            <v>8259570</v>
          </cell>
          <cell r="O3239" t="str">
            <v/>
          </cell>
          <cell r="P3239" t="str">
            <v/>
          </cell>
          <cell r="Q3239" t="str">
            <v>5151216</v>
          </cell>
        </row>
        <row r="3240">
          <cell r="N3240" t="str">
            <v>8259570</v>
          </cell>
          <cell r="O3240" t="str">
            <v>QEM</v>
          </cell>
          <cell r="P3240" t="str">
            <v>QEM8259570</v>
          </cell>
          <cell r="Q3240" t="str">
            <v>5151216</v>
          </cell>
        </row>
        <row r="3241">
          <cell r="N3241" t="str">
            <v>8259570</v>
          </cell>
          <cell r="O3241" t="str">
            <v>QE2</v>
          </cell>
          <cell r="P3241" t="str">
            <v>QE28259570</v>
          </cell>
          <cell r="Q3241" t="str">
            <v>5151216</v>
          </cell>
        </row>
        <row r="3242">
          <cell r="N3242" t="str">
            <v/>
          </cell>
          <cell r="O3242" t="str">
            <v/>
          </cell>
          <cell r="P3242" t="str">
            <v/>
          </cell>
          <cell r="Q3242" t="str">
            <v/>
          </cell>
        </row>
        <row r="3243">
          <cell r="N3243" t="str">
            <v/>
          </cell>
          <cell r="O3243" t="str">
            <v/>
          </cell>
          <cell r="P3243" t="str">
            <v/>
          </cell>
          <cell r="Q3243" t="str">
            <v/>
          </cell>
        </row>
        <row r="3244">
          <cell r="N3244" t="str">
            <v/>
          </cell>
          <cell r="O3244" t="str">
            <v/>
          </cell>
          <cell r="P3244" t="str">
            <v/>
          </cell>
          <cell r="Q3244" t="str">
            <v/>
          </cell>
        </row>
        <row r="3245">
          <cell r="N3245" t="str">
            <v>8259570</v>
          </cell>
          <cell r="O3245" t="str">
            <v/>
          </cell>
          <cell r="P3245" t="str">
            <v/>
          </cell>
          <cell r="Q3245" t="str">
            <v>5151216</v>
          </cell>
        </row>
        <row r="3246">
          <cell r="N3246" t="str">
            <v>8259570</v>
          </cell>
          <cell r="O3246" t="str">
            <v>QPI</v>
          </cell>
          <cell r="P3246" t="str">
            <v>QPI8259570</v>
          </cell>
          <cell r="Q3246" t="str">
            <v>5151216</v>
          </cell>
        </row>
        <row r="3247">
          <cell r="N3247" t="str">
            <v>8259572</v>
          </cell>
          <cell r="O3247" t="str">
            <v/>
          </cell>
          <cell r="P3247" t="str">
            <v/>
          </cell>
          <cell r="Q3247" t="str">
            <v>5151216</v>
          </cell>
        </row>
        <row r="3248">
          <cell r="N3248" t="str">
            <v>8259572</v>
          </cell>
          <cell r="O3248" t="str">
            <v>!MF</v>
          </cell>
          <cell r="P3248" t="str">
            <v>!MF8259572</v>
          </cell>
          <cell r="Q3248" t="str">
            <v>5151216</v>
          </cell>
        </row>
        <row r="3249">
          <cell r="N3249" t="str">
            <v>8259572</v>
          </cell>
          <cell r="O3249" t="str">
            <v>QPI</v>
          </cell>
          <cell r="P3249" t="str">
            <v>QPI8259572</v>
          </cell>
          <cell r="Q3249" t="str">
            <v>5151216</v>
          </cell>
        </row>
        <row r="3250">
          <cell r="N3250" t="str">
            <v/>
          </cell>
          <cell r="O3250" t="str">
            <v/>
          </cell>
          <cell r="P3250" t="str">
            <v/>
          </cell>
          <cell r="Q3250" t="str">
            <v/>
          </cell>
        </row>
        <row r="3251">
          <cell r="N3251" t="str">
            <v>8259570</v>
          </cell>
          <cell r="O3251" t="str">
            <v/>
          </cell>
          <cell r="P3251" t="str">
            <v/>
          </cell>
          <cell r="Q3251" t="str">
            <v>5151216</v>
          </cell>
        </row>
        <row r="3252">
          <cell r="N3252" t="str">
            <v>8259570</v>
          </cell>
          <cell r="O3252" t="str">
            <v>QEP</v>
          </cell>
          <cell r="P3252" t="str">
            <v>QEP8259570</v>
          </cell>
          <cell r="Q3252" t="str">
            <v>5151216</v>
          </cell>
        </row>
        <row r="3253">
          <cell r="N3253" t="str">
            <v>8259572</v>
          </cell>
          <cell r="O3253" t="str">
            <v/>
          </cell>
          <cell r="P3253" t="str">
            <v/>
          </cell>
          <cell r="Q3253" t="str">
            <v>5151216</v>
          </cell>
        </row>
        <row r="3254">
          <cell r="N3254" t="str">
            <v>8259572</v>
          </cell>
          <cell r="O3254" t="str">
            <v>QEP</v>
          </cell>
          <cell r="P3254" t="str">
            <v>QEP8259572</v>
          </cell>
          <cell r="Q3254" t="str">
            <v>5151216</v>
          </cell>
        </row>
        <row r="3255">
          <cell r="N3255" t="str">
            <v/>
          </cell>
          <cell r="O3255" t="str">
            <v/>
          </cell>
          <cell r="P3255" t="str">
            <v/>
          </cell>
          <cell r="Q3255" t="str">
            <v/>
          </cell>
        </row>
        <row r="3256">
          <cell r="N3256" t="str">
            <v/>
          </cell>
          <cell r="O3256" t="str">
            <v/>
          </cell>
          <cell r="P3256" t="str">
            <v/>
          </cell>
          <cell r="Q3256" t="str">
            <v/>
          </cell>
        </row>
        <row r="3257">
          <cell r="N3257" t="str">
            <v/>
          </cell>
          <cell r="O3257" t="str">
            <v/>
          </cell>
          <cell r="P3257" t="str">
            <v/>
          </cell>
          <cell r="Q3257" t="str">
            <v/>
          </cell>
        </row>
        <row r="3258">
          <cell r="N3258" t="str">
            <v>FCS</v>
          </cell>
          <cell r="O3258" t="str">
            <v/>
          </cell>
          <cell r="P3258" t="str">
            <v/>
          </cell>
          <cell r="Q3258" t="str">
            <v/>
          </cell>
        </row>
        <row r="3259">
          <cell r="N3259" t="str">
            <v>FCS</v>
          </cell>
          <cell r="O3259" t="str">
            <v>QEQ</v>
          </cell>
          <cell r="P3259" t="str">
            <v>QEQFCS</v>
          </cell>
          <cell r="Q3259" t="str">
            <v/>
          </cell>
        </row>
        <row r="3260">
          <cell r="N3260" t="str">
            <v>8259570</v>
          </cell>
          <cell r="O3260" t="str">
            <v/>
          </cell>
          <cell r="P3260" t="str">
            <v/>
          </cell>
          <cell r="Q3260" t="str">
            <v>5151216</v>
          </cell>
        </row>
        <row r="3261">
          <cell r="N3261" t="str">
            <v>8259570</v>
          </cell>
          <cell r="O3261" t="str">
            <v>QEQ</v>
          </cell>
          <cell r="P3261" t="str">
            <v>QEQ8259570</v>
          </cell>
          <cell r="Q3261" t="str">
            <v>5151216</v>
          </cell>
        </row>
        <row r="3262">
          <cell r="N3262" t="str">
            <v>8259571</v>
          </cell>
          <cell r="O3262" t="str">
            <v/>
          </cell>
          <cell r="P3262" t="str">
            <v/>
          </cell>
          <cell r="Q3262" t="str">
            <v>501530420</v>
          </cell>
        </row>
        <row r="3263">
          <cell r="N3263" t="str">
            <v>8259571</v>
          </cell>
          <cell r="O3263" t="str">
            <v>QEQ</v>
          </cell>
          <cell r="P3263" t="str">
            <v>QEQ8259571</v>
          </cell>
          <cell r="Q3263" t="str">
            <v>501530420</v>
          </cell>
        </row>
        <row r="3264">
          <cell r="N3264" t="str">
            <v>8259573</v>
          </cell>
          <cell r="O3264" t="str">
            <v/>
          </cell>
          <cell r="P3264" t="str">
            <v/>
          </cell>
          <cell r="Q3264" t="str">
            <v>501530420</v>
          </cell>
        </row>
        <row r="3265">
          <cell r="N3265" t="str">
            <v>8259573</v>
          </cell>
          <cell r="O3265" t="str">
            <v>QEQ</v>
          </cell>
          <cell r="P3265" t="str">
            <v>QEQ8259573</v>
          </cell>
          <cell r="Q3265" t="str">
            <v>501530420</v>
          </cell>
        </row>
        <row r="3266">
          <cell r="N3266" t="str">
            <v/>
          </cell>
          <cell r="O3266" t="str">
            <v/>
          </cell>
          <cell r="P3266" t="str">
            <v/>
          </cell>
          <cell r="Q3266" t="str">
            <v/>
          </cell>
        </row>
        <row r="3267">
          <cell r="N3267" t="str">
            <v>FCS</v>
          </cell>
          <cell r="O3267" t="str">
            <v/>
          </cell>
          <cell r="P3267" t="str">
            <v/>
          </cell>
          <cell r="Q3267" t="str">
            <v/>
          </cell>
        </row>
        <row r="3268">
          <cell r="N3268" t="str">
            <v>FCS</v>
          </cell>
          <cell r="O3268" t="str">
            <v>QPC</v>
          </cell>
          <cell r="P3268" t="str">
            <v>QPCFCS</v>
          </cell>
          <cell r="Q3268" t="str">
            <v/>
          </cell>
        </row>
        <row r="3269">
          <cell r="N3269" t="str">
            <v>FCS</v>
          </cell>
          <cell r="O3269" t="str">
            <v>QPD</v>
          </cell>
          <cell r="P3269" t="str">
            <v>QPDFCS</v>
          </cell>
          <cell r="Q3269" t="str">
            <v/>
          </cell>
        </row>
        <row r="3270">
          <cell r="N3270" t="str">
            <v>8259571</v>
          </cell>
          <cell r="O3270" t="str">
            <v/>
          </cell>
          <cell r="P3270" t="str">
            <v/>
          </cell>
          <cell r="Q3270" t="str">
            <v>501530420</v>
          </cell>
        </row>
        <row r="3271">
          <cell r="N3271" t="str">
            <v>8259571</v>
          </cell>
          <cell r="O3271" t="str">
            <v>ONL</v>
          </cell>
          <cell r="P3271" t="str">
            <v>ONL8259571</v>
          </cell>
          <cell r="Q3271" t="str">
            <v>501530420</v>
          </cell>
        </row>
        <row r="3272">
          <cell r="N3272" t="str">
            <v>8259571</v>
          </cell>
          <cell r="O3272" t="str">
            <v>QPC</v>
          </cell>
          <cell r="P3272" t="str">
            <v>QPC8259571</v>
          </cell>
          <cell r="Q3272" t="str">
            <v>501530420</v>
          </cell>
        </row>
        <row r="3273">
          <cell r="N3273" t="str">
            <v>8259571</v>
          </cell>
          <cell r="O3273" t="str">
            <v>QPD</v>
          </cell>
          <cell r="P3273" t="str">
            <v>QPD8259571</v>
          </cell>
          <cell r="Q3273" t="str">
            <v>501530420</v>
          </cell>
        </row>
        <row r="3274">
          <cell r="N3274" t="str">
            <v>8259571</v>
          </cell>
          <cell r="O3274" t="str">
            <v>111</v>
          </cell>
          <cell r="P3274" t="str">
            <v>1118259571</v>
          </cell>
          <cell r="Q3274" t="str">
            <v>501530420</v>
          </cell>
        </row>
        <row r="3275">
          <cell r="N3275" t="str">
            <v>8259573</v>
          </cell>
          <cell r="O3275" t="str">
            <v/>
          </cell>
          <cell r="P3275" t="str">
            <v/>
          </cell>
          <cell r="Q3275" t="str">
            <v>501530420</v>
          </cell>
        </row>
        <row r="3276">
          <cell r="N3276" t="str">
            <v>8259573</v>
          </cell>
          <cell r="O3276" t="str">
            <v>ONL</v>
          </cell>
          <cell r="P3276" t="str">
            <v>ONL8259573</v>
          </cell>
          <cell r="Q3276" t="str">
            <v>501530420</v>
          </cell>
        </row>
        <row r="3277">
          <cell r="N3277" t="str">
            <v>8259573</v>
          </cell>
          <cell r="O3277" t="str">
            <v>QPC</v>
          </cell>
          <cell r="P3277" t="str">
            <v>QPC8259573</v>
          </cell>
          <cell r="Q3277" t="str">
            <v>501530420</v>
          </cell>
        </row>
        <row r="3278">
          <cell r="N3278" t="str">
            <v/>
          </cell>
          <cell r="O3278" t="str">
            <v/>
          </cell>
          <cell r="P3278" t="str">
            <v/>
          </cell>
          <cell r="Q3278" t="str">
            <v/>
          </cell>
        </row>
        <row r="3279">
          <cell r="N3279" t="str">
            <v>FCS</v>
          </cell>
          <cell r="O3279" t="str">
            <v/>
          </cell>
          <cell r="P3279" t="str">
            <v/>
          </cell>
          <cell r="Q3279" t="str">
            <v/>
          </cell>
        </row>
        <row r="3280">
          <cell r="N3280" t="str">
            <v>FCS</v>
          </cell>
          <cell r="O3280" t="str">
            <v>QEZ</v>
          </cell>
          <cell r="P3280" t="str">
            <v>QEZFCS</v>
          </cell>
          <cell r="Q3280" t="str">
            <v/>
          </cell>
        </row>
        <row r="3281">
          <cell r="N3281" t="str">
            <v>FCS</v>
          </cell>
          <cell r="O3281" t="str">
            <v>QHB</v>
          </cell>
          <cell r="P3281" t="str">
            <v>QHBFCS</v>
          </cell>
          <cell r="Q3281" t="str">
            <v/>
          </cell>
        </row>
        <row r="3282">
          <cell r="N3282" t="str">
            <v>FCS</v>
          </cell>
          <cell r="O3282" t="str">
            <v>QPF</v>
          </cell>
          <cell r="P3282" t="str">
            <v>QPFFCS</v>
          </cell>
          <cell r="Q3282" t="str">
            <v/>
          </cell>
        </row>
        <row r="3283">
          <cell r="N3283" t="str">
            <v>719032</v>
          </cell>
          <cell r="O3283" t="str">
            <v/>
          </cell>
          <cell r="P3283" t="str">
            <v/>
          </cell>
          <cell r="Q3283" t="str">
            <v>4198</v>
          </cell>
        </row>
        <row r="3284">
          <cell r="N3284" t="str">
            <v>719032</v>
          </cell>
          <cell r="O3284" t="str">
            <v>ONL</v>
          </cell>
          <cell r="P3284" t="str">
            <v>ONL719032</v>
          </cell>
          <cell r="Q3284" t="str">
            <v>4198</v>
          </cell>
        </row>
        <row r="3285">
          <cell r="N3285" t="str">
            <v>719032</v>
          </cell>
          <cell r="O3285" t="str">
            <v>QD4</v>
          </cell>
          <cell r="P3285" t="str">
            <v>QD4719032</v>
          </cell>
          <cell r="Q3285" t="str">
            <v>4198</v>
          </cell>
        </row>
        <row r="3286">
          <cell r="N3286" t="str">
            <v>719032</v>
          </cell>
          <cell r="O3286" t="str">
            <v>QD6</v>
          </cell>
          <cell r="P3286" t="str">
            <v>QD6719032</v>
          </cell>
          <cell r="Q3286" t="str">
            <v>4198</v>
          </cell>
        </row>
        <row r="3287">
          <cell r="N3287" t="str">
            <v>719032</v>
          </cell>
          <cell r="O3287" t="str">
            <v>QEZ</v>
          </cell>
          <cell r="P3287" t="str">
            <v>QEZ719032</v>
          </cell>
          <cell r="Q3287" t="str">
            <v>4198</v>
          </cell>
        </row>
        <row r="3288">
          <cell r="N3288" t="str">
            <v>719032</v>
          </cell>
          <cell r="O3288" t="str">
            <v>QHB</v>
          </cell>
          <cell r="P3288" t="str">
            <v>QHB719032</v>
          </cell>
          <cell r="Q3288" t="str">
            <v>4198</v>
          </cell>
        </row>
        <row r="3289">
          <cell r="N3289" t="str">
            <v>719032</v>
          </cell>
          <cell r="O3289" t="str">
            <v>QPF</v>
          </cell>
          <cell r="P3289" t="str">
            <v>QPF719032</v>
          </cell>
          <cell r="Q3289" t="str">
            <v>4198</v>
          </cell>
        </row>
        <row r="3290">
          <cell r="N3290" t="str">
            <v>719033</v>
          </cell>
          <cell r="O3290" t="str">
            <v/>
          </cell>
          <cell r="P3290" t="str">
            <v/>
          </cell>
          <cell r="Q3290" t="str">
            <v>4198</v>
          </cell>
        </row>
        <row r="3291">
          <cell r="N3291" t="str">
            <v>719033</v>
          </cell>
          <cell r="O3291" t="str">
            <v>ONL</v>
          </cell>
          <cell r="P3291" t="str">
            <v>ONL719033</v>
          </cell>
          <cell r="Q3291" t="str">
            <v>4198</v>
          </cell>
        </row>
        <row r="3292">
          <cell r="N3292" t="str">
            <v>719033</v>
          </cell>
          <cell r="O3292" t="str">
            <v>QEZ</v>
          </cell>
          <cell r="P3292" t="str">
            <v>QEZ719033</v>
          </cell>
          <cell r="Q3292" t="str">
            <v>4198</v>
          </cell>
        </row>
        <row r="3293">
          <cell r="N3293" t="str">
            <v>719033</v>
          </cell>
          <cell r="O3293" t="str">
            <v>QHB</v>
          </cell>
          <cell r="P3293" t="str">
            <v>QHB719033</v>
          </cell>
          <cell r="Q3293" t="str">
            <v>4198</v>
          </cell>
        </row>
        <row r="3294">
          <cell r="N3294" t="str">
            <v>719033</v>
          </cell>
          <cell r="O3294" t="str">
            <v>QPF</v>
          </cell>
          <cell r="P3294" t="str">
            <v>QPF719033</v>
          </cell>
          <cell r="Q3294" t="str">
            <v>4198</v>
          </cell>
        </row>
        <row r="3295">
          <cell r="N3295" t="str">
            <v/>
          </cell>
          <cell r="O3295" t="str">
            <v/>
          </cell>
          <cell r="P3295" t="str">
            <v/>
          </cell>
          <cell r="Q3295" t="str">
            <v/>
          </cell>
        </row>
        <row r="3296">
          <cell r="N3296" t="str">
            <v/>
          </cell>
          <cell r="O3296" t="str">
            <v/>
          </cell>
          <cell r="P3296" t="str">
            <v/>
          </cell>
          <cell r="Q3296" t="str">
            <v/>
          </cell>
        </row>
        <row r="3297">
          <cell r="N3297" t="str">
            <v>8259570</v>
          </cell>
          <cell r="O3297" t="str">
            <v/>
          </cell>
          <cell r="P3297" t="str">
            <v/>
          </cell>
          <cell r="Q3297" t="str">
            <v>5151216</v>
          </cell>
        </row>
        <row r="3298">
          <cell r="N3298" t="str">
            <v>8259570</v>
          </cell>
          <cell r="O3298" t="str">
            <v>QPH</v>
          </cell>
          <cell r="P3298" t="str">
            <v>QPH8259570</v>
          </cell>
          <cell r="Q3298" t="str">
            <v>5151216</v>
          </cell>
        </row>
        <row r="3299">
          <cell r="N3299" t="str">
            <v>8259571</v>
          </cell>
          <cell r="O3299" t="str">
            <v/>
          </cell>
          <cell r="P3299" t="str">
            <v/>
          </cell>
          <cell r="Q3299" t="str">
            <v>501530420</v>
          </cell>
        </row>
        <row r="3300">
          <cell r="N3300" t="str">
            <v>8259571</v>
          </cell>
          <cell r="O3300" t="str">
            <v>QPH</v>
          </cell>
          <cell r="P3300" t="str">
            <v>QPH8259571</v>
          </cell>
          <cell r="Q3300" t="str">
            <v>501530420</v>
          </cell>
        </row>
        <row r="3301">
          <cell r="N3301" t="str">
            <v>8259573</v>
          </cell>
          <cell r="O3301" t="str">
            <v/>
          </cell>
          <cell r="P3301" t="str">
            <v/>
          </cell>
          <cell r="Q3301" t="str">
            <v>501530420</v>
          </cell>
        </row>
        <row r="3302">
          <cell r="N3302" t="str">
            <v>8259573</v>
          </cell>
          <cell r="O3302" t="str">
            <v>QPH</v>
          </cell>
          <cell r="P3302" t="str">
            <v>QPH8259573</v>
          </cell>
          <cell r="Q3302" t="str">
            <v>501530420</v>
          </cell>
        </row>
        <row r="3303">
          <cell r="N3303" t="str">
            <v/>
          </cell>
          <cell r="O3303" t="str">
            <v/>
          </cell>
          <cell r="P3303" t="str">
            <v/>
          </cell>
          <cell r="Q3303" t="str">
            <v/>
          </cell>
        </row>
        <row r="3304">
          <cell r="N3304" t="str">
            <v>8259571</v>
          </cell>
          <cell r="O3304" t="str">
            <v/>
          </cell>
          <cell r="P3304" t="str">
            <v/>
          </cell>
          <cell r="Q3304" t="str">
            <v>501530420</v>
          </cell>
        </row>
        <row r="3305">
          <cell r="N3305" t="str">
            <v>8259571</v>
          </cell>
          <cell r="O3305" t="str">
            <v>QPM</v>
          </cell>
          <cell r="P3305" t="str">
            <v>QPM8259571</v>
          </cell>
          <cell r="Q3305" t="str">
            <v>501530420</v>
          </cell>
        </row>
        <row r="3306">
          <cell r="N3306" t="str">
            <v>8259571</v>
          </cell>
          <cell r="O3306" t="str">
            <v>QPP</v>
          </cell>
          <cell r="P3306" t="str">
            <v>QPP8259571</v>
          </cell>
          <cell r="Q3306" t="str">
            <v>501530420</v>
          </cell>
        </row>
        <row r="3307">
          <cell r="N3307" t="str">
            <v>8259573</v>
          </cell>
          <cell r="O3307" t="str">
            <v/>
          </cell>
          <cell r="P3307" t="str">
            <v/>
          </cell>
          <cell r="Q3307" t="str">
            <v>501530420</v>
          </cell>
        </row>
        <row r="3308">
          <cell r="N3308" t="str">
            <v>8259573</v>
          </cell>
          <cell r="O3308" t="str">
            <v>QPP</v>
          </cell>
          <cell r="P3308" t="str">
            <v>QPP8259573</v>
          </cell>
          <cell r="Q3308" t="str">
            <v>501530420</v>
          </cell>
        </row>
        <row r="3309">
          <cell r="N3309" t="str">
            <v/>
          </cell>
          <cell r="O3309" t="str">
            <v/>
          </cell>
          <cell r="P3309" t="str">
            <v/>
          </cell>
          <cell r="Q3309" t="str">
            <v/>
          </cell>
        </row>
        <row r="3310">
          <cell r="N3310" t="str">
            <v>FCS</v>
          </cell>
          <cell r="O3310" t="str">
            <v/>
          </cell>
          <cell r="P3310" t="str">
            <v/>
          </cell>
          <cell r="Q3310" t="str">
            <v/>
          </cell>
        </row>
        <row r="3311">
          <cell r="N3311" t="str">
            <v>FCS</v>
          </cell>
          <cell r="O3311" t="str">
            <v>QEB</v>
          </cell>
          <cell r="P3311" t="str">
            <v>QEBFCS</v>
          </cell>
          <cell r="Q3311" t="str">
            <v/>
          </cell>
        </row>
        <row r="3312">
          <cell r="N3312" t="str">
            <v>8259570</v>
          </cell>
          <cell r="O3312" t="str">
            <v/>
          </cell>
          <cell r="P3312" t="str">
            <v/>
          </cell>
          <cell r="Q3312" t="str">
            <v>5151216</v>
          </cell>
        </row>
        <row r="3313">
          <cell r="N3313" t="str">
            <v>8259570</v>
          </cell>
          <cell r="O3313" t="str">
            <v>QEB</v>
          </cell>
          <cell r="P3313" t="str">
            <v>QEB8259570</v>
          </cell>
          <cell r="Q3313" t="str">
            <v>5151216</v>
          </cell>
        </row>
        <row r="3314">
          <cell r="N3314" t="str">
            <v>8259572</v>
          </cell>
          <cell r="O3314" t="str">
            <v/>
          </cell>
          <cell r="P3314" t="str">
            <v/>
          </cell>
          <cell r="Q3314" t="str">
            <v>5151216</v>
          </cell>
        </row>
        <row r="3315">
          <cell r="N3315" t="str">
            <v>8259572</v>
          </cell>
          <cell r="O3315" t="str">
            <v>ONL</v>
          </cell>
          <cell r="P3315" t="str">
            <v>ONL8259572</v>
          </cell>
          <cell r="Q3315" t="str">
            <v>5151216</v>
          </cell>
        </row>
        <row r="3316">
          <cell r="N3316" t="str">
            <v>8259572</v>
          </cell>
          <cell r="O3316" t="str">
            <v>QEB</v>
          </cell>
          <cell r="P3316" t="str">
            <v>QEB8259572</v>
          </cell>
          <cell r="Q3316" t="str">
            <v>5151216</v>
          </cell>
        </row>
        <row r="3317">
          <cell r="N3317" t="str">
            <v/>
          </cell>
          <cell r="O3317" t="str">
            <v/>
          </cell>
          <cell r="P3317" t="str">
            <v/>
          </cell>
          <cell r="Q3317" t="str">
            <v/>
          </cell>
        </row>
        <row r="3318">
          <cell r="N3318" t="str">
            <v/>
          </cell>
          <cell r="O3318" t="str">
            <v/>
          </cell>
          <cell r="P3318" t="str">
            <v/>
          </cell>
          <cell r="Q3318" t="str">
            <v/>
          </cell>
        </row>
        <row r="3319">
          <cell r="N3319" t="str">
            <v/>
          </cell>
          <cell r="O3319" t="str">
            <v/>
          </cell>
          <cell r="P3319" t="str">
            <v/>
          </cell>
          <cell r="Q3319" t="str">
            <v/>
          </cell>
        </row>
        <row r="3320">
          <cell r="N3320" t="str">
            <v/>
          </cell>
          <cell r="O3320" t="str">
            <v/>
          </cell>
          <cell r="P3320" t="str">
            <v/>
          </cell>
          <cell r="Q3320" t="str">
            <v/>
          </cell>
        </row>
        <row r="3321">
          <cell r="N3321" t="str">
            <v/>
          </cell>
          <cell r="O3321" t="str">
            <v/>
          </cell>
          <cell r="P3321" t="str">
            <v/>
          </cell>
          <cell r="Q3321" t="str">
            <v/>
          </cell>
        </row>
        <row r="3322">
          <cell r="N3322" t="str">
            <v>SCH</v>
          </cell>
          <cell r="O3322" t="str">
            <v/>
          </cell>
          <cell r="P3322" t="str">
            <v/>
          </cell>
          <cell r="Q3322" t="str">
            <v/>
          </cell>
        </row>
        <row r="3323">
          <cell r="N3323" t="str">
            <v>SCH</v>
          </cell>
          <cell r="O3323" t="str">
            <v>SD4</v>
          </cell>
          <cell r="P3323" t="str">
            <v>SD4SCH</v>
          </cell>
          <cell r="Q3323" t="str">
            <v/>
          </cell>
        </row>
        <row r="3324">
          <cell r="N3324" t="str">
            <v>SCH</v>
          </cell>
          <cell r="O3324" t="str">
            <v>SE1</v>
          </cell>
          <cell r="P3324" t="str">
            <v>SE1SCH</v>
          </cell>
          <cell r="Q3324" t="str">
            <v/>
          </cell>
        </row>
        <row r="3325">
          <cell r="N3325" t="str">
            <v>SCH</v>
          </cell>
          <cell r="O3325" t="str">
            <v>SE2</v>
          </cell>
          <cell r="P3325" t="str">
            <v>SE2SCH</v>
          </cell>
          <cell r="Q3325" t="str">
            <v/>
          </cell>
        </row>
        <row r="3326">
          <cell r="N3326" t="str">
            <v>SCH</v>
          </cell>
          <cell r="O3326" t="str">
            <v>SE3</v>
          </cell>
          <cell r="P3326" t="str">
            <v>SE3SCH</v>
          </cell>
          <cell r="Q3326" t="str">
            <v/>
          </cell>
        </row>
        <row r="3327">
          <cell r="N3327" t="str">
            <v>SCH</v>
          </cell>
          <cell r="O3327" t="str">
            <v>SE4</v>
          </cell>
          <cell r="P3327" t="str">
            <v>SE4SCH</v>
          </cell>
          <cell r="Q3327" t="str">
            <v/>
          </cell>
        </row>
        <row r="3328">
          <cell r="N3328" t="str">
            <v>SCH</v>
          </cell>
          <cell r="O3328" t="str">
            <v>SE5</v>
          </cell>
          <cell r="P3328" t="str">
            <v>SE5SCH</v>
          </cell>
          <cell r="Q3328" t="str">
            <v/>
          </cell>
        </row>
        <row r="3329">
          <cell r="N3329" t="str">
            <v>SCH</v>
          </cell>
          <cell r="O3329" t="str">
            <v>SE6</v>
          </cell>
          <cell r="P3329" t="str">
            <v>SE6SCH</v>
          </cell>
          <cell r="Q3329" t="str">
            <v/>
          </cell>
        </row>
        <row r="3330">
          <cell r="N3330" t="str">
            <v>SCH</v>
          </cell>
          <cell r="O3330" t="str">
            <v>SE7</v>
          </cell>
          <cell r="P3330" t="str">
            <v>SE7SCH</v>
          </cell>
          <cell r="Q3330" t="str">
            <v/>
          </cell>
        </row>
        <row r="3331">
          <cell r="N3331" t="str">
            <v>SCH</v>
          </cell>
          <cell r="O3331" t="str">
            <v>SE8</v>
          </cell>
          <cell r="P3331" t="str">
            <v>SE8SCH</v>
          </cell>
          <cell r="Q3331" t="str">
            <v/>
          </cell>
        </row>
        <row r="3332">
          <cell r="N3332" t="str">
            <v>SCH</v>
          </cell>
          <cell r="O3332" t="str">
            <v>SG5</v>
          </cell>
          <cell r="P3332" t="str">
            <v>SG5SCH</v>
          </cell>
          <cell r="Q3332" t="str">
            <v/>
          </cell>
        </row>
        <row r="3333">
          <cell r="N3333" t="str">
            <v>SCH</v>
          </cell>
          <cell r="O3333" t="str">
            <v>SG6</v>
          </cell>
          <cell r="P3333" t="str">
            <v>SG6SCH</v>
          </cell>
          <cell r="Q3333" t="str">
            <v/>
          </cell>
        </row>
        <row r="3334">
          <cell r="N3334" t="str">
            <v>SCH</v>
          </cell>
          <cell r="O3334" t="str">
            <v>SG7</v>
          </cell>
          <cell r="P3334" t="str">
            <v>SG7SCH</v>
          </cell>
          <cell r="Q3334" t="str">
            <v/>
          </cell>
        </row>
        <row r="3335">
          <cell r="N3335" t="str">
            <v>SCH</v>
          </cell>
          <cell r="O3335" t="str">
            <v>SG8</v>
          </cell>
          <cell r="P3335" t="str">
            <v>SG8SCH</v>
          </cell>
          <cell r="Q3335" t="str">
            <v/>
          </cell>
        </row>
        <row r="3336">
          <cell r="N3336" t="str">
            <v>SCH</v>
          </cell>
          <cell r="O3336" t="str">
            <v>SH4</v>
          </cell>
          <cell r="P3336" t="str">
            <v>SH4SCH</v>
          </cell>
          <cell r="Q3336" t="str">
            <v/>
          </cell>
        </row>
        <row r="3337">
          <cell r="N3337" t="str">
            <v>SCH</v>
          </cell>
          <cell r="O3337" t="str">
            <v>SH5</v>
          </cell>
          <cell r="P3337" t="str">
            <v>SH5SCH</v>
          </cell>
          <cell r="Q3337" t="str">
            <v/>
          </cell>
        </row>
        <row r="3338">
          <cell r="N3338" t="str">
            <v>SCH</v>
          </cell>
          <cell r="O3338" t="str">
            <v>SN2</v>
          </cell>
          <cell r="P3338" t="str">
            <v>SN2SCH</v>
          </cell>
          <cell r="Q3338" t="str">
            <v/>
          </cell>
        </row>
        <row r="3339">
          <cell r="N3339" t="str">
            <v>SCH</v>
          </cell>
          <cell r="O3339" t="str">
            <v>SN3</v>
          </cell>
          <cell r="P3339" t="str">
            <v>SN3SCH</v>
          </cell>
          <cell r="Q3339" t="str">
            <v/>
          </cell>
        </row>
        <row r="3340">
          <cell r="N3340" t="str">
            <v>SCH</v>
          </cell>
          <cell r="O3340" t="str">
            <v>SN4</v>
          </cell>
          <cell r="P3340" t="str">
            <v>SN4SCH</v>
          </cell>
          <cell r="Q3340" t="str">
            <v/>
          </cell>
        </row>
        <row r="3341">
          <cell r="N3341" t="str">
            <v>71903</v>
          </cell>
          <cell r="O3341" t="str">
            <v/>
          </cell>
          <cell r="P3341" t="str">
            <v/>
          </cell>
          <cell r="Q3341" t="str">
            <v/>
          </cell>
        </row>
        <row r="3342">
          <cell r="N3342" t="str">
            <v>71903</v>
          </cell>
          <cell r="O3342" t="str">
            <v>C1I</v>
          </cell>
          <cell r="P3342" t="str">
            <v>C1I71903</v>
          </cell>
          <cell r="Q3342" t="str">
            <v/>
          </cell>
        </row>
        <row r="3343">
          <cell r="N3343" t="str">
            <v>82595</v>
          </cell>
          <cell r="O3343" t="str">
            <v/>
          </cell>
          <cell r="P3343" t="str">
            <v/>
          </cell>
          <cell r="Q3343" t="str">
            <v/>
          </cell>
        </row>
        <row r="3344">
          <cell r="N3344" t="str">
            <v>82595</v>
          </cell>
          <cell r="O3344" t="str">
            <v>FBC</v>
          </cell>
          <cell r="P3344" t="str">
            <v>FBC82595</v>
          </cell>
          <cell r="Q3344" t="str">
            <v/>
          </cell>
        </row>
        <row r="3345">
          <cell r="N3345" t="str">
            <v>82595503</v>
          </cell>
          <cell r="O3345" t="str">
            <v/>
          </cell>
          <cell r="P3345" t="str">
            <v/>
          </cell>
          <cell r="Q3345" t="str">
            <v>51999</v>
          </cell>
        </row>
        <row r="3346">
          <cell r="N3346" t="str">
            <v>82595503</v>
          </cell>
          <cell r="O3346" t="str">
            <v>EJC</v>
          </cell>
          <cell r="P3346" t="str">
            <v>EJC82595503</v>
          </cell>
          <cell r="Q3346" t="str">
            <v>51999</v>
          </cell>
        </row>
        <row r="3347">
          <cell r="N3347" t="str">
            <v>82595503</v>
          </cell>
          <cell r="O3347" t="str">
            <v>ONL</v>
          </cell>
          <cell r="P3347" t="str">
            <v>ONL82595503</v>
          </cell>
          <cell r="Q3347" t="str">
            <v>51999</v>
          </cell>
        </row>
        <row r="3348">
          <cell r="N3348" t="str">
            <v>8259570</v>
          </cell>
          <cell r="O3348" t="str">
            <v/>
          </cell>
          <cell r="P3348" t="str">
            <v/>
          </cell>
          <cell r="Q3348" t="str">
            <v>5151216</v>
          </cell>
        </row>
        <row r="3349">
          <cell r="N3349" t="str">
            <v>8259570</v>
          </cell>
          <cell r="O3349" t="str">
            <v>ONL</v>
          </cell>
          <cell r="P3349" t="str">
            <v>ONL8259570</v>
          </cell>
          <cell r="Q3349" t="str">
            <v>5151216</v>
          </cell>
        </row>
        <row r="3350">
          <cell r="N3350" t="str">
            <v>8259570</v>
          </cell>
          <cell r="O3350" t="str">
            <v>QD4</v>
          </cell>
          <cell r="P3350" t="str">
            <v>QD48259570</v>
          </cell>
          <cell r="Q3350" t="str">
            <v>5151216</v>
          </cell>
        </row>
        <row r="3351">
          <cell r="N3351" t="str">
            <v>8259570</v>
          </cell>
          <cell r="O3351" t="str">
            <v>REG</v>
          </cell>
          <cell r="P3351" t="str">
            <v>REG8259570</v>
          </cell>
          <cell r="Q3351" t="str">
            <v>5151216</v>
          </cell>
        </row>
        <row r="3352">
          <cell r="N3352" t="str">
            <v>8259570</v>
          </cell>
          <cell r="O3352" t="str">
            <v>111</v>
          </cell>
          <cell r="P3352" t="str">
            <v>1118259570</v>
          </cell>
          <cell r="Q3352" t="str">
            <v>5151216</v>
          </cell>
        </row>
        <row r="3353">
          <cell r="N3353" t="str">
            <v>8259572</v>
          </cell>
          <cell r="O3353" t="str">
            <v/>
          </cell>
          <cell r="P3353" t="str">
            <v/>
          </cell>
          <cell r="Q3353" t="str">
            <v>5151216</v>
          </cell>
        </row>
        <row r="3354">
          <cell r="N3354" t="str">
            <v>8259572</v>
          </cell>
          <cell r="O3354" t="str">
            <v>111</v>
          </cell>
          <cell r="P3354" t="str">
            <v>1118259572</v>
          </cell>
          <cell r="Q3354" t="str">
            <v>5151216</v>
          </cell>
        </row>
        <row r="3355">
          <cell r="N3355" t="str">
            <v/>
          </cell>
          <cell r="O3355" t="str">
            <v/>
          </cell>
          <cell r="P3355" t="str">
            <v/>
          </cell>
          <cell r="Q3355" t="str">
            <v/>
          </cell>
        </row>
        <row r="3356">
          <cell r="N3356" t="str">
            <v/>
          </cell>
          <cell r="O3356" t="str">
            <v/>
          </cell>
          <cell r="P3356" t="str">
            <v/>
          </cell>
          <cell r="Q3356" t="str">
            <v/>
          </cell>
        </row>
        <row r="3357">
          <cell r="N3357" t="str">
            <v/>
          </cell>
          <cell r="O3357" t="str">
            <v/>
          </cell>
          <cell r="P3357" t="str">
            <v/>
          </cell>
          <cell r="Q3357" t="str">
            <v/>
          </cell>
        </row>
        <row r="3358">
          <cell r="N3358" t="str">
            <v/>
          </cell>
          <cell r="O3358" t="str">
            <v/>
          </cell>
          <cell r="P3358" t="str">
            <v/>
          </cell>
          <cell r="Q3358" t="str">
            <v/>
          </cell>
        </row>
        <row r="3359">
          <cell r="N3359" t="str">
            <v/>
          </cell>
          <cell r="O3359" t="str">
            <v/>
          </cell>
          <cell r="P3359" t="str">
            <v/>
          </cell>
          <cell r="Q3359" t="str">
            <v/>
          </cell>
        </row>
        <row r="3360">
          <cell r="N3360" t="str">
            <v>5899706</v>
          </cell>
          <cell r="O3360" t="str">
            <v/>
          </cell>
          <cell r="P3360" t="str">
            <v/>
          </cell>
          <cell r="Q3360" t="str">
            <v/>
          </cell>
        </row>
        <row r="3361">
          <cell r="N3361" t="str">
            <v>5899706</v>
          </cell>
          <cell r="O3361" t="str">
            <v>K8C</v>
          </cell>
          <cell r="P3361" t="str">
            <v>K8C5899706</v>
          </cell>
          <cell r="Q3361" t="str">
            <v/>
          </cell>
        </row>
        <row r="3362">
          <cell r="N3362" t="str">
            <v>5899706</v>
          </cell>
          <cell r="O3362" t="str">
            <v>K88</v>
          </cell>
          <cell r="P3362" t="str">
            <v>K885899706</v>
          </cell>
          <cell r="Q3362" t="str">
            <v/>
          </cell>
        </row>
        <row r="3363">
          <cell r="N3363" t="str">
            <v>58997060</v>
          </cell>
          <cell r="O3363" t="str">
            <v/>
          </cell>
          <cell r="P3363" t="str">
            <v/>
          </cell>
          <cell r="Q3363" t="str">
            <v>2999</v>
          </cell>
        </row>
        <row r="3364">
          <cell r="N3364" t="str">
            <v>58997060</v>
          </cell>
          <cell r="O3364" t="str">
            <v>K8C</v>
          </cell>
          <cell r="P3364" t="str">
            <v>K8C58997060</v>
          </cell>
          <cell r="Q3364" t="str">
            <v>2999</v>
          </cell>
        </row>
        <row r="3365">
          <cell r="N3365" t="str">
            <v>58997060</v>
          </cell>
          <cell r="O3365" t="str">
            <v>K88</v>
          </cell>
          <cell r="P3365" t="str">
            <v>K8858997060</v>
          </cell>
          <cell r="Q3365" t="str">
            <v>2999</v>
          </cell>
        </row>
        <row r="3366">
          <cell r="N3366" t="str">
            <v>82800</v>
          </cell>
          <cell r="O3366" t="str">
            <v/>
          </cell>
          <cell r="P3366" t="str">
            <v/>
          </cell>
          <cell r="Q3366" t="str">
            <v/>
          </cell>
        </row>
        <row r="3367">
          <cell r="N3367" t="str">
            <v>82800</v>
          </cell>
          <cell r="O3367" t="str">
            <v>TIL</v>
          </cell>
          <cell r="P3367" t="str">
            <v>TIL82800</v>
          </cell>
          <cell r="Q3367" t="str">
            <v/>
          </cell>
        </row>
        <row r="3368">
          <cell r="N3368" t="str">
            <v>8280001</v>
          </cell>
          <cell r="O3368" t="str">
            <v/>
          </cell>
          <cell r="P3368" t="str">
            <v/>
          </cell>
          <cell r="Q3368" t="str">
            <v>51400</v>
          </cell>
        </row>
        <row r="3369">
          <cell r="N3369" t="str">
            <v>8280001</v>
          </cell>
          <cell r="O3369" t="str">
            <v>ECU</v>
          </cell>
          <cell r="P3369" t="str">
            <v>ECU8280001</v>
          </cell>
          <cell r="Q3369" t="str">
            <v>51400</v>
          </cell>
        </row>
        <row r="3370">
          <cell r="N3370" t="str">
            <v>8280001</v>
          </cell>
          <cell r="O3370" t="str">
            <v>K0S</v>
          </cell>
          <cell r="P3370" t="str">
            <v>K0S8280001</v>
          </cell>
          <cell r="Q3370" t="str">
            <v>51400</v>
          </cell>
        </row>
        <row r="3371">
          <cell r="N3371" t="str">
            <v>8280001</v>
          </cell>
          <cell r="O3371" t="str">
            <v>ONL</v>
          </cell>
          <cell r="P3371" t="str">
            <v>ONL8280001</v>
          </cell>
          <cell r="Q3371" t="str">
            <v>51400</v>
          </cell>
        </row>
        <row r="3372">
          <cell r="N3372" t="str">
            <v>8280001</v>
          </cell>
          <cell r="O3372" t="str">
            <v>PPC</v>
          </cell>
          <cell r="P3372" t="str">
            <v>PPC8280001</v>
          </cell>
          <cell r="Q3372" t="str">
            <v>51400</v>
          </cell>
        </row>
        <row r="3373">
          <cell r="N3373" t="str">
            <v>8280001</v>
          </cell>
          <cell r="O3373" t="str">
            <v>TIL</v>
          </cell>
          <cell r="P3373" t="str">
            <v>TIL8280001</v>
          </cell>
          <cell r="Q3373" t="str">
            <v>51400</v>
          </cell>
        </row>
        <row r="3374">
          <cell r="N3374" t="str">
            <v>8280001</v>
          </cell>
          <cell r="O3374" t="str">
            <v>111</v>
          </cell>
          <cell r="P3374" t="str">
            <v>1118280001</v>
          </cell>
          <cell r="Q3374" t="str">
            <v>51400</v>
          </cell>
        </row>
        <row r="3375">
          <cell r="N3375" t="str">
            <v/>
          </cell>
          <cell r="O3375" t="str">
            <v/>
          </cell>
          <cell r="P3375" t="str">
            <v/>
          </cell>
          <cell r="Q3375" t="str">
            <v/>
          </cell>
        </row>
        <row r="3376">
          <cell r="N3376" t="str">
            <v>8280001</v>
          </cell>
          <cell r="O3376" t="str">
            <v/>
          </cell>
          <cell r="P3376" t="str">
            <v/>
          </cell>
          <cell r="Q3376" t="str">
            <v>51400</v>
          </cell>
        </row>
        <row r="3377">
          <cell r="N3377" t="str">
            <v>8280001</v>
          </cell>
          <cell r="O3377" t="str">
            <v>K00</v>
          </cell>
          <cell r="P3377" t="str">
            <v>K008280001</v>
          </cell>
          <cell r="Q3377" t="str">
            <v>51400</v>
          </cell>
        </row>
        <row r="3378">
          <cell r="N3378" t="str">
            <v>8280001</v>
          </cell>
          <cell r="O3378" t="str">
            <v>K8D</v>
          </cell>
          <cell r="P3378" t="str">
            <v>K8D8280001</v>
          </cell>
          <cell r="Q3378" t="str">
            <v>51400</v>
          </cell>
        </row>
        <row r="3379">
          <cell r="N3379" t="str">
            <v/>
          </cell>
          <cell r="O3379" t="str">
            <v/>
          </cell>
          <cell r="P3379" t="str">
            <v/>
          </cell>
          <cell r="Q3379" t="str">
            <v/>
          </cell>
        </row>
        <row r="3380">
          <cell r="N3380" t="str">
            <v/>
          </cell>
          <cell r="O3380" t="str">
            <v/>
          </cell>
          <cell r="P3380" t="str">
            <v/>
          </cell>
          <cell r="Q3380" t="str">
            <v/>
          </cell>
        </row>
        <row r="3381">
          <cell r="N3381" t="str">
            <v>8280003</v>
          </cell>
          <cell r="O3381" t="str">
            <v/>
          </cell>
          <cell r="P3381" t="str">
            <v/>
          </cell>
          <cell r="Q3381" t="str">
            <v>512018</v>
          </cell>
        </row>
        <row r="3382">
          <cell r="N3382" t="str">
            <v>8280003</v>
          </cell>
          <cell r="O3382" t="str">
            <v>CRR</v>
          </cell>
          <cell r="P3382" t="str">
            <v>CRR8280003</v>
          </cell>
          <cell r="Q3382" t="str">
            <v>512018</v>
          </cell>
        </row>
        <row r="3383">
          <cell r="N3383" t="str">
            <v>8280003</v>
          </cell>
          <cell r="O3383" t="str">
            <v>ECU</v>
          </cell>
          <cell r="P3383" t="str">
            <v>ECU8280003</v>
          </cell>
          <cell r="Q3383" t="str">
            <v>512018</v>
          </cell>
        </row>
        <row r="3384">
          <cell r="N3384" t="str">
            <v>8280003</v>
          </cell>
          <cell r="O3384" t="str">
            <v>K2C</v>
          </cell>
          <cell r="P3384" t="str">
            <v>K2C8280003</v>
          </cell>
          <cell r="Q3384" t="str">
            <v>512018</v>
          </cell>
        </row>
        <row r="3385">
          <cell r="N3385" t="str">
            <v>8280003</v>
          </cell>
          <cell r="O3385" t="str">
            <v>ONL</v>
          </cell>
          <cell r="P3385" t="str">
            <v>ONL8280003</v>
          </cell>
          <cell r="Q3385" t="str">
            <v>512018</v>
          </cell>
        </row>
        <row r="3386">
          <cell r="N3386" t="str">
            <v>8280003</v>
          </cell>
          <cell r="O3386" t="str">
            <v>PPC</v>
          </cell>
          <cell r="P3386" t="str">
            <v>PPC8280003</v>
          </cell>
          <cell r="Q3386" t="str">
            <v>512018</v>
          </cell>
        </row>
        <row r="3387">
          <cell r="N3387" t="str">
            <v>8280003</v>
          </cell>
          <cell r="O3387" t="str">
            <v>111</v>
          </cell>
          <cell r="P3387" t="str">
            <v>1118280003</v>
          </cell>
          <cell r="Q3387" t="str">
            <v>512018</v>
          </cell>
        </row>
        <row r="3388">
          <cell r="N3388" t="str">
            <v/>
          </cell>
          <cell r="O3388" t="str">
            <v/>
          </cell>
          <cell r="P3388" t="str">
            <v/>
          </cell>
          <cell r="Q3388" t="str">
            <v/>
          </cell>
        </row>
        <row r="3389">
          <cell r="N3389" t="str">
            <v/>
          </cell>
          <cell r="O3389" t="str">
            <v/>
          </cell>
          <cell r="P3389" t="str">
            <v/>
          </cell>
          <cell r="Q3389" t="str">
            <v/>
          </cell>
        </row>
        <row r="3390">
          <cell r="N3390" t="str">
            <v/>
          </cell>
          <cell r="O3390" t="str">
            <v/>
          </cell>
          <cell r="P3390" t="str">
            <v/>
          </cell>
          <cell r="Q3390" t="str">
            <v/>
          </cell>
        </row>
        <row r="3391">
          <cell r="N3391" t="str">
            <v>8280001</v>
          </cell>
          <cell r="O3391" t="str">
            <v/>
          </cell>
          <cell r="P3391" t="str">
            <v/>
          </cell>
          <cell r="Q3391" t="str">
            <v>51400</v>
          </cell>
        </row>
        <row r="3392">
          <cell r="N3392" t="str">
            <v>8280001</v>
          </cell>
          <cell r="O3392" t="str">
            <v>K0K</v>
          </cell>
          <cell r="P3392" t="str">
            <v>K0K8280001</v>
          </cell>
          <cell r="Q3392" t="str">
            <v>51400</v>
          </cell>
        </row>
        <row r="3393">
          <cell r="N3393" t="str">
            <v>8280004</v>
          </cell>
          <cell r="O3393" t="str">
            <v/>
          </cell>
          <cell r="P3393" t="str">
            <v/>
          </cell>
          <cell r="Q3393" t="str">
            <v>512018</v>
          </cell>
        </row>
        <row r="3394">
          <cell r="N3394" t="str">
            <v>8280004</v>
          </cell>
          <cell r="O3394" t="str">
            <v>K0K</v>
          </cell>
          <cell r="P3394" t="str">
            <v>K0K8280004</v>
          </cell>
          <cell r="Q3394" t="str">
            <v>512018</v>
          </cell>
        </row>
        <row r="3395">
          <cell r="N3395" t="str">
            <v>8280004</v>
          </cell>
          <cell r="O3395" t="str">
            <v>K0M</v>
          </cell>
          <cell r="P3395" t="str">
            <v>K0M8280004</v>
          </cell>
          <cell r="Q3395" t="str">
            <v>512018</v>
          </cell>
        </row>
        <row r="3396">
          <cell r="N3396" t="str">
            <v>8280004</v>
          </cell>
          <cell r="O3396" t="str">
            <v>111</v>
          </cell>
          <cell r="P3396" t="str">
            <v>1118280004</v>
          </cell>
          <cell r="Q3396" t="str">
            <v>512018</v>
          </cell>
        </row>
        <row r="3397">
          <cell r="N3397" t="str">
            <v/>
          </cell>
          <cell r="O3397" t="str">
            <v/>
          </cell>
          <cell r="P3397" t="str">
            <v/>
          </cell>
          <cell r="Q3397" t="str">
            <v/>
          </cell>
        </row>
        <row r="3398">
          <cell r="N3398" t="str">
            <v/>
          </cell>
          <cell r="O3398" t="str">
            <v/>
          </cell>
          <cell r="P3398" t="str">
            <v/>
          </cell>
          <cell r="Q3398" t="str">
            <v/>
          </cell>
        </row>
        <row r="3399">
          <cell r="N3399" t="str">
            <v/>
          </cell>
          <cell r="O3399" t="str">
            <v/>
          </cell>
          <cell r="P3399" t="str">
            <v/>
          </cell>
          <cell r="Q3399" t="str">
            <v/>
          </cell>
        </row>
        <row r="3400">
          <cell r="N3400" t="str">
            <v/>
          </cell>
          <cell r="O3400" t="str">
            <v/>
          </cell>
          <cell r="P3400" t="str">
            <v/>
          </cell>
          <cell r="Q3400" t="str">
            <v/>
          </cell>
        </row>
        <row r="3401">
          <cell r="N3401" t="str">
            <v>8251212</v>
          </cell>
          <cell r="O3401" t="str">
            <v/>
          </cell>
          <cell r="P3401" t="str">
            <v/>
          </cell>
          <cell r="Q3401" t="str">
            <v>5151212</v>
          </cell>
        </row>
        <row r="3402">
          <cell r="N3402" t="str">
            <v>8251212</v>
          </cell>
          <cell r="O3402" t="str">
            <v>RRT</v>
          </cell>
          <cell r="P3402" t="str">
            <v>RRT8251212</v>
          </cell>
          <cell r="Q3402" t="str">
            <v>5151212</v>
          </cell>
        </row>
        <row r="3403">
          <cell r="N3403" t="str">
            <v>8251212</v>
          </cell>
          <cell r="O3403" t="str">
            <v>RRX</v>
          </cell>
          <cell r="P3403" t="str">
            <v>RRX8251212</v>
          </cell>
          <cell r="Q3403" t="str">
            <v>5151212</v>
          </cell>
        </row>
        <row r="3404">
          <cell r="N3404" t="str">
            <v>82540</v>
          </cell>
          <cell r="O3404" t="str">
            <v/>
          </cell>
          <cell r="P3404" t="str">
            <v/>
          </cell>
          <cell r="Q3404" t="str">
            <v>51516</v>
          </cell>
        </row>
        <row r="3405">
          <cell r="N3405" t="str">
            <v>82540</v>
          </cell>
          <cell r="O3405" t="str">
            <v>AP9</v>
          </cell>
          <cell r="P3405" t="str">
            <v>AP982540</v>
          </cell>
          <cell r="Q3405" t="str">
            <v>51516</v>
          </cell>
        </row>
        <row r="3406">
          <cell r="N3406" t="str">
            <v>82540</v>
          </cell>
          <cell r="O3406" t="str">
            <v>LRA</v>
          </cell>
          <cell r="P3406" t="str">
            <v>LRA82540</v>
          </cell>
          <cell r="Q3406" t="str">
            <v>51516</v>
          </cell>
        </row>
        <row r="3407">
          <cell r="N3407" t="str">
            <v>82540</v>
          </cell>
          <cell r="O3407" t="str">
            <v>!MF</v>
          </cell>
          <cell r="P3407" t="str">
            <v>!MF82540</v>
          </cell>
          <cell r="Q3407" t="str">
            <v>51516</v>
          </cell>
        </row>
        <row r="3408">
          <cell r="N3408" t="str">
            <v>82540</v>
          </cell>
          <cell r="O3408" t="str">
            <v>!OE</v>
          </cell>
          <cell r="P3408" t="str">
            <v>!OE82540</v>
          </cell>
          <cell r="Q3408" t="str">
            <v>51516</v>
          </cell>
        </row>
        <row r="3409">
          <cell r="N3409" t="str">
            <v>82540</v>
          </cell>
          <cell r="O3409" t="str">
            <v>OEO</v>
          </cell>
          <cell r="P3409" t="str">
            <v>OEO82540</v>
          </cell>
          <cell r="Q3409" t="str">
            <v>51516</v>
          </cell>
        </row>
        <row r="3410">
          <cell r="N3410" t="str">
            <v>82540</v>
          </cell>
          <cell r="O3410" t="str">
            <v>OE2</v>
          </cell>
          <cell r="P3410" t="str">
            <v>OE282540</v>
          </cell>
          <cell r="Q3410" t="str">
            <v>51516</v>
          </cell>
        </row>
        <row r="3411">
          <cell r="N3411" t="str">
            <v>82540</v>
          </cell>
          <cell r="O3411" t="str">
            <v>OGX</v>
          </cell>
          <cell r="P3411" t="str">
            <v>OGX82540</v>
          </cell>
          <cell r="Q3411" t="str">
            <v>51516</v>
          </cell>
        </row>
        <row r="3412">
          <cell r="N3412" t="str">
            <v>82540</v>
          </cell>
          <cell r="O3412" t="str">
            <v>OHE</v>
          </cell>
          <cell r="P3412" t="str">
            <v>OHE82540</v>
          </cell>
          <cell r="Q3412" t="str">
            <v>51516</v>
          </cell>
        </row>
        <row r="3413">
          <cell r="N3413" t="str">
            <v>82540</v>
          </cell>
          <cell r="O3413" t="str">
            <v>ONL</v>
          </cell>
          <cell r="P3413" t="str">
            <v>ONL82540</v>
          </cell>
          <cell r="Q3413" t="str">
            <v>51516</v>
          </cell>
        </row>
        <row r="3414">
          <cell r="N3414" t="str">
            <v>82540</v>
          </cell>
          <cell r="O3414" t="str">
            <v>UP8</v>
          </cell>
          <cell r="P3414" t="str">
            <v>UP882540</v>
          </cell>
          <cell r="Q3414" t="str">
            <v>51516</v>
          </cell>
        </row>
        <row r="3415">
          <cell r="N3415" t="str">
            <v>82540</v>
          </cell>
          <cell r="O3415" t="str">
            <v>111</v>
          </cell>
          <cell r="P3415" t="str">
            <v>11182540</v>
          </cell>
          <cell r="Q3415" t="str">
            <v>51516</v>
          </cell>
        </row>
        <row r="3416">
          <cell r="N3416" t="str">
            <v>82540</v>
          </cell>
          <cell r="O3416" t="str">
            <v>158</v>
          </cell>
          <cell r="P3416" t="str">
            <v>15882540</v>
          </cell>
          <cell r="Q3416" t="str">
            <v>51516</v>
          </cell>
        </row>
        <row r="3417">
          <cell r="N3417" t="str">
            <v>82540</v>
          </cell>
          <cell r="O3417" t="str">
            <v>217</v>
          </cell>
          <cell r="P3417" t="str">
            <v>21782540</v>
          </cell>
          <cell r="Q3417" t="str">
            <v>51516</v>
          </cell>
        </row>
        <row r="3418">
          <cell r="N3418" t="str">
            <v>82540</v>
          </cell>
          <cell r="O3418" t="str">
            <v>4RC</v>
          </cell>
          <cell r="P3418" t="str">
            <v>4RC82540</v>
          </cell>
          <cell r="Q3418" t="str">
            <v>51516</v>
          </cell>
        </row>
        <row r="3419">
          <cell r="N3419" t="str">
            <v>82540</v>
          </cell>
          <cell r="O3419" t="str">
            <v>4RI</v>
          </cell>
          <cell r="P3419" t="str">
            <v>4RI82540</v>
          </cell>
          <cell r="Q3419" t="str">
            <v>51516</v>
          </cell>
        </row>
        <row r="3420">
          <cell r="N3420" t="str">
            <v>82540</v>
          </cell>
          <cell r="O3420" t="str">
            <v>8MZ</v>
          </cell>
          <cell r="P3420" t="str">
            <v>8MZ82540</v>
          </cell>
          <cell r="Q3420" t="str">
            <v>51516</v>
          </cell>
        </row>
        <row r="3421">
          <cell r="N3421" t="str">
            <v>82540</v>
          </cell>
          <cell r="O3421" t="str">
            <v>8NM</v>
          </cell>
          <cell r="P3421" t="str">
            <v>8NM82540</v>
          </cell>
          <cell r="Q3421" t="str">
            <v>51516</v>
          </cell>
        </row>
        <row r="3422">
          <cell r="N3422" t="str">
            <v>82540</v>
          </cell>
          <cell r="O3422" t="str">
            <v>8NW</v>
          </cell>
          <cell r="P3422" t="str">
            <v>8NW82540</v>
          </cell>
          <cell r="Q3422" t="str">
            <v>51516</v>
          </cell>
        </row>
        <row r="3423">
          <cell r="N3423" t="str">
            <v>89340</v>
          </cell>
          <cell r="O3423" t="str">
            <v/>
          </cell>
          <cell r="P3423" t="str">
            <v/>
          </cell>
          <cell r="Q3423" t="str">
            <v>431110</v>
          </cell>
        </row>
        <row r="3424">
          <cell r="N3424" t="str">
            <v>89340</v>
          </cell>
          <cell r="O3424" t="str">
            <v>RQ7</v>
          </cell>
          <cell r="P3424" t="str">
            <v>RQ789340</v>
          </cell>
          <cell r="Q3424" t="str">
            <v>431110</v>
          </cell>
        </row>
        <row r="3425">
          <cell r="N3425" t="str">
            <v>89340</v>
          </cell>
          <cell r="O3425" t="str">
            <v>RQ8</v>
          </cell>
          <cell r="P3425" t="str">
            <v>RQ889340</v>
          </cell>
          <cell r="Q3425" t="str">
            <v>431110</v>
          </cell>
        </row>
        <row r="3426">
          <cell r="N3426" t="str">
            <v>89340</v>
          </cell>
          <cell r="O3426" t="str">
            <v>RQ9</v>
          </cell>
          <cell r="P3426" t="str">
            <v>RQ989340</v>
          </cell>
          <cell r="Q3426" t="str">
            <v>431110</v>
          </cell>
        </row>
        <row r="3427">
          <cell r="N3427" t="str">
            <v>89340</v>
          </cell>
          <cell r="O3427" t="str">
            <v>RRD</v>
          </cell>
          <cell r="P3427" t="str">
            <v>RRD89340</v>
          </cell>
          <cell r="Q3427" t="str">
            <v>431110</v>
          </cell>
        </row>
        <row r="3428">
          <cell r="N3428" t="str">
            <v>89342</v>
          </cell>
          <cell r="O3428" t="str">
            <v/>
          </cell>
          <cell r="P3428" t="str">
            <v/>
          </cell>
          <cell r="Q3428" t="str">
            <v>431111</v>
          </cell>
        </row>
        <row r="3429">
          <cell r="N3429" t="str">
            <v>89342</v>
          </cell>
          <cell r="O3429" t="str">
            <v>!GK</v>
          </cell>
          <cell r="P3429" t="str">
            <v>!GK89342</v>
          </cell>
          <cell r="Q3429" t="str">
            <v>431111</v>
          </cell>
        </row>
        <row r="3430">
          <cell r="N3430" t="str">
            <v>89342</v>
          </cell>
          <cell r="O3430" t="str">
            <v>RRD</v>
          </cell>
          <cell r="P3430" t="str">
            <v>RRD89342</v>
          </cell>
          <cell r="Q3430" t="str">
            <v>431111</v>
          </cell>
        </row>
        <row r="3431">
          <cell r="N3431" t="str">
            <v>89343</v>
          </cell>
          <cell r="O3431" t="str">
            <v/>
          </cell>
          <cell r="P3431" t="str">
            <v/>
          </cell>
          <cell r="Q3431" t="str">
            <v>431110</v>
          </cell>
        </row>
        <row r="3432">
          <cell r="N3432" t="str">
            <v>89343</v>
          </cell>
          <cell r="O3432" t="str">
            <v>OE1</v>
          </cell>
          <cell r="P3432" t="str">
            <v>OE189343</v>
          </cell>
          <cell r="Q3432" t="str">
            <v>431110</v>
          </cell>
        </row>
        <row r="3433">
          <cell r="N3433" t="str">
            <v>89343</v>
          </cell>
          <cell r="O3433" t="str">
            <v>OHG</v>
          </cell>
          <cell r="P3433" t="str">
            <v>OHG89343</v>
          </cell>
          <cell r="Q3433" t="str">
            <v>431110</v>
          </cell>
        </row>
        <row r="3434">
          <cell r="N3434" t="str">
            <v/>
          </cell>
          <cell r="O3434" t="str">
            <v/>
          </cell>
          <cell r="P3434" t="str">
            <v/>
          </cell>
          <cell r="Q3434" t="str">
            <v/>
          </cell>
        </row>
        <row r="3435">
          <cell r="N3435" t="str">
            <v>71691</v>
          </cell>
          <cell r="O3435" t="str">
            <v/>
          </cell>
          <cell r="P3435" t="str">
            <v/>
          </cell>
          <cell r="Q3435" t="str">
            <v>416190</v>
          </cell>
        </row>
        <row r="3436">
          <cell r="N3436" t="str">
            <v>71691</v>
          </cell>
          <cell r="O3436" t="str">
            <v>TAN</v>
          </cell>
          <cell r="P3436" t="str">
            <v>TAN71691</v>
          </cell>
          <cell r="Q3436" t="str">
            <v>416190</v>
          </cell>
        </row>
        <row r="3437">
          <cell r="N3437" t="str">
            <v>8251202</v>
          </cell>
          <cell r="O3437" t="str">
            <v/>
          </cell>
          <cell r="P3437" t="str">
            <v/>
          </cell>
          <cell r="Q3437" t="str">
            <v>5151202</v>
          </cell>
        </row>
        <row r="3438">
          <cell r="N3438" t="str">
            <v>8251202</v>
          </cell>
          <cell r="O3438" t="str">
            <v>!AK</v>
          </cell>
          <cell r="P3438" t="str">
            <v>!AK8251202</v>
          </cell>
          <cell r="Q3438" t="str">
            <v>5151202</v>
          </cell>
        </row>
        <row r="3439">
          <cell r="N3439" t="str">
            <v>8251202</v>
          </cell>
          <cell r="O3439" t="str">
            <v>!MF</v>
          </cell>
          <cell r="P3439" t="str">
            <v>!MF8251202</v>
          </cell>
          <cell r="Q3439" t="str">
            <v>5151202</v>
          </cell>
        </row>
        <row r="3440">
          <cell r="N3440" t="str">
            <v>8251202</v>
          </cell>
          <cell r="O3440" t="str">
            <v>OGX</v>
          </cell>
          <cell r="P3440" t="str">
            <v>OGX8251202</v>
          </cell>
          <cell r="Q3440" t="str">
            <v>5151202</v>
          </cell>
        </row>
        <row r="3441">
          <cell r="N3441" t="str">
            <v>8251202</v>
          </cell>
          <cell r="O3441" t="str">
            <v>ONL</v>
          </cell>
          <cell r="P3441" t="str">
            <v>ONL8251202</v>
          </cell>
          <cell r="Q3441" t="str">
            <v>5151202</v>
          </cell>
        </row>
        <row r="3442">
          <cell r="N3442" t="str">
            <v>8251202</v>
          </cell>
          <cell r="O3442" t="str">
            <v>REG</v>
          </cell>
          <cell r="P3442" t="str">
            <v>REG8251202</v>
          </cell>
          <cell r="Q3442" t="str">
            <v>5151202</v>
          </cell>
        </row>
        <row r="3443">
          <cell r="N3443" t="str">
            <v>8251202</v>
          </cell>
          <cell r="O3443" t="str">
            <v>TAR</v>
          </cell>
          <cell r="P3443" t="str">
            <v>TAR8251202</v>
          </cell>
          <cell r="Q3443" t="str">
            <v>5151202</v>
          </cell>
        </row>
        <row r="3444">
          <cell r="N3444" t="str">
            <v>8251202</v>
          </cell>
          <cell r="O3444" t="str">
            <v>TBP</v>
          </cell>
          <cell r="P3444" t="str">
            <v>TBP8251202</v>
          </cell>
          <cell r="Q3444" t="str">
            <v>5151202</v>
          </cell>
        </row>
        <row r="3445">
          <cell r="N3445" t="str">
            <v>8251202</v>
          </cell>
          <cell r="O3445" t="str">
            <v>TBR</v>
          </cell>
          <cell r="P3445" t="str">
            <v>TBR8251202</v>
          </cell>
          <cell r="Q3445" t="str">
            <v>5151202</v>
          </cell>
        </row>
        <row r="3446">
          <cell r="N3446" t="str">
            <v>8251202</v>
          </cell>
          <cell r="O3446" t="str">
            <v>UBC</v>
          </cell>
          <cell r="P3446" t="str">
            <v>UBC8251202</v>
          </cell>
          <cell r="Q3446" t="str">
            <v>5151202</v>
          </cell>
        </row>
        <row r="3447">
          <cell r="N3447" t="str">
            <v>8251202</v>
          </cell>
          <cell r="O3447" t="str">
            <v>UBJ</v>
          </cell>
          <cell r="P3447" t="str">
            <v>UBJ8251202</v>
          </cell>
          <cell r="Q3447" t="str">
            <v>5151202</v>
          </cell>
        </row>
        <row r="3448">
          <cell r="N3448" t="str">
            <v>8251202</v>
          </cell>
          <cell r="O3448" t="str">
            <v>UHN</v>
          </cell>
          <cell r="P3448" t="str">
            <v>UHN8251202</v>
          </cell>
          <cell r="Q3448" t="str">
            <v>5151202</v>
          </cell>
        </row>
        <row r="3449">
          <cell r="N3449" t="str">
            <v>8251202</v>
          </cell>
          <cell r="O3449" t="str">
            <v>UP3</v>
          </cell>
          <cell r="P3449" t="str">
            <v>UP38251202</v>
          </cell>
          <cell r="Q3449" t="str">
            <v>5151202</v>
          </cell>
        </row>
        <row r="3450">
          <cell r="N3450" t="str">
            <v>8251202</v>
          </cell>
          <cell r="O3450" t="str">
            <v>UP9</v>
          </cell>
          <cell r="P3450" t="str">
            <v>UP98251202</v>
          </cell>
          <cell r="Q3450" t="str">
            <v>5151202</v>
          </cell>
        </row>
        <row r="3451">
          <cell r="N3451" t="str">
            <v>8251202</v>
          </cell>
          <cell r="O3451" t="str">
            <v>UVA</v>
          </cell>
          <cell r="P3451" t="str">
            <v>UVA8251202</v>
          </cell>
          <cell r="Q3451" t="str">
            <v>5151202</v>
          </cell>
        </row>
        <row r="3452">
          <cell r="N3452" t="str">
            <v>8251202</v>
          </cell>
          <cell r="O3452" t="str">
            <v>111</v>
          </cell>
          <cell r="P3452" t="str">
            <v>1118251202</v>
          </cell>
          <cell r="Q3452" t="str">
            <v>5151202</v>
          </cell>
        </row>
        <row r="3453">
          <cell r="N3453" t="str">
            <v>8251202</v>
          </cell>
          <cell r="O3453" t="str">
            <v>218</v>
          </cell>
          <cell r="P3453" t="str">
            <v>2188251202</v>
          </cell>
          <cell r="Q3453" t="str">
            <v>5151202</v>
          </cell>
        </row>
        <row r="3454">
          <cell r="N3454" t="str">
            <v>8251202</v>
          </cell>
          <cell r="O3454" t="str">
            <v>8NN</v>
          </cell>
          <cell r="P3454" t="str">
            <v>8NN8251202</v>
          </cell>
          <cell r="Q3454" t="str">
            <v>5151202</v>
          </cell>
        </row>
        <row r="3455">
          <cell r="N3455" t="str">
            <v>8251202</v>
          </cell>
          <cell r="O3455" t="str">
            <v>8N7</v>
          </cell>
          <cell r="P3455" t="str">
            <v>8N78251202</v>
          </cell>
          <cell r="Q3455" t="str">
            <v>5151202</v>
          </cell>
        </row>
        <row r="3456">
          <cell r="N3456" t="str">
            <v>89308</v>
          </cell>
          <cell r="O3456" t="str">
            <v/>
          </cell>
          <cell r="P3456" t="str">
            <v/>
          </cell>
          <cell r="Q3456" t="str">
            <v>4311884</v>
          </cell>
        </row>
        <row r="3457">
          <cell r="N3457" t="str">
            <v>89308</v>
          </cell>
          <cell r="O3457" t="str">
            <v>TBA</v>
          </cell>
          <cell r="P3457" t="str">
            <v>TBA89308</v>
          </cell>
          <cell r="Q3457" t="str">
            <v>4311884</v>
          </cell>
        </row>
        <row r="3458">
          <cell r="N3458" t="str">
            <v>89308</v>
          </cell>
          <cell r="O3458" t="str">
            <v>TBN</v>
          </cell>
          <cell r="P3458" t="str">
            <v>TBN89308</v>
          </cell>
          <cell r="Q3458" t="str">
            <v>4311884</v>
          </cell>
        </row>
        <row r="3459">
          <cell r="N3459" t="str">
            <v>89308</v>
          </cell>
          <cell r="O3459" t="str">
            <v>UDO</v>
          </cell>
          <cell r="P3459" t="str">
            <v>UDO89308</v>
          </cell>
          <cell r="Q3459" t="str">
            <v>4311884</v>
          </cell>
        </row>
        <row r="3460">
          <cell r="N3460" t="str">
            <v>89342</v>
          </cell>
          <cell r="O3460" t="str">
            <v/>
          </cell>
          <cell r="P3460" t="str">
            <v/>
          </cell>
          <cell r="Q3460" t="str">
            <v>431111</v>
          </cell>
        </row>
        <row r="3461">
          <cell r="N3461" t="str">
            <v>89342</v>
          </cell>
          <cell r="O3461" t="str">
            <v>ODX</v>
          </cell>
          <cell r="P3461" t="str">
            <v>ODX89342</v>
          </cell>
          <cell r="Q3461" t="str">
            <v>431111</v>
          </cell>
        </row>
        <row r="3462">
          <cell r="N3462" t="str">
            <v>89342</v>
          </cell>
          <cell r="O3462" t="str">
            <v>UHG</v>
          </cell>
          <cell r="P3462" t="str">
            <v>UHG89342</v>
          </cell>
          <cell r="Q3462" t="str">
            <v>431111</v>
          </cell>
        </row>
        <row r="3463">
          <cell r="N3463" t="str">
            <v>89342</v>
          </cell>
          <cell r="O3463" t="str">
            <v>UHN</v>
          </cell>
          <cell r="P3463" t="str">
            <v>UHN89342</v>
          </cell>
          <cell r="Q3463" t="str">
            <v>431111</v>
          </cell>
        </row>
        <row r="3464">
          <cell r="N3464" t="str">
            <v>89342</v>
          </cell>
          <cell r="O3464" t="str">
            <v>UTB</v>
          </cell>
          <cell r="P3464" t="str">
            <v>UTB89342</v>
          </cell>
          <cell r="Q3464" t="str">
            <v>431111</v>
          </cell>
        </row>
        <row r="3465">
          <cell r="N3465" t="str">
            <v/>
          </cell>
          <cell r="O3465" t="str">
            <v/>
          </cell>
          <cell r="P3465" t="str">
            <v/>
          </cell>
          <cell r="Q3465" t="str">
            <v/>
          </cell>
        </row>
        <row r="3466">
          <cell r="N3466" t="str">
            <v>8251203</v>
          </cell>
          <cell r="O3466" t="str">
            <v/>
          </cell>
          <cell r="P3466" t="str">
            <v/>
          </cell>
          <cell r="Q3466" t="str">
            <v>5151203</v>
          </cell>
        </row>
        <row r="3467">
          <cell r="N3467" t="str">
            <v>8251203</v>
          </cell>
          <cell r="O3467" t="str">
            <v>EX8</v>
          </cell>
          <cell r="P3467" t="str">
            <v>EX88251203</v>
          </cell>
          <cell r="Q3467" t="str">
            <v>5151203</v>
          </cell>
        </row>
        <row r="3468">
          <cell r="N3468" t="str">
            <v>8251203</v>
          </cell>
          <cell r="O3468" t="str">
            <v>ICK</v>
          </cell>
          <cell r="P3468" t="str">
            <v>ICK8251203</v>
          </cell>
          <cell r="Q3468" t="str">
            <v>5151203</v>
          </cell>
        </row>
        <row r="3469">
          <cell r="N3469" t="str">
            <v>8251203</v>
          </cell>
          <cell r="O3469" t="str">
            <v>IS7</v>
          </cell>
          <cell r="P3469" t="str">
            <v>IS78251203</v>
          </cell>
          <cell r="Q3469" t="str">
            <v>5151203</v>
          </cell>
        </row>
        <row r="3470">
          <cell r="N3470" t="str">
            <v>8251203</v>
          </cell>
          <cell r="O3470" t="str">
            <v>IS8</v>
          </cell>
          <cell r="P3470" t="str">
            <v>IS88251203</v>
          </cell>
          <cell r="Q3470" t="str">
            <v>5151203</v>
          </cell>
        </row>
        <row r="3471">
          <cell r="N3471" t="str">
            <v>8251203</v>
          </cell>
          <cell r="O3471" t="str">
            <v>ITS</v>
          </cell>
          <cell r="P3471" t="str">
            <v>ITS8251203</v>
          </cell>
          <cell r="Q3471" t="str">
            <v>5151203</v>
          </cell>
        </row>
        <row r="3472">
          <cell r="N3472" t="str">
            <v>8251203</v>
          </cell>
          <cell r="O3472" t="str">
            <v>IU3</v>
          </cell>
          <cell r="P3472" t="str">
            <v>IU38251203</v>
          </cell>
          <cell r="Q3472" t="str">
            <v>5151203</v>
          </cell>
        </row>
        <row r="3473">
          <cell r="N3473" t="str">
            <v>8251203</v>
          </cell>
          <cell r="O3473" t="str">
            <v>IXX</v>
          </cell>
          <cell r="P3473" t="str">
            <v>IXX8251203</v>
          </cell>
          <cell r="Q3473" t="str">
            <v>5151203</v>
          </cell>
        </row>
        <row r="3474">
          <cell r="N3474" t="str">
            <v>8251203</v>
          </cell>
          <cell r="O3474" t="str">
            <v>IXZ</v>
          </cell>
          <cell r="P3474" t="str">
            <v>IXZ8251203</v>
          </cell>
          <cell r="Q3474" t="str">
            <v>5151203</v>
          </cell>
        </row>
        <row r="3475">
          <cell r="N3475" t="str">
            <v>8251203</v>
          </cell>
          <cell r="O3475" t="str">
            <v>IZJ</v>
          </cell>
          <cell r="P3475" t="str">
            <v>IZJ8251203</v>
          </cell>
          <cell r="Q3475" t="str">
            <v>5151203</v>
          </cell>
        </row>
        <row r="3476">
          <cell r="N3476" t="str">
            <v>8251203</v>
          </cell>
          <cell r="O3476" t="str">
            <v>ONL</v>
          </cell>
          <cell r="P3476" t="str">
            <v>ONL8251203</v>
          </cell>
          <cell r="Q3476" t="str">
            <v>5151203</v>
          </cell>
        </row>
        <row r="3477">
          <cell r="N3477" t="str">
            <v>8251203</v>
          </cell>
          <cell r="O3477" t="str">
            <v>UPX</v>
          </cell>
          <cell r="P3477" t="str">
            <v>UPX8251203</v>
          </cell>
          <cell r="Q3477" t="str">
            <v>5151203</v>
          </cell>
        </row>
        <row r="3478">
          <cell r="N3478" t="str">
            <v>8251203</v>
          </cell>
          <cell r="O3478" t="str">
            <v>219</v>
          </cell>
          <cell r="P3478" t="str">
            <v>2198251203</v>
          </cell>
          <cell r="Q3478" t="str">
            <v>5151203</v>
          </cell>
        </row>
        <row r="3479">
          <cell r="N3479" t="str">
            <v>825945</v>
          </cell>
          <cell r="O3479" t="str">
            <v/>
          </cell>
          <cell r="P3479" t="str">
            <v/>
          </cell>
          <cell r="Q3479" t="str">
            <v>51959</v>
          </cell>
        </row>
        <row r="3480">
          <cell r="N3480" t="str">
            <v>825945</v>
          </cell>
          <cell r="O3480" t="str">
            <v>NRP</v>
          </cell>
          <cell r="P3480" t="str">
            <v>NRP825945</v>
          </cell>
          <cell r="Q3480" t="str">
            <v>51959</v>
          </cell>
        </row>
        <row r="3481">
          <cell r="N3481" t="str">
            <v>825945</v>
          </cell>
          <cell r="O3481" t="str">
            <v>NRS</v>
          </cell>
          <cell r="P3481" t="str">
            <v>NRS825945</v>
          </cell>
          <cell r="Q3481" t="str">
            <v>51959</v>
          </cell>
        </row>
        <row r="3482">
          <cell r="N3482" t="str">
            <v>825945</v>
          </cell>
          <cell r="O3482" t="str">
            <v>111</v>
          </cell>
          <cell r="P3482" t="str">
            <v>111825945</v>
          </cell>
          <cell r="Q3482" t="str">
            <v>51959</v>
          </cell>
        </row>
        <row r="3483">
          <cell r="N3483" t="str">
            <v>89223</v>
          </cell>
          <cell r="O3483" t="str">
            <v/>
          </cell>
          <cell r="P3483" t="str">
            <v/>
          </cell>
          <cell r="Q3483" t="str">
            <v>55083</v>
          </cell>
        </row>
        <row r="3484">
          <cell r="N3484" t="str">
            <v>89223</v>
          </cell>
          <cell r="O3484" t="str">
            <v>EXS</v>
          </cell>
          <cell r="P3484" t="str">
            <v>EXS89223</v>
          </cell>
          <cell r="Q3484" t="str">
            <v>55083</v>
          </cell>
        </row>
        <row r="3485">
          <cell r="N3485" t="str">
            <v>89223</v>
          </cell>
          <cell r="O3485" t="str">
            <v>9EX</v>
          </cell>
          <cell r="P3485" t="str">
            <v>9EX89223</v>
          </cell>
          <cell r="Q3485" t="str">
            <v>55083</v>
          </cell>
        </row>
        <row r="3486">
          <cell r="N3486" t="str">
            <v/>
          </cell>
          <cell r="O3486" t="str">
            <v/>
          </cell>
          <cell r="P3486" t="str">
            <v/>
          </cell>
          <cell r="Q3486" t="str">
            <v/>
          </cell>
        </row>
        <row r="3487">
          <cell r="N3487" t="str">
            <v/>
          </cell>
          <cell r="O3487" t="str">
            <v/>
          </cell>
          <cell r="P3487" t="str">
            <v/>
          </cell>
          <cell r="Q3487" t="str">
            <v/>
          </cell>
        </row>
        <row r="3488">
          <cell r="N3488" t="str">
            <v>825112</v>
          </cell>
          <cell r="O3488" t="str">
            <v/>
          </cell>
          <cell r="P3488" t="str">
            <v/>
          </cell>
          <cell r="Q3488" t="str">
            <v>51511</v>
          </cell>
        </row>
        <row r="3489">
          <cell r="N3489" t="str">
            <v>825112</v>
          </cell>
          <cell r="O3489" t="str">
            <v>AAQ</v>
          </cell>
          <cell r="P3489" t="str">
            <v>AAQ825112</v>
          </cell>
          <cell r="Q3489" t="str">
            <v>51511</v>
          </cell>
        </row>
        <row r="3490">
          <cell r="N3490" t="str">
            <v>825112</v>
          </cell>
          <cell r="O3490" t="str">
            <v>ABV</v>
          </cell>
          <cell r="P3490" t="str">
            <v>ABV825112</v>
          </cell>
          <cell r="Q3490" t="str">
            <v>51511</v>
          </cell>
        </row>
        <row r="3491">
          <cell r="N3491" t="str">
            <v>825112</v>
          </cell>
          <cell r="O3491" t="str">
            <v>AEC</v>
          </cell>
          <cell r="P3491" t="str">
            <v>AEC825112</v>
          </cell>
          <cell r="Q3491" t="str">
            <v>51511</v>
          </cell>
        </row>
        <row r="3492">
          <cell r="N3492" t="str">
            <v>825112</v>
          </cell>
          <cell r="O3492" t="str">
            <v>AEM</v>
          </cell>
          <cell r="P3492" t="str">
            <v>AEM825112</v>
          </cell>
          <cell r="Q3492" t="str">
            <v>51511</v>
          </cell>
        </row>
        <row r="3493">
          <cell r="N3493" t="str">
            <v>825112</v>
          </cell>
          <cell r="O3493" t="str">
            <v>A1B</v>
          </cell>
          <cell r="P3493" t="str">
            <v>A1B825112</v>
          </cell>
          <cell r="Q3493" t="str">
            <v>51511</v>
          </cell>
        </row>
        <row r="3494">
          <cell r="N3494" t="str">
            <v>825112</v>
          </cell>
          <cell r="O3494" t="str">
            <v>OGX</v>
          </cell>
          <cell r="P3494" t="str">
            <v>OGX825112</v>
          </cell>
          <cell r="Q3494" t="str">
            <v>51511</v>
          </cell>
        </row>
        <row r="3495">
          <cell r="N3495" t="str">
            <v>825112</v>
          </cell>
          <cell r="O3495" t="str">
            <v>ONL</v>
          </cell>
          <cell r="P3495" t="str">
            <v>ONL825112</v>
          </cell>
          <cell r="Q3495" t="str">
            <v>51511</v>
          </cell>
        </row>
        <row r="3496">
          <cell r="N3496" t="str">
            <v>825112</v>
          </cell>
          <cell r="O3496" t="str">
            <v>REG</v>
          </cell>
          <cell r="P3496" t="str">
            <v>REG825112</v>
          </cell>
          <cell r="Q3496" t="str">
            <v>51511</v>
          </cell>
        </row>
        <row r="3497">
          <cell r="N3497" t="str">
            <v>825112</v>
          </cell>
          <cell r="O3497" t="str">
            <v>SMC</v>
          </cell>
          <cell r="P3497" t="str">
            <v>SMC825112</v>
          </cell>
          <cell r="Q3497" t="str">
            <v>51511</v>
          </cell>
        </row>
        <row r="3498">
          <cell r="N3498" t="str">
            <v>825112</v>
          </cell>
          <cell r="O3498" t="str">
            <v>UP1</v>
          </cell>
          <cell r="P3498" t="str">
            <v>UP1825112</v>
          </cell>
          <cell r="Q3498" t="str">
            <v>51511</v>
          </cell>
        </row>
        <row r="3499">
          <cell r="N3499" t="str">
            <v>825112</v>
          </cell>
          <cell r="O3499" t="str">
            <v>119</v>
          </cell>
          <cell r="P3499" t="str">
            <v>119825112</v>
          </cell>
          <cell r="Q3499" t="str">
            <v>51511</v>
          </cell>
        </row>
        <row r="3500">
          <cell r="N3500" t="str">
            <v>825112</v>
          </cell>
          <cell r="O3500" t="str">
            <v>317</v>
          </cell>
          <cell r="P3500" t="str">
            <v>317825112</v>
          </cell>
          <cell r="Q3500" t="str">
            <v>51511</v>
          </cell>
        </row>
        <row r="3501">
          <cell r="N3501" t="str">
            <v>825113</v>
          </cell>
          <cell r="O3501" t="str">
            <v/>
          </cell>
          <cell r="P3501" t="str">
            <v/>
          </cell>
          <cell r="Q3501" t="str">
            <v>51511</v>
          </cell>
        </row>
        <row r="3502">
          <cell r="N3502" t="str">
            <v>825113</v>
          </cell>
          <cell r="O3502" t="str">
            <v>A1C</v>
          </cell>
          <cell r="P3502" t="str">
            <v>A1C825113</v>
          </cell>
          <cell r="Q3502" t="str">
            <v>51511</v>
          </cell>
        </row>
        <row r="3503">
          <cell r="N3503" t="str">
            <v>825113</v>
          </cell>
          <cell r="O3503" t="str">
            <v>OGX</v>
          </cell>
          <cell r="P3503" t="str">
            <v>OGX825113</v>
          </cell>
          <cell r="Q3503" t="str">
            <v>51511</v>
          </cell>
        </row>
        <row r="3504">
          <cell r="N3504" t="str">
            <v>825113</v>
          </cell>
          <cell r="O3504" t="str">
            <v>ONL</v>
          </cell>
          <cell r="P3504" t="str">
            <v>ONL825113</v>
          </cell>
          <cell r="Q3504" t="str">
            <v>51511</v>
          </cell>
        </row>
        <row r="3505">
          <cell r="N3505" t="str">
            <v>825113</v>
          </cell>
          <cell r="O3505" t="str">
            <v>111</v>
          </cell>
          <cell r="P3505" t="str">
            <v>111825113</v>
          </cell>
          <cell r="Q3505" t="str">
            <v>51511</v>
          </cell>
        </row>
        <row r="3506">
          <cell r="N3506" t="str">
            <v/>
          </cell>
          <cell r="O3506" t="str">
            <v/>
          </cell>
          <cell r="P3506" t="str">
            <v/>
          </cell>
          <cell r="Q3506" t="str">
            <v/>
          </cell>
        </row>
        <row r="3507">
          <cell r="N3507" t="str">
            <v>825110</v>
          </cell>
          <cell r="O3507" t="str">
            <v/>
          </cell>
          <cell r="P3507" t="str">
            <v/>
          </cell>
          <cell r="Q3507" t="str">
            <v>51511</v>
          </cell>
        </row>
        <row r="3508">
          <cell r="N3508" t="str">
            <v>825110</v>
          </cell>
          <cell r="O3508" t="str">
            <v>!AJ</v>
          </cell>
          <cell r="P3508" t="str">
            <v>!AJ825110</v>
          </cell>
          <cell r="Q3508" t="str">
            <v>51511</v>
          </cell>
        </row>
        <row r="3509">
          <cell r="N3509" t="str">
            <v>825110</v>
          </cell>
          <cell r="O3509" t="str">
            <v>OGX</v>
          </cell>
          <cell r="P3509" t="str">
            <v>OGX825110</v>
          </cell>
          <cell r="Q3509" t="str">
            <v>51511</v>
          </cell>
        </row>
        <row r="3510">
          <cell r="N3510" t="str">
            <v>825110</v>
          </cell>
          <cell r="O3510" t="str">
            <v>ONL</v>
          </cell>
          <cell r="P3510" t="str">
            <v>ONL825110</v>
          </cell>
          <cell r="Q3510" t="str">
            <v>51511</v>
          </cell>
        </row>
        <row r="3511">
          <cell r="N3511" t="str">
            <v>825110</v>
          </cell>
          <cell r="O3511" t="str">
            <v>REG</v>
          </cell>
          <cell r="P3511" t="str">
            <v>REG825110</v>
          </cell>
          <cell r="Q3511" t="str">
            <v>51511</v>
          </cell>
        </row>
        <row r="3512">
          <cell r="N3512" t="str">
            <v>825110</v>
          </cell>
          <cell r="O3512" t="str">
            <v>S1F</v>
          </cell>
          <cell r="P3512" t="str">
            <v>S1F825110</v>
          </cell>
          <cell r="Q3512" t="str">
            <v>51511</v>
          </cell>
        </row>
        <row r="3513">
          <cell r="N3513" t="str">
            <v>825110</v>
          </cell>
          <cell r="O3513" t="str">
            <v>S3I</v>
          </cell>
          <cell r="P3513" t="str">
            <v>S3I825110</v>
          </cell>
          <cell r="Q3513" t="str">
            <v>51511</v>
          </cell>
        </row>
        <row r="3514">
          <cell r="N3514" t="str">
            <v>825110</v>
          </cell>
          <cell r="O3514" t="str">
            <v>074</v>
          </cell>
          <cell r="P3514" t="str">
            <v>074825110</v>
          </cell>
          <cell r="Q3514" t="str">
            <v>51511</v>
          </cell>
        </row>
        <row r="3515">
          <cell r="N3515" t="str">
            <v>825110</v>
          </cell>
          <cell r="O3515" t="str">
            <v>301</v>
          </cell>
          <cell r="P3515" t="str">
            <v>301825110</v>
          </cell>
          <cell r="Q3515" t="str">
            <v>51511</v>
          </cell>
        </row>
        <row r="3516">
          <cell r="N3516" t="str">
            <v>825110</v>
          </cell>
          <cell r="O3516" t="str">
            <v>303</v>
          </cell>
          <cell r="P3516" t="str">
            <v>303825110</v>
          </cell>
          <cell r="Q3516" t="str">
            <v>51511</v>
          </cell>
        </row>
        <row r="3517">
          <cell r="N3517" t="str">
            <v>825110</v>
          </cell>
          <cell r="O3517" t="str">
            <v>8NG</v>
          </cell>
          <cell r="P3517" t="str">
            <v>8NG825110</v>
          </cell>
          <cell r="Q3517" t="str">
            <v>51511</v>
          </cell>
        </row>
        <row r="3518">
          <cell r="N3518" t="str">
            <v>825971</v>
          </cell>
          <cell r="O3518" t="str">
            <v/>
          </cell>
          <cell r="P3518" t="str">
            <v/>
          </cell>
          <cell r="Q3518" t="str">
            <v>5194</v>
          </cell>
        </row>
        <row r="3519">
          <cell r="N3519" t="str">
            <v>825971</v>
          </cell>
          <cell r="O3519" t="str">
            <v>REG</v>
          </cell>
          <cell r="P3519" t="str">
            <v>REG825971</v>
          </cell>
          <cell r="Q3519" t="str">
            <v>5194</v>
          </cell>
        </row>
        <row r="3520">
          <cell r="N3520" t="str">
            <v>825971</v>
          </cell>
          <cell r="O3520" t="str">
            <v>054</v>
          </cell>
          <cell r="P3520" t="str">
            <v>054825971</v>
          </cell>
          <cell r="Q3520" t="str">
            <v>5194</v>
          </cell>
        </row>
        <row r="3521">
          <cell r="N3521" t="str">
            <v>89341</v>
          </cell>
          <cell r="O3521" t="str">
            <v/>
          </cell>
          <cell r="P3521" t="str">
            <v/>
          </cell>
          <cell r="Q3521" t="str">
            <v>431110</v>
          </cell>
        </row>
        <row r="3522">
          <cell r="N3522" t="str">
            <v>89341</v>
          </cell>
          <cell r="O3522" t="str">
            <v>ODX</v>
          </cell>
          <cell r="P3522" t="str">
            <v>ODX89341</v>
          </cell>
          <cell r="Q3522" t="str">
            <v>431110</v>
          </cell>
        </row>
        <row r="3523">
          <cell r="N3523" t="str">
            <v>89341</v>
          </cell>
          <cell r="O3523" t="str">
            <v>OGX</v>
          </cell>
          <cell r="P3523" t="str">
            <v>OGX89341</v>
          </cell>
          <cell r="Q3523" t="str">
            <v>431110</v>
          </cell>
        </row>
        <row r="3524">
          <cell r="N3524" t="str">
            <v>89341</v>
          </cell>
          <cell r="O3524" t="str">
            <v>S1H</v>
          </cell>
          <cell r="P3524" t="str">
            <v>S1H89341</v>
          </cell>
          <cell r="Q3524" t="str">
            <v>431110</v>
          </cell>
        </row>
        <row r="3525">
          <cell r="N3525" t="str">
            <v>89341</v>
          </cell>
          <cell r="O3525" t="str">
            <v>S3L</v>
          </cell>
          <cell r="P3525" t="str">
            <v>S3L89341</v>
          </cell>
          <cell r="Q3525" t="str">
            <v>431110</v>
          </cell>
        </row>
        <row r="3526">
          <cell r="N3526" t="str">
            <v>89341</v>
          </cell>
          <cell r="O3526" t="str">
            <v>077</v>
          </cell>
          <cell r="P3526" t="str">
            <v>07789341</v>
          </cell>
          <cell r="Q3526" t="str">
            <v>431110</v>
          </cell>
        </row>
        <row r="3527">
          <cell r="N3527" t="str">
            <v>89341</v>
          </cell>
          <cell r="O3527" t="str">
            <v>8NF</v>
          </cell>
          <cell r="P3527" t="str">
            <v>8NF89341</v>
          </cell>
          <cell r="Q3527" t="str">
            <v>431110</v>
          </cell>
        </row>
        <row r="3528">
          <cell r="N3528" t="str">
            <v>89342</v>
          </cell>
          <cell r="O3528" t="str">
            <v/>
          </cell>
          <cell r="P3528" t="str">
            <v/>
          </cell>
          <cell r="Q3528" t="str">
            <v>431111</v>
          </cell>
        </row>
        <row r="3529">
          <cell r="N3529" t="str">
            <v>89342</v>
          </cell>
          <cell r="O3529" t="str">
            <v>334</v>
          </cell>
          <cell r="P3529" t="str">
            <v>33489342</v>
          </cell>
          <cell r="Q3529" t="str">
            <v>431111</v>
          </cell>
        </row>
        <row r="3530">
          <cell r="N3530" t="str">
            <v>89343</v>
          </cell>
          <cell r="O3530" t="str">
            <v/>
          </cell>
          <cell r="P3530" t="str">
            <v/>
          </cell>
          <cell r="Q3530" t="str">
            <v>431110</v>
          </cell>
        </row>
        <row r="3531">
          <cell r="N3531" t="str">
            <v>89343</v>
          </cell>
          <cell r="O3531" t="str">
            <v>FGT</v>
          </cell>
          <cell r="P3531" t="str">
            <v>FGT89343</v>
          </cell>
          <cell r="Q3531" t="str">
            <v>431110</v>
          </cell>
        </row>
        <row r="3532">
          <cell r="N3532" t="str">
            <v>89343</v>
          </cell>
          <cell r="O3532" t="str">
            <v>ODX</v>
          </cell>
          <cell r="P3532" t="str">
            <v>ODX89343</v>
          </cell>
          <cell r="Q3532" t="str">
            <v>431110</v>
          </cell>
        </row>
        <row r="3533">
          <cell r="N3533" t="str">
            <v>89343</v>
          </cell>
          <cell r="O3533" t="str">
            <v>OGX</v>
          </cell>
          <cell r="P3533" t="str">
            <v>OGX89343</v>
          </cell>
          <cell r="Q3533" t="str">
            <v>431110</v>
          </cell>
        </row>
        <row r="3534">
          <cell r="N3534" t="str">
            <v>89343</v>
          </cell>
          <cell r="O3534" t="str">
            <v>S1G</v>
          </cell>
          <cell r="P3534" t="str">
            <v>S1G89343</v>
          </cell>
          <cell r="Q3534" t="str">
            <v>431110</v>
          </cell>
        </row>
        <row r="3535">
          <cell r="N3535" t="str">
            <v>89343</v>
          </cell>
          <cell r="O3535" t="str">
            <v>S3J</v>
          </cell>
          <cell r="P3535" t="str">
            <v>S3J89343</v>
          </cell>
          <cell r="Q3535" t="str">
            <v>431110</v>
          </cell>
        </row>
        <row r="3536">
          <cell r="N3536" t="str">
            <v>89343</v>
          </cell>
          <cell r="O3536" t="str">
            <v>076</v>
          </cell>
          <cell r="P3536" t="str">
            <v>07689343</v>
          </cell>
          <cell r="Q3536" t="str">
            <v>431110</v>
          </cell>
        </row>
        <row r="3537">
          <cell r="N3537" t="str">
            <v>89343</v>
          </cell>
          <cell r="O3537" t="str">
            <v>303</v>
          </cell>
          <cell r="P3537" t="str">
            <v>30389343</v>
          </cell>
          <cell r="Q3537" t="str">
            <v>431110</v>
          </cell>
        </row>
        <row r="3538">
          <cell r="N3538" t="str">
            <v>89344</v>
          </cell>
          <cell r="O3538" t="str">
            <v/>
          </cell>
          <cell r="P3538" t="str">
            <v/>
          </cell>
          <cell r="Q3538" t="str">
            <v>431110</v>
          </cell>
        </row>
        <row r="3539">
          <cell r="N3539" t="str">
            <v>89344</v>
          </cell>
          <cell r="O3539" t="str">
            <v>AP9</v>
          </cell>
          <cell r="P3539" t="str">
            <v>AP989344</v>
          </cell>
          <cell r="Q3539" t="str">
            <v>431110</v>
          </cell>
        </row>
        <row r="3540">
          <cell r="N3540" t="str">
            <v>89344</v>
          </cell>
          <cell r="O3540" t="str">
            <v>ODX</v>
          </cell>
          <cell r="P3540" t="str">
            <v>ODX89344</v>
          </cell>
          <cell r="Q3540" t="str">
            <v>431110</v>
          </cell>
        </row>
        <row r="3541">
          <cell r="N3541" t="str">
            <v>89344</v>
          </cell>
          <cell r="O3541" t="str">
            <v>OGX</v>
          </cell>
          <cell r="P3541" t="str">
            <v>OGX89344</v>
          </cell>
          <cell r="Q3541" t="str">
            <v>431110</v>
          </cell>
        </row>
        <row r="3542">
          <cell r="N3542" t="str">
            <v>89344</v>
          </cell>
          <cell r="O3542" t="str">
            <v>TAW</v>
          </cell>
          <cell r="P3542" t="str">
            <v>TAW89344</v>
          </cell>
          <cell r="Q3542" t="str">
            <v>431110</v>
          </cell>
        </row>
        <row r="3543">
          <cell r="N3543" t="str">
            <v>89344</v>
          </cell>
          <cell r="O3543" t="str">
            <v>077</v>
          </cell>
          <cell r="P3543" t="str">
            <v>07789344</v>
          </cell>
          <cell r="Q3543" t="str">
            <v>431110</v>
          </cell>
        </row>
        <row r="3544">
          <cell r="N3544" t="str">
            <v>89344</v>
          </cell>
          <cell r="O3544" t="str">
            <v>304</v>
          </cell>
          <cell r="P3544" t="str">
            <v>30489344</v>
          </cell>
          <cell r="Q3544" t="str">
            <v>431110</v>
          </cell>
        </row>
        <row r="3545">
          <cell r="N3545" t="str">
            <v/>
          </cell>
          <cell r="O3545" t="str">
            <v/>
          </cell>
          <cell r="P3545" t="str">
            <v/>
          </cell>
          <cell r="Q3545" t="str">
            <v/>
          </cell>
        </row>
        <row r="3546">
          <cell r="N3546" t="str">
            <v>8251204</v>
          </cell>
          <cell r="O3546" t="str">
            <v/>
          </cell>
          <cell r="P3546" t="str">
            <v/>
          </cell>
          <cell r="Q3546" t="str">
            <v>5151204</v>
          </cell>
        </row>
        <row r="3547">
          <cell r="N3547" t="str">
            <v>8251204</v>
          </cell>
          <cell r="O3547" t="str">
            <v>CQ2</v>
          </cell>
          <cell r="P3547" t="str">
            <v>CQ28251204</v>
          </cell>
          <cell r="Q3547" t="str">
            <v>5151204</v>
          </cell>
        </row>
        <row r="3548">
          <cell r="N3548" t="str">
            <v>8251204</v>
          </cell>
          <cell r="O3548" t="str">
            <v>OGX</v>
          </cell>
          <cell r="P3548" t="str">
            <v>OGX8251204</v>
          </cell>
          <cell r="Q3548" t="str">
            <v>5151204</v>
          </cell>
        </row>
        <row r="3549">
          <cell r="N3549" t="str">
            <v>8251204</v>
          </cell>
          <cell r="O3549" t="str">
            <v>!PG</v>
          </cell>
          <cell r="P3549" t="str">
            <v>!PG8251204</v>
          </cell>
          <cell r="Q3549" t="str">
            <v>5151204</v>
          </cell>
        </row>
        <row r="3550">
          <cell r="N3550" t="str">
            <v>8251204</v>
          </cell>
          <cell r="O3550" t="str">
            <v>228</v>
          </cell>
          <cell r="P3550" t="str">
            <v>2288251204</v>
          </cell>
          <cell r="Q3550" t="str">
            <v>5151204</v>
          </cell>
        </row>
        <row r="3551">
          <cell r="N3551" t="str">
            <v>8251204</v>
          </cell>
          <cell r="O3551" t="str">
            <v>315</v>
          </cell>
          <cell r="P3551" t="str">
            <v>3158251204</v>
          </cell>
          <cell r="Q3551" t="str">
            <v>5151204</v>
          </cell>
        </row>
        <row r="3552">
          <cell r="N3552" t="str">
            <v/>
          </cell>
          <cell r="O3552" t="str">
            <v/>
          </cell>
          <cell r="P3552" t="str">
            <v/>
          </cell>
          <cell r="Q3552" t="str">
            <v/>
          </cell>
        </row>
        <row r="3553">
          <cell r="N3553" t="str">
            <v/>
          </cell>
          <cell r="O3553" t="str">
            <v/>
          </cell>
          <cell r="P3553" t="str">
            <v/>
          </cell>
          <cell r="Q3553" t="str">
            <v/>
          </cell>
        </row>
        <row r="3554">
          <cell r="N3554" t="str">
            <v/>
          </cell>
          <cell r="O3554" t="str">
            <v/>
          </cell>
          <cell r="P3554" t="str">
            <v/>
          </cell>
          <cell r="Q3554" t="str">
            <v/>
          </cell>
        </row>
        <row r="3555">
          <cell r="N3555" t="str">
            <v>825100</v>
          </cell>
          <cell r="O3555" t="str">
            <v/>
          </cell>
          <cell r="P3555" t="str">
            <v/>
          </cell>
          <cell r="Q3555" t="str">
            <v/>
          </cell>
        </row>
        <row r="3556">
          <cell r="N3556" t="str">
            <v>825100</v>
          </cell>
          <cell r="O3556" t="str">
            <v>E3L</v>
          </cell>
          <cell r="P3556" t="str">
            <v>E3L825100</v>
          </cell>
          <cell r="Q3556" t="str">
            <v/>
          </cell>
        </row>
        <row r="3557">
          <cell r="N3557" t="str">
            <v>82512000</v>
          </cell>
          <cell r="O3557" t="str">
            <v/>
          </cell>
          <cell r="P3557" t="str">
            <v/>
          </cell>
          <cell r="Q3557" t="str">
            <v>5151200</v>
          </cell>
        </row>
        <row r="3558">
          <cell r="N3558" t="str">
            <v>82512000</v>
          </cell>
          <cell r="O3558" t="str">
            <v>ODX</v>
          </cell>
          <cell r="P3558" t="str">
            <v>ODX82512000</v>
          </cell>
          <cell r="Q3558" t="str">
            <v>5151200</v>
          </cell>
        </row>
        <row r="3559">
          <cell r="N3559" t="str">
            <v>82512000</v>
          </cell>
          <cell r="O3559" t="str">
            <v>OGX</v>
          </cell>
          <cell r="P3559" t="str">
            <v>OGX82512000</v>
          </cell>
          <cell r="Q3559" t="str">
            <v>5151200</v>
          </cell>
        </row>
        <row r="3560">
          <cell r="N3560" t="str">
            <v>82512000</v>
          </cell>
          <cell r="O3560" t="str">
            <v>UAR</v>
          </cell>
          <cell r="P3560" t="str">
            <v>UAR82512000</v>
          </cell>
          <cell r="Q3560" t="str">
            <v>5151200</v>
          </cell>
        </row>
        <row r="3561">
          <cell r="N3561" t="str">
            <v>82512000</v>
          </cell>
          <cell r="O3561" t="str">
            <v>UP2</v>
          </cell>
          <cell r="P3561" t="str">
            <v>UP282512000</v>
          </cell>
          <cell r="Q3561" t="str">
            <v>5151200</v>
          </cell>
        </row>
        <row r="3562">
          <cell r="N3562" t="str">
            <v>82512000</v>
          </cell>
          <cell r="O3562" t="str">
            <v>111</v>
          </cell>
          <cell r="P3562" t="str">
            <v>11182512000</v>
          </cell>
          <cell r="Q3562" t="str">
            <v>5151200</v>
          </cell>
        </row>
        <row r="3563">
          <cell r="N3563" t="str">
            <v>82512000</v>
          </cell>
          <cell r="O3563" t="str">
            <v>137</v>
          </cell>
          <cell r="P3563" t="str">
            <v>13782512000</v>
          </cell>
          <cell r="Q3563" t="str">
            <v>5151200</v>
          </cell>
        </row>
        <row r="3564">
          <cell r="N3564" t="str">
            <v>89340</v>
          </cell>
          <cell r="O3564" t="str">
            <v/>
          </cell>
          <cell r="P3564" t="str">
            <v/>
          </cell>
          <cell r="Q3564" t="str">
            <v>431110</v>
          </cell>
        </row>
        <row r="3565">
          <cell r="N3565" t="str">
            <v>89340</v>
          </cell>
          <cell r="O3565" t="str">
            <v>UA8</v>
          </cell>
          <cell r="P3565" t="str">
            <v>UA889340</v>
          </cell>
          <cell r="Q3565" t="str">
            <v>431110</v>
          </cell>
        </row>
        <row r="3566">
          <cell r="N3566" t="str">
            <v>89341</v>
          </cell>
          <cell r="O3566" t="str">
            <v/>
          </cell>
          <cell r="P3566" t="str">
            <v/>
          </cell>
          <cell r="Q3566" t="str">
            <v>431110</v>
          </cell>
        </row>
        <row r="3567">
          <cell r="N3567" t="str">
            <v>89341</v>
          </cell>
          <cell r="O3567" t="str">
            <v>UA9</v>
          </cell>
          <cell r="P3567" t="str">
            <v>UA989341</v>
          </cell>
          <cell r="Q3567" t="str">
            <v>431110</v>
          </cell>
        </row>
        <row r="3568">
          <cell r="N3568" t="str">
            <v>89342</v>
          </cell>
          <cell r="O3568" t="str">
            <v/>
          </cell>
          <cell r="P3568" t="str">
            <v/>
          </cell>
          <cell r="Q3568" t="str">
            <v>431111</v>
          </cell>
        </row>
        <row r="3569">
          <cell r="N3569" t="str">
            <v>89342</v>
          </cell>
          <cell r="O3569" t="str">
            <v>UFG</v>
          </cell>
          <cell r="P3569" t="str">
            <v>UFG89342</v>
          </cell>
          <cell r="Q3569" t="str">
            <v>431111</v>
          </cell>
        </row>
        <row r="3570">
          <cell r="N3570" t="str">
            <v>89343</v>
          </cell>
          <cell r="O3570" t="str">
            <v/>
          </cell>
          <cell r="P3570" t="str">
            <v/>
          </cell>
          <cell r="Q3570" t="str">
            <v>431110</v>
          </cell>
        </row>
        <row r="3571">
          <cell r="N3571" t="str">
            <v>89343</v>
          </cell>
          <cell r="O3571" t="str">
            <v>UAT</v>
          </cell>
          <cell r="P3571" t="str">
            <v>UAT89343</v>
          </cell>
          <cell r="Q3571" t="str">
            <v>431110</v>
          </cell>
        </row>
        <row r="3572">
          <cell r="N3572" t="str">
            <v>89343</v>
          </cell>
          <cell r="O3572" t="str">
            <v>UNA</v>
          </cell>
          <cell r="P3572" t="str">
            <v>UNA89343</v>
          </cell>
          <cell r="Q3572" t="str">
            <v>431110</v>
          </cell>
        </row>
        <row r="3573">
          <cell r="N3573" t="str">
            <v>89343</v>
          </cell>
          <cell r="O3573" t="str">
            <v>U1E</v>
          </cell>
          <cell r="P3573" t="str">
            <v>U1E89343</v>
          </cell>
          <cell r="Q3573" t="str">
            <v>431110</v>
          </cell>
        </row>
        <row r="3574">
          <cell r="N3574" t="str">
            <v>89343</v>
          </cell>
          <cell r="O3574" t="str">
            <v>U1F</v>
          </cell>
          <cell r="P3574" t="str">
            <v>U1F89343</v>
          </cell>
          <cell r="Q3574" t="str">
            <v>431110</v>
          </cell>
        </row>
        <row r="3575">
          <cell r="N3575" t="str">
            <v>89343</v>
          </cell>
          <cell r="O3575" t="str">
            <v>U1G</v>
          </cell>
          <cell r="P3575" t="str">
            <v>U1G89343</v>
          </cell>
          <cell r="Q3575" t="str">
            <v>431110</v>
          </cell>
        </row>
        <row r="3576">
          <cell r="N3576" t="str">
            <v>89343</v>
          </cell>
          <cell r="O3576" t="str">
            <v>U1H</v>
          </cell>
          <cell r="P3576" t="str">
            <v>U1H89343</v>
          </cell>
          <cell r="Q3576" t="str">
            <v>431110</v>
          </cell>
        </row>
        <row r="3577">
          <cell r="N3577" t="str">
            <v>89343</v>
          </cell>
          <cell r="O3577" t="str">
            <v>U1I</v>
          </cell>
          <cell r="P3577" t="str">
            <v>U1I89343</v>
          </cell>
          <cell r="Q3577" t="str">
            <v>431110</v>
          </cell>
        </row>
        <row r="3578">
          <cell r="N3578" t="str">
            <v/>
          </cell>
          <cell r="O3578" t="str">
            <v/>
          </cell>
          <cell r="P3578" t="str">
            <v/>
          </cell>
          <cell r="Q3578" t="str">
            <v/>
          </cell>
        </row>
        <row r="3579">
          <cell r="N3579" t="str">
            <v/>
          </cell>
          <cell r="O3579" t="str">
            <v/>
          </cell>
          <cell r="P3579" t="str">
            <v/>
          </cell>
          <cell r="Q3579" t="str">
            <v/>
          </cell>
        </row>
        <row r="3580">
          <cell r="N3580" t="str">
            <v/>
          </cell>
          <cell r="O3580" t="str">
            <v/>
          </cell>
          <cell r="P3580" t="str">
            <v/>
          </cell>
          <cell r="Q3580" t="str">
            <v/>
          </cell>
        </row>
        <row r="3581">
          <cell r="N3581" t="str">
            <v>82512001</v>
          </cell>
          <cell r="O3581" t="str">
            <v/>
          </cell>
          <cell r="P3581" t="str">
            <v/>
          </cell>
          <cell r="Q3581" t="str">
            <v>501530430</v>
          </cell>
        </row>
        <row r="3582">
          <cell r="N3582" t="str">
            <v>82512001</v>
          </cell>
          <cell r="O3582" t="str">
            <v>ODX</v>
          </cell>
          <cell r="P3582" t="str">
            <v>ODX82512001</v>
          </cell>
          <cell r="Q3582" t="str">
            <v>501530430</v>
          </cell>
        </row>
        <row r="3583">
          <cell r="N3583" t="str">
            <v>82512001</v>
          </cell>
          <cell r="O3583" t="str">
            <v>ONL</v>
          </cell>
          <cell r="P3583" t="str">
            <v>ONL82512001</v>
          </cell>
          <cell r="Q3583" t="str">
            <v>501530430</v>
          </cell>
        </row>
        <row r="3584">
          <cell r="N3584" t="str">
            <v>82512001</v>
          </cell>
          <cell r="O3584" t="str">
            <v>REG</v>
          </cell>
          <cell r="P3584" t="str">
            <v>REG82512001</v>
          </cell>
          <cell r="Q3584" t="str">
            <v>501530430</v>
          </cell>
        </row>
        <row r="3585">
          <cell r="N3585" t="str">
            <v>82512001</v>
          </cell>
          <cell r="O3585" t="str">
            <v>ULF</v>
          </cell>
          <cell r="P3585" t="str">
            <v>ULF82512001</v>
          </cell>
          <cell r="Q3585" t="str">
            <v>501530430</v>
          </cell>
        </row>
        <row r="3586">
          <cell r="N3586" t="str">
            <v>82512001</v>
          </cell>
          <cell r="O3586" t="str">
            <v>UP4</v>
          </cell>
          <cell r="P3586" t="str">
            <v>UP482512001</v>
          </cell>
          <cell r="Q3586" t="str">
            <v>501530430</v>
          </cell>
        </row>
        <row r="3587">
          <cell r="N3587" t="str">
            <v>82512001</v>
          </cell>
          <cell r="O3587" t="str">
            <v>192</v>
          </cell>
          <cell r="P3587" t="str">
            <v>19282512001</v>
          </cell>
          <cell r="Q3587" t="str">
            <v>501530430</v>
          </cell>
        </row>
        <row r="3588">
          <cell r="N3588" t="str">
            <v/>
          </cell>
          <cell r="O3588" t="str">
            <v/>
          </cell>
          <cell r="P3588" t="str">
            <v/>
          </cell>
          <cell r="Q3588" t="str">
            <v/>
          </cell>
        </row>
        <row r="3589">
          <cell r="N3589" t="str">
            <v>82512001</v>
          </cell>
          <cell r="O3589" t="str">
            <v/>
          </cell>
          <cell r="P3589" t="str">
            <v/>
          </cell>
          <cell r="Q3589" t="str">
            <v>501530430</v>
          </cell>
        </row>
        <row r="3590">
          <cell r="N3590" t="str">
            <v>82512001</v>
          </cell>
          <cell r="O3590" t="str">
            <v>UMA</v>
          </cell>
          <cell r="P3590" t="str">
            <v>UMA82512001</v>
          </cell>
          <cell r="Q3590" t="str">
            <v>501530430</v>
          </cell>
        </row>
        <row r="3591">
          <cell r="N3591" t="str">
            <v/>
          </cell>
          <cell r="O3591" t="str">
            <v/>
          </cell>
          <cell r="P3591" t="str">
            <v/>
          </cell>
          <cell r="Q3591" t="str">
            <v/>
          </cell>
        </row>
        <row r="3592">
          <cell r="N3592" t="str">
            <v>82512001</v>
          </cell>
          <cell r="O3592" t="str">
            <v/>
          </cell>
          <cell r="P3592" t="str">
            <v/>
          </cell>
          <cell r="Q3592" t="str">
            <v>501530430</v>
          </cell>
        </row>
        <row r="3593">
          <cell r="N3593" t="str">
            <v>82512001</v>
          </cell>
          <cell r="O3593" t="str">
            <v>ULI</v>
          </cell>
          <cell r="P3593" t="str">
            <v>ULI82512001</v>
          </cell>
          <cell r="Q3593" t="str">
            <v>501530430</v>
          </cell>
        </row>
        <row r="3594">
          <cell r="N3594" t="str">
            <v>8259411</v>
          </cell>
          <cell r="O3594" t="str">
            <v/>
          </cell>
          <cell r="P3594" t="str">
            <v/>
          </cell>
          <cell r="Q3594" t="str">
            <v>51931</v>
          </cell>
        </row>
        <row r="3595">
          <cell r="N3595" t="str">
            <v>8259411</v>
          </cell>
          <cell r="O3595" t="str">
            <v>ODX</v>
          </cell>
          <cell r="P3595" t="str">
            <v>ODX8259411</v>
          </cell>
          <cell r="Q3595" t="str">
            <v>51931</v>
          </cell>
        </row>
        <row r="3596">
          <cell r="N3596" t="str">
            <v>89303</v>
          </cell>
          <cell r="O3596" t="str">
            <v/>
          </cell>
          <cell r="P3596" t="str">
            <v/>
          </cell>
          <cell r="Q3596" t="str">
            <v>4311885</v>
          </cell>
        </row>
        <row r="3597">
          <cell r="N3597" t="str">
            <v>89303</v>
          </cell>
          <cell r="O3597" t="str">
            <v>ODX</v>
          </cell>
          <cell r="P3597" t="str">
            <v>ODX89303</v>
          </cell>
          <cell r="Q3597" t="str">
            <v>4311885</v>
          </cell>
        </row>
        <row r="3598">
          <cell r="N3598" t="str">
            <v>89303</v>
          </cell>
          <cell r="O3598" t="str">
            <v>OGX</v>
          </cell>
          <cell r="P3598" t="str">
            <v>OGX89303</v>
          </cell>
          <cell r="Q3598" t="str">
            <v>4311885</v>
          </cell>
        </row>
        <row r="3599">
          <cell r="N3599" t="str">
            <v>89303</v>
          </cell>
          <cell r="O3599" t="str">
            <v>ONL</v>
          </cell>
          <cell r="P3599" t="str">
            <v>ONL89303</v>
          </cell>
          <cell r="Q3599" t="str">
            <v>4311885</v>
          </cell>
        </row>
        <row r="3600">
          <cell r="N3600" t="str">
            <v>89340</v>
          </cell>
          <cell r="O3600" t="str">
            <v/>
          </cell>
          <cell r="P3600" t="str">
            <v/>
          </cell>
          <cell r="Q3600" t="str">
            <v>431110</v>
          </cell>
        </row>
        <row r="3601">
          <cell r="N3601" t="str">
            <v>89340</v>
          </cell>
          <cell r="O3601" t="str">
            <v>ULG</v>
          </cell>
          <cell r="P3601" t="str">
            <v>ULG89340</v>
          </cell>
          <cell r="Q3601" t="str">
            <v>431110</v>
          </cell>
        </row>
        <row r="3602">
          <cell r="N3602" t="str">
            <v>89341</v>
          </cell>
          <cell r="O3602" t="str">
            <v/>
          </cell>
          <cell r="P3602" t="str">
            <v/>
          </cell>
          <cell r="Q3602" t="str">
            <v>431110</v>
          </cell>
        </row>
        <row r="3603">
          <cell r="N3603" t="str">
            <v>89341</v>
          </cell>
          <cell r="O3603" t="str">
            <v>ULH</v>
          </cell>
          <cell r="P3603" t="str">
            <v>ULH89341</v>
          </cell>
          <cell r="Q3603" t="str">
            <v>431110</v>
          </cell>
        </row>
        <row r="3604">
          <cell r="N3604" t="str">
            <v/>
          </cell>
          <cell r="O3604" t="str">
            <v/>
          </cell>
          <cell r="P3604" t="str">
            <v/>
          </cell>
          <cell r="Q3604" t="str">
            <v/>
          </cell>
        </row>
        <row r="3605">
          <cell r="N3605" t="str">
            <v/>
          </cell>
          <cell r="O3605" t="str">
            <v/>
          </cell>
          <cell r="P3605" t="str">
            <v/>
          </cell>
          <cell r="Q3605" t="str">
            <v/>
          </cell>
        </row>
        <row r="3606">
          <cell r="N3606" t="str">
            <v>82040</v>
          </cell>
          <cell r="O3606" t="str">
            <v/>
          </cell>
          <cell r="P3606" t="str">
            <v/>
          </cell>
          <cell r="Q3606" t="str">
            <v>51091</v>
          </cell>
        </row>
        <row r="3607">
          <cell r="N3607" t="str">
            <v>82040</v>
          </cell>
          <cell r="O3607" t="str">
            <v>ODX</v>
          </cell>
          <cell r="P3607" t="str">
            <v>ODX82040</v>
          </cell>
          <cell r="Q3607" t="str">
            <v>51091</v>
          </cell>
        </row>
        <row r="3608">
          <cell r="N3608" t="str">
            <v>82040</v>
          </cell>
          <cell r="O3608" t="str">
            <v>OGX</v>
          </cell>
          <cell r="P3608" t="str">
            <v>OGX82040</v>
          </cell>
          <cell r="Q3608" t="str">
            <v>51091</v>
          </cell>
        </row>
        <row r="3609">
          <cell r="N3609" t="str">
            <v>82040</v>
          </cell>
          <cell r="O3609" t="str">
            <v>ONL</v>
          </cell>
          <cell r="P3609" t="str">
            <v>ONL82040</v>
          </cell>
          <cell r="Q3609" t="str">
            <v>51091</v>
          </cell>
        </row>
        <row r="3610">
          <cell r="N3610" t="str">
            <v>82040</v>
          </cell>
          <cell r="O3610" t="str">
            <v>UDB</v>
          </cell>
          <cell r="P3610" t="str">
            <v>UDB82040</v>
          </cell>
          <cell r="Q3610" t="str">
            <v>51091</v>
          </cell>
        </row>
        <row r="3611">
          <cell r="N3611" t="str">
            <v>82040</v>
          </cell>
          <cell r="O3611" t="str">
            <v>UDK</v>
          </cell>
          <cell r="P3611" t="str">
            <v>UDK82040</v>
          </cell>
          <cell r="Q3611" t="str">
            <v>51091</v>
          </cell>
        </row>
        <row r="3612">
          <cell r="N3612" t="str">
            <v>82040</v>
          </cell>
          <cell r="O3612" t="str">
            <v>UDY</v>
          </cell>
          <cell r="P3612" t="str">
            <v>UDY82040</v>
          </cell>
          <cell r="Q3612" t="str">
            <v>51091</v>
          </cell>
        </row>
        <row r="3613">
          <cell r="N3613" t="str">
            <v>82040</v>
          </cell>
          <cell r="O3613" t="str">
            <v>UP6</v>
          </cell>
          <cell r="P3613" t="str">
            <v>UP682040</v>
          </cell>
          <cell r="Q3613" t="str">
            <v>51091</v>
          </cell>
        </row>
        <row r="3614">
          <cell r="N3614" t="str">
            <v>82040</v>
          </cell>
          <cell r="O3614" t="str">
            <v>215</v>
          </cell>
          <cell r="P3614" t="str">
            <v>21582040</v>
          </cell>
          <cell r="Q3614" t="str">
            <v>51091</v>
          </cell>
        </row>
        <row r="3615">
          <cell r="N3615" t="str">
            <v>89300</v>
          </cell>
          <cell r="O3615" t="str">
            <v/>
          </cell>
          <cell r="P3615" t="str">
            <v/>
          </cell>
          <cell r="Q3615" t="str">
            <v>4311884</v>
          </cell>
        </row>
        <row r="3616">
          <cell r="N3616" t="str">
            <v>89300</v>
          </cell>
          <cell r="O3616" t="str">
            <v>ODX</v>
          </cell>
          <cell r="P3616" t="str">
            <v>ODX89300</v>
          </cell>
          <cell r="Q3616" t="str">
            <v>4311884</v>
          </cell>
        </row>
        <row r="3617">
          <cell r="N3617" t="str">
            <v>89300</v>
          </cell>
          <cell r="O3617" t="str">
            <v>UE6</v>
          </cell>
          <cell r="P3617" t="str">
            <v>UE689300</v>
          </cell>
          <cell r="Q3617" t="str">
            <v>4311884</v>
          </cell>
        </row>
        <row r="3618">
          <cell r="N3618" t="str">
            <v>89340</v>
          </cell>
          <cell r="O3618" t="str">
            <v/>
          </cell>
          <cell r="P3618" t="str">
            <v/>
          </cell>
          <cell r="Q3618" t="str">
            <v>431110</v>
          </cell>
        </row>
        <row r="3619">
          <cell r="N3619" t="str">
            <v>89340</v>
          </cell>
          <cell r="O3619" t="str">
            <v>ODX</v>
          </cell>
          <cell r="P3619" t="str">
            <v>ODX89340</v>
          </cell>
          <cell r="Q3619" t="str">
            <v>431110</v>
          </cell>
        </row>
        <row r="3620">
          <cell r="N3620" t="str">
            <v>89340</v>
          </cell>
          <cell r="O3620" t="str">
            <v>OGX</v>
          </cell>
          <cell r="P3620" t="str">
            <v>OGX89340</v>
          </cell>
          <cell r="Q3620" t="str">
            <v>431110</v>
          </cell>
        </row>
        <row r="3621">
          <cell r="N3621" t="str">
            <v>89340</v>
          </cell>
          <cell r="O3621" t="str">
            <v>ONL</v>
          </cell>
          <cell r="P3621" t="str">
            <v>ONL89340</v>
          </cell>
          <cell r="Q3621" t="str">
            <v>431110</v>
          </cell>
        </row>
        <row r="3622">
          <cell r="N3622" t="str">
            <v>89340</v>
          </cell>
          <cell r="O3622" t="str">
            <v>UDC</v>
          </cell>
          <cell r="P3622" t="str">
            <v>UDC89340</v>
          </cell>
          <cell r="Q3622" t="str">
            <v>431110</v>
          </cell>
        </row>
        <row r="3623">
          <cell r="N3623" t="str">
            <v>89340</v>
          </cell>
          <cell r="O3623" t="str">
            <v>U1Y</v>
          </cell>
          <cell r="P3623" t="str">
            <v>U1Y89340</v>
          </cell>
          <cell r="Q3623" t="str">
            <v>431110</v>
          </cell>
        </row>
        <row r="3624">
          <cell r="N3624" t="str">
            <v>89340</v>
          </cell>
          <cell r="O3624" t="str">
            <v>111</v>
          </cell>
          <cell r="P3624" t="str">
            <v>11189340</v>
          </cell>
          <cell r="Q3624" t="str">
            <v>431110</v>
          </cell>
        </row>
        <row r="3625">
          <cell r="N3625" t="str">
            <v>89340</v>
          </cell>
          <cell r="O3625" t="str">
            <v>8NH</v>
          </cell>
          <cell r="P3625" t="str">
            <v>8NH89340</v>
          </cell>
          <cell r="Q3625" t="str">
            <v>431110</v>
          </cell>
        </row>
        <row r="3626">
          <cell r="N3626" t="str">
            <v>89343</v>
          </cell>
          <cell r="O3626" t="str">
            <v/>
          </cell>
          <cell r="P3626" t="str">
            <v/>
          </cell>
          <cell r="Q3626" t="str">
            <v>431110</v>
          </cell>
        </row>
        <row r="3627">
          <cell r="N3627" t="str">
            <v>89343</v>
          </cell>
          <cell r="O3627" t="str">
            <v>!GH</v>
          </cell>
          <cell r="P3627" t="str">
            <v>!GH89343</v>
          </cell>
          <cell r="Q3627" t="str">
            <v>431110</v>
          </cell>
        </row>
        <row r="3628">
          <cell r="N3628" t="str">
            <v>89343</v>
          </cell>
          <cell r="O3628" t="str">
            <v>UDD</v>
          </cell>
          <cell r="P3628" t="str">
            <v>UDD89343</v>
          </cell>
          <cell r="Q3628" t="str">
            <v>431110</v>
          </cell>
        </row>
        <row r="3629">
          <cell r="N3629" t="str">
            <v/>
          </cell>
          <cell r="O3629" t="str">
            <v/>
          </cell>
          <cell r="P3629" t="str">
            <v/>
          </cell>
          <cell r="Q3629" t="str">
            <v/>
          </cell>
        </row>
        <row r="3630">
          <cell r="N3630" t="str">
            <v>71691</v>
          </cell>
          <cell r="O3630" t="str">
            <v/>
          </cell>
          <cell r="P3630" t="str">
            <v/>
          </cell>
          <cell r="Q3630" t="str">
            <v>416190</v>
          </cell>
        </row>
        <row r="3631">
          <cell r="N3631" t="str">
            <v>71691</v>
          </cell>
          <cell r="O3631" t="str">
            <v>POF</v>
          </cell>
          <cell r="P3631" t="str">
            <v>POF71691</v>
          </cell>
          <cell r="Q3631" t="str">
            <v>416190</v>
          </cell>
        </row>
        <row r="3632">
          <cell r="N3632" t="str">
            <v>82041</v>
          </cell>
          <cell r="O3632" t="str">
            <v/>
          </cell>
          <cell r="P3632" t="str">
            <v/>
          </cell>
          <cell r="Q3632" t="str">
            <v>51091</v>
          </cell>
        </row>
        <row r="3633">
          <cell r="N3633" t="str">
            <v>82041</v>
          </cell>
          <cell r="O3633" t="str">
            <v>ODX</v>
          </cell>
          <cell r="P3633" t="str">
            <v>ODX82041</v>
          </cell>
          <cell r="Q3633" t="str">
            <v>51091</v>
          </cell>
        </row>
        <row r="3634">
          <cell r="N3634" t="str">
            <v>82041</v>
          </cell>
          <cell r="O3634" t="str">
            <v>ONL</v>
          </cell>
          <cell r="P3634" t="str">
            <v>ONL82041</v>
          </cell>
          <cell r="Q3634" t="str">
            <v>51091</v>
          </cell>
        </row>
        <row r="3635">
          <cell r="N3635" t="str">
            <v>82041</v>
          </cell>
          <cell r="O3635" t="str">
            <v>UEF</v>
          </cell>
          <cell r="P3635" t="str">
            <v>UEF82041</v>
          </cell>
          <cell r="Q3635" t="str">
            <v>51091</v>
          </cell>
        </row>
        <row r="3636">
          <cell r="N3636" t="str">
            <v>82041</v>
          </cell>
          <cell r="O3636" t="str">
            <v>UEG</v>
          </cell>
          <cell r="P3636" t="str">
            <v>UEG82041</v>
          </cell>
          <cell r="Q3636" t="str">
            <v>51091</v>
          </cell>
        </row>
        <row r="3637">
          <cell r="N3637" t="str">
            <v>82041</v>
          </cell>
          <cell r="O3637" t="str">
            <v>UEH</v>
          </cell>
          <cell r="P3637" t="str">
            <v>UEH82041</v>
          </cell>
          <cell r="Q3637" t="str">
            <v>51091</v>
          </cell>
        </row>
        <row r="3638">
          <cell r="N3638" t="str">
            <v>82041</v>
          </cell>
          <cell r="O3638" t="str">
            <v>UEI</v>
          </cell>
          <cell r="P3638" t="str">
            <v>UEI82041</v>
          </cell>
          <cell r="Q3638" t="str">
            <v>51091</v>
          </cell>
        </row>
        <row r="3639">
          <cell r="N3639" t="str">
            <v>82041</v>
          </cell>
          <cell r="O3639" t="str">
            <v>UEJ</v>
          </cell>
          <cell r="P3639" t="str">
            <v>UEJ82041</v>
          </cell>
          <cell r="Q3639" t="str">
            <v>51091</v>
          </cell>
        </row>
        <row r="3640">
          <cell r="N3640" t="str">
            <v>82041</v>
          </cell>
          <cell r="O3640" t="str">
            <v>UOF</v>
          </cell>
          <cell r="P3640" t="str">
            <v>UOF82041</v>
          </cell>
          <cell r="Q3640" t="str">
            <v>51091</v>
          </cell>
        </row>
        <row r="3641">
          <cell r="N3641" t="str">
            <v>82041</v>
          </cell>
          <cell r="O3641" t="str">
            <v>UP7</v>
          </cell>
          <cell r="P3641" t="str">
            <v>UP782041</v>
          </cell>
          <cell r="Q3641" t="str">
            <v>51091</v>
          </cell>
        </row>
        <row r="3642">
          <cell r="N3642" t="str">
            <v>82041</v>
          </cell>
          <cell r="O3642" t="str">
            <v>U52</v>
          </cell>
          <cell r="P3642" t="str">
            <v>U5282041</v>
          </cell>
          <cell r="Q3642" t="str">
            <v>51091</v>
          </cell>
        </row>
        <row r="3643">
          <cell r="N3643" t="str">
            <v>82041</v>
          </cell>
          <cell r="O3643" t="str">
            <v>U53</v>
          </cell>
          <cell r="P3643" t="str">
            <v>U5382041</v>
          </cell>
          <cell r="Q3643" t="str">
            <v>51091</v>
          </cell>
        </row>
        <row r="3644">
          <cell r="N3644" t="str">
            <v>82041</v>
          </cell>
          <cell r="O3644" t="str">
            <v>U54</v>
          </cell>
          <cell r="P3644" t="str">
            <v>U5482041</v>
          </cell>
          <cell r="Q3644" t="str">
            <v>51091</v>
          </cell>
        </row>
        <row r="3645">
          <cell r="N3645" t="str">
            <v>82041</v>
          </cell>
          <cell r="O3645" t="str">
            <v>064</v>
          </cell>
          <cell r="P3645" t="str">
            <v>06482041</v>
          </cell>
          <cell r="Q3645" t="str">
            <v>51091</v>
          </cell>
        </row>
        <row r="3646">
          <cell r="N3646" t="str">
            <v>82041</v>
          </cell>
          <cell r="O3646" t="str">
            <v>216</v>
          </cell>
          <cell r="P3646" t="str">
            <v>21682041</v>
          </cell>
          <cell r="Q3646" t="str">
            <v>51091</v>
          </cell>
        </row>
        <row r="3647">
          <cell r="N3647" t="str">
            <v>89340</v>
          </cell>
          <cell r="O3647" t="str">
            <v/>
          </cell>
          <cell r="P3647" t="str">
            <v/>
          </cell>
          <cell r="Q3647" t="str">
            <v>431110</v>
          </cell>
        </row>
        <row r="3648">
          <cell r="N3648" t="str">
            <v>89340</v>
          </cell>
          <cell r="O3648" t="str">
            <v>UEC</v>
          </cell>
          <cell r="P3648" t="str">
            <v>UEC89340</v>
          </cell>
          <cell r="Q3648" t="str">
            <v>431110</v>
          </cell>
        </row>
        <row r="3649">
          <cell r="N3649" t="str">
            <v>89340</v>
          </cell>
          <cell r="O3649" t="str">
            <v>UOF</v>
          </cell>
          <cell r="P3649" t="str">
            <v>UOF89340</v>
          </cell>
          <cell r="Q3649" t="str">
            <v>431110</v>
          </cell>
        </row>
        <row r="3650">
          <cell r="N3650" t="str">
            <v>89340</v>
          </cell>
          <cell r="O3650" t="str">
            <v>U1X</v>
          </cell>
          <cell r="P3650" t="str">
            <v>U1X89340</v>
          </cell>
          <cell r="Q3650" t="str">
            <v>431110</v>
          </cell>
        </row>
        <row r="3651">
          <cell r="N3651" t="str">
            <v>89341</v>
          </cell>
          <cell r="O3651" t="str">
            <v/>
          </cell>
          <cell r="P3651" t="str">
            <v/>
          </cell>
          <cell r="Q3651" t="str">
            <v>431110</v>
          </cell>
        </row>
        <row r="3652">
          <cell r="N3652" t="str">
            <v>89341</v>
          </cell>
          <cell r="O3652" t="str">
            <v>UED</v>
          </cell>
          <cell r="P3652" t="str">
            <v>UED89341</v>
          </cell>
          <cell r="Q3652" t="str">
            <v>431110</v>
          </cell>
        </row>
        <row r="3653">
          <cell r="N3653" t="str">
            <v>89343</v>
          </cell>
          <cell r="O3653" t="str">
            <v/>
          </cell>
          <cell r="P3653" t="str">
            <v/>
          </cell>
          <cell r="Q3653" t="str">
            <v>431110</v>
          </cell>
        </row>
        <row r="3654">
          <cell r="N3654" t="str">
            <v>89343</v>
          </cell>
          <cell r="O3654" t="str">
            <v>UEA</v>
          </cell>
          <cell r="P3654" t="str">
            <v>UEA89343</v>
          </cell>
          <cell r="Q3654" t="str">
            <v>431110</v>
          </cell>
        </row>
        <row r="3655">
          <cell r="N3655" t="str">
            <v>89343</v>
          </cell>
          <cell r="O3655" t="str">
            <v>UEB</v>
          </cell>
          <cell r="P3655" t="str">
            <v>UEB89343</v>
          </cell>
          <cell r="Q3655" t="str">
            <v>431110</v>
          </cell>
        </row>
        <row r="3656">
          <cell r="N3656" t="str">
            <v/>
          </cell>
          <cell r="O3656" t="str">
            <v/>
          </cell>
          <cell r="P3656" t="str">
            <v/>
          </cell>
          <cell r="Q3656" t="str">
            <v/>
          </cell>
        </row>
        <row r="3657">
          <cell r="N3657" t="str">
            <v>82040</v>
          </cell>
          <cell r="O3657" t="str">
            <v/>
          </cell>
          <cell r="P3657" t="str">
            <v/>
          </cell>
          <cell r="Q3657" t="str">
            <v>51091</v>
          </cell>
        </row>
        <row r="3658">
          <cell r="N3658" t="str">
            <v>82040</v>
          </cell>
          <cell r="O3658" t="str">
            <v>UOF</v>
          </cell>
          <cell r="P3658" t="str">
            <v>UOF82040</v>
          </cell>
          <cell r="Q3658" t="str">
            <v>51091</v>
          </cell>
        </row>
        <row r="3659">
          <cell r="N3659" t="str">
            <v>89340</v>
          </cell>
          <cell r="O3659" t="str">
            <v/>
          </cell>
          <cell r="P3659" t="str">
            <v/>
          </cell>
          <cell r="Q3659" t="str">
            <v>431110</v>
          </cell>
        </row>
        <row r="3660">
          <cell r="N3660" t="str">
            <v>89340</v>
          </cell>
          <cell r="O3660" t="str">
            <v>UOG</v>
          </cell>
          <cell r="P3660" t="str">
            <v>UOG89340</v>
          </cell>
          <cell r="Q3660" t="str">
            <v>431110</v>
          </cell>
        </row>
        <row r="3661">
          <cell r="N3661" t="str">
            <v>89341</v>
          </cell>
          <cell r="O3661" t="str">
            <v/>
          </cell>
          <cell r="P3661" t="str">
            <v/>
          </cell>
          <cell r="Q3661" t="str">
            <v>431110</v>
          </cell>
        </row>
        <row r="3662">
          <cell r="N3662" t="str">
            <v>89341</v>
          </cell>
          <cell r="O3662" t="str">
            <v>UOH</v>
          </cell>
          <cell r="P3662" t="str">
            <v>UOH89341</v>
          </cell>
          <cell r="Q3662" t="str">
            <v>431110</v>
          </cell>
        </row>
        <row r="3663">
          <cell r="N3663" t="str">
            <v>89343</v>
          </cell>
          <cell r="O3663" t="str">
            <v/>
          </cell>
          <cell r="P3663" t="str">
            <v/>
          </cell>
          <cell r="Q3663" t="str">
            <v>431110</v>
          </cell>
        </row>
        <row r="3664">
          <cell r="N3664" t="str">
            <v>89343</v>
          </cell>
          <cell r="O3664" t="str">
            <v>UOI</v>
          </cell>
          <cell r="P3664" t="str">
            <v>UOI89343</v>
          </cell>
          <cell r="Q3664" t="str">
            <v>431110</v>
          </cell>
        </row>
        <row r="3665">
          <cell r="N3665" t="str">
            <v>8990</v>
          </cell>
          <cell r="O3665" t="str">
            <v/>
          </cell>
          <cell r="P3665" t="str">
            <v/>
          </cell>
          <cell r="Q3665" t="str">
            <v>55088091</v>
          </cell>
        </row>
        <row r="3666">
          <cell r="N3666" t="str">
            <v>8990</v>
          </cell>
          <cell r="O3666" t="str">
            <v>UOF</v>
          </cell>
          <cell r="P3666" t="str">
            <v>UOF8990</v>
          </cell>
          <cell r="Q3666" t="str">
            <v>55088091</v>
          </cell>
        </row>
        <row r="3667">
          <cell r="N3667" t="str">
            <v/>
          </cell>
          <cell r="O3667" t="str">
            <v/>
          </cell>
          <cell r="P3667" t="str">
            <v/>
          </cell>
          <cell r="Q3667" t="str">
            <v/>
          </cell>
        </row>
        <row r="3668">
          <cell r="N3668" t="str">
            <v/>
          </cell>
          <cell r="O3668" t="str">
            <v/>
          </cell>
          <cell r="P3668" t="str">
            <v/>
          </cell>
          <cell r="Q3668" t="str">
            <v/>
          </cell>
        </row>
        <row r="3669">
          <cell r="N3669" t="str">
            <v/>
          </cell>
          <cell r="O3669" t="str">
            <v/>
          </cell>
          <cell r="P3669" t="str">
            <v/>
          </cell>
          <cell r="Q3669" t="str">
            <v/>
          </cell>
        </row>
        <row r="3670">
          <cell r="N3670" t="str">
            <v>5499603</v>
          </cell>
          <cell r="O3670" t="str">
            <v/>
          </cell>
          <cell r="P3670" t="str">
            <v/>
          </cell>
          <cell r="Q3670" t="str">
            <v>29929</v>
          </cell>
        </row>
        <row r="3671">
          <cell r="N3671" t="str">
            <v>5499603</v>
          </cell>
          <cell r="O3671" t="str">
            <v>!JM</v>
          </cell>
          <cell r="P3671" t="str">
            <v>!JM5499603</v>
          </cell>
          <cell r="Q3671" t="str">
            <v>29929</v>
          </cell>
        </row>
        <row r="3672">
          <cell r="N3672" t="str">
            <v>5499607</v>
          </cell>
          <cell r="O3672" t="str">
            <v/>
          </cell>
          <cell r="P3672" t="str">
            <v/>
          </cell>
          <cell r="Q3672" t="str">
            <v>29929</v>
          </cell>
        </row>
        <row r="3673">
          <cell r="N3673" t="str">
            <v>5499607</v>
          </cell>
          <cell r="O3673" t="str">
            <v>!JI</v>
          </cell>
          <cell r="P3673" t="str">
            <v>!JI5499607</v>
          </cell>
          <cell r="Q3673" t="str">
            <v>29929</v>
          </cell>
        </row>
        <row r="3674">
          <cell r="N3674" t="str">
            <v>5499607</v>
          </cell>
          <cell r="O3674" t="str">
            <v>!JM</v>
          </cell>
          <cell r="P3674" t="str">
            <v>!JM5499607</v>
          </cell>
          <cell r="Q3674" t="str">
            <v>29929</v>
          </cell>
        </row>
        <row r="3675">
          <cell r="N3675" t="str">
            <v>5499608</v>
          </cell>
          <cell r="O3675" t="str">
            <v/>
          </cell>
          <cell r="P3675" t="str">
            <v/>
          </cell>
          <cell r="Q3675" t="str">
            <v>29929</v>
          </cell>
        </row>
        <row r="3676">
          <cell r="N3676" t="str">
            <v>5499608</v>
          </cell>
          <cell r="O3676" t="str">
            <v>!JM</v>
          </cell>
          <cell r="P3676" t="str">
            <v>!JM5499608</v>
          </cell>
          <cell r="Q3676" t="str">
            <v>29929</v>
          </cell>
        </row>
        <row r="3677">
          <cell r="N3677" t="str">
            <v>5499609</v>
          </cell>
          <cell r="O3677" t="str">
            <v/>
          </cell>
          <cell r="P3677" t="str">
            <v/>
          </cell>
          <cell r="Q3677" t="str">
            <v>29929</v>
          </cell>
        </row>
        <row r="3678">
          <cell r="N3678" t="str">
            <v>5499609</v>
          </cell>
          <cell r="O3678" t="str">
            <v>!JM</v>
          </cell>
          <cell r="P3678" t="str">
            <v>!JM5499609</v>
          </cell>
          <cell r="Q3678" t="str">
            <v>29929</v>
          </cell>
        </row>
        <row r="3679">
          <cell r="N3679" t="str">
            <v/>
          </cell>
          <cell r="O3679" t="str">
            <v/>
          </cell>
          <cell r="P3679" t="str">
            <v/>
          </cell>
          <cell r="Q3679" t="str">
            <v/>
          </cell>
        </row>
        <row r="3680">
          <cell r="N3680" t="str">
            <v>82001</v>
          </cell>
          <cell r="O3680" t="str">
            <v/>
          </cell>
          <cell r="P3680" t="str">
            <v/>
          </cell>
          <cell r="Q3680" t="str">
            <v>51090</v>
          </cell>
        </row>
        <row r="3681">
          <cell r="N3681" t="str">
            <v>82001</v>
          </cell>
          <cell r="O3681" t="str">
            <v>!A3</v>
          </cell>
          <cell r="P3681" t="str">
            <v>!A382001</v>
          </cell>
          <cell r="Q3681" t="str">
            <v>51090</v>
          </cell>
        </row>
        <row r="3682">
          <cell r="N3682" t="str">
            <v>82001</v>
          </cell>
          <cell r="O3682" t="str">
            <v>!64</v>
          </cell>
          <cell r="P3682" t="str">
            <v>!6482001</v>
          </cell>
          <cell r="Q3682" t="str">
            <v>51090</v>
          </cell>
        </row>
        <row r="3683">
          <cell r="N3683" t="str">
            <v>82001</v>
          </cell>
          <cell r="O3683" t="str">
            <v>673</v>
          </cell>
          <cell r="P3683" t="str">
            <v>67382001</v>
          </cell>
          <cell r="Q3683" t="str">
            <v>51090</v>
          </cell>
        </row>
        <row r="3684">
          <cell r="N3684" t="str">
            <v>82003</v>
          </cell>
          <cell r="O3684" t="str">
            <v/>
          </cell>
          <cell r="P3684" t="str">
            <v/>
          </cell>
          <cell r="Q3684" t="str">
            <v>5100</v>
          </cell>
        </row>
        <row r="3685">
          <cell r="N3685" t="str">
            <v>82003</v>
          </cell>
          <cell r="O3685" t="str">
            <v>!A3</v>
          </cell>
          <cell r="P3685" t="str">
            <v>!A382003</v>
          </cell>
          <cell r="Q3685" t="str">
            <v>5100</v>
          </cell>
        </row>
        <row r="3686">
          <cell r="N3686" t="str">
            <v>82004</v>
          </cell>
          <cell r="O3686" t="str">
            <v/>
          </cell>
          <cell r="P3686" t="str">
            <v/>
          </cell>
          <cell r="Q3686" t="str">
            <v>51090</v>
          </cell>
        </row>
        <row r="3687">
          <cell r="N3687" t="str">
            <v>82004</v>
          </cell>
          <cell r="O3687" t="str">
            <v>!A3</v>
          </cell>
          <cell r="P3687" t="str">
            <v>!A382004</v>
          </cell>
          <cell r="Q3687" t="str">
            <v>51090</v>
          </cell>
        </row>
        <row r="3688">
          <cell r="N3688" t="str">
            <v>82007</v>
          </cell>
          <cell r="O3688" t="str">
            <v/>
          </cell>
          <cell r="P3688" t="str">
            <v/>
          </cell>
          <cell r="Q3688" t="str">
            <v>5100</v>
          </cell>
        </row>
        <row r="3689">
          <cell r="N3689" t="str">
            <v>82007</v>
          </cell>
          <cell r="O3689" t="str">
            <v>!A3</v>
          </cell>
          <cell r="P3689" t="str">
            <v>!A382007</v>
          </cell>
          <cell r="Q3689" t="str">
            <v>5100</v>
          </cell>
        </row>
        <row r="3690">
          <cell r="N3690" t="str">
            <v>82007</v>
          </cell>
          <cell r="O3690" t="str">
            <v>!O6</v>
          </cell>
          <cell r="P3690" t="str">
            <v>!O682007</v>
          </cell>
          <cell r="Q3690" t="str">
            <v>5100</v>
          </cell>
        </row>
        <row r="3691">
          <cell r="N3691" t="str">
            <v>82007</v>
          </cell>
          <cell r="O3691" t="str">
            <v>!65</v>
          </cell>
          <cell r="P3691" t="str">
            <v>!6582007</v>
          </cell>
          <cell r="Q3691" t="str">
            <v>5100</v>
          </cell>
        </row>
        <row r="3692">
          <cell r="N3692" t="str">
            <v/>
          </cell>
          <cell r="O3692" t="str">
            <v/>
          </cell>
          <cell r="P3692" t="str">
            <v/>
          </cell>
          <cell r="Q3692" t="str">
            <v/>
          </cell>
        </row>
        <row r="3693">
          <cell r="N3693" t="str">
            <v>7100</v>
          </cell>
          <cell r="O3693" t="str">
            <v/>
          </cell>
          <cell r="P3693" t="str">
            <v/>
          </cell>
          <cell r="Q3693" t="str">
            <v>41100</v>
          </cell>
        </row>
        <row r="3694">
          <cell r="N3694" t="str">
            <v>7100</v>
          </cell>
          <cell r="O3694" t="str">
            <v>OGX</v>
          </cell>
          <cell r="P3694" t="str">
            <v>OGX7100</v>
          </cell>
          <cell r="Q3694" t="str">
            <v>41100</v>
          </cell>
        </row>
        <row r="3695">
          <cell r="N3695" t="str">
            <v>82000</v>
          </cell>
          <cell r="O3695" t="str">
            <v/>
          </cell>
          <cell r="P3695" t="str">
            <v/>
          </cell>
          <cell r="Q3695" t="str">
            <v>5100</v>
          </cell>
        </row>
        <row r="3696">
          <cell r="N3696" t="str">
            <v>82000</v>
          </cell>
          <cell r="O3696" t="str">
            <v>ODX</v>
          </cell>
          <cell r="P3696" t="str">
            <v>ODX82000</v>
          </cell>
          <cell r="Q3696" t="str">
            <v>5100</v>
          </cell>
        </row>
        <row r="3697">
          <cell r="N3697" t="str">
            <v>82001</v>
          </cell>
          <cell r="O3697" t="str">
            <v/>
          </cell>
          <cell r="P3697" t="str">
            <v/>
          </cell>
          <cell r="Q3697" t="str">
            <v>51090</v>
          </cell>
        </row>
        <row r="3698">
          <cell r="N3698" t="str">
            <v>82001</v>
          </cell>
          <cell r="O3698" t="str">
            <v>CRR</v>
          </cell>
          <cell r="P3698" t="str">
            <v>CRR82001</v>
          </cell>
          <cell r="Q3698" t="str">
            <v>51090</v>
          </cell>
        </row>
        <row r="3699">
          <cell r="N3699" t="str">
            <v>82001</v>
          </cell>
          <cell r="O3699" t="str">
            <v>GA1</v>
          </cell>
          <cell r="P3699" t="str">
            <v>GA182001</v>
          </cell>
          <cell r="Q3699" t="str">
            <v>51090</v>
          </cell>
        </row>
        <row r="3700">
          <cell r="N3700" t="str">
            <v>82001</v>
          </cell>
          <cell r="O3700" t="str">
            <v>L01</v>
          </cell>
          <cell r="P3700" t="str">
            <v>L0182001</v>
          </cell>
          <cell r="Q3700" t="str">
            <v>51090</v>
          </cell>
        </row>
        <row r="3701">
          <cell r="N3701" t="str">
            <v>82001</v>
          </cell>
          <cell r="O3701" t="str">
            <v>!MF</v>
          </cell>
          <cell r="P3701" t="str">
            <v>!MF82001</v>
          </cell>
          <cell r="Q3701" t="str">
            <v>51090</v>
          </cell>
        </row>
        <row r="3702">
          <cell r="N3702" t="str">
            <v>82001</v>
          </cell>
          <cell r="O3702" t="str">
            <v>!OA</v>
          </cell>
          <cell r="P3702" t="str">
            <v>!OA82001</v>
          </cell>
          <cell r="Q3702" t="str">
            <v>51090</v>
          </cell>
        </row>
        <row r="3703">
          <cell r="N3703" t="str">
            <v>82001</v>
          </cell>
          <cell r="O3703" t="str">
            <v>!OB</v>
          </cell>
          <cell r="P3703" t="str">
            <v>!OB82001</v>
          </cell>
          <cell r="Q3703" t="str">
            <v>51090</v>
          </cell>
        </row>
        <row r="3704">
          <cell r="N3704" t="str">
            <v>82001</v>
          </cell>
          <cell r="O3704" t="str">
            <v>ODX</v>
          </cell>
          <cell r="P3704" t="str">
            <v>ODX82001</v>
          </cell>
          <cell r="Q3704" t="str">
            <v>51090</v>
          </cell>
        </row>
        <row r="3705">
          <cell r="N3705" t="str">
            <v>82001</v>
          </cell>
          <cell r="O3705" t="str">
            <v>OGX</v>
          </cell>
          <cell r="P3705" t="str">
            <v>OGX82001</v>
          </cell>
          <cell r="Q3705" t="str">
            <v>51090</v>
          </cell>
        </row>
        <row r="3706">
          <cell r="N3706" t="str">
            <v>82001</v>
          </cell>
          <cell r="O3706" t="str">
            <v>ONL</v>
          </cell>
          <cell r="P3706" t="str">
            <v>ONL82001</v>
          </cell>
          <cell r="Q3706" t="str">
            <v>51090</v>
          </cell>
        </row>
        <row r="3707">
          <cell r="N3707" t="str">
            <v>82001</v>
          </cell>
          <cell r="O3707" t="str">
            <v>!O6</v>
          </cell>
          <cell r="P3707" t="str">
            <v>!O682001</v>
          </cell>
          <cell r="Q3707" t="str">
            <v>51090</v>
          </cell>
        </row>
        <row r="3708">
          <cell r="N3708" t="str">
            <v>82001</v>
          </cell>
          <cell r="O3708" t="str">
            <v>REG</v>
          </cell>
          <cell r="P3708" t="str">
            <v>REG82001</v>
          </cell>
          <cell r="Q3708" t="str">
            <v>51090</v>
          </cell>
        </row>
        <row r="3709">
          <cell r="N3709" t="str">
            <v>82001</v>
          </cell>
          <cell r="O3709" t="str">
            <v>UIC</v>
          </cell>
          <cell r="P3709" t="str">
            <v>UIC82001</v>
          </cell>
          <cell r="Q3709" t="str">
            <v>51090</v>
          </cell>
        </row>
        <row r="3710">
          <cell r="N3710" t="str">
            <v>82001</v>
          </cell>
          <cell r="O3710" t="str">
            <v>UIE</v>
          </cell>
          <cell r="P3710" t="str">
            <v>UIE82001</v>
          </cell>
          <cell r="Q3710" t="str">
            <v>51090</v>
          </cell>
        </row>
        <row r="3711">
          <cell r="N3711" t="str">
            <v>82001</v>
          </cell>
          <cell r="O3711" t="str">
            <v>UJC</v>
          </cell>
          <cell r="P3711" t="str">
            <v>UJC82001</v>
          </cell>
          <cell r="Q3711" t="str">
            <v>51090</v>
          </cell>
        </row>
        <row r="3712">
          <cell r="N3712" t="str">
            <v>82001</v>
          </cell>
          <cell r="O3712" t="str">
            <v>UJE</v>
          </cell>
          <cell r="P3712" t="str">
            <v>UJE82001</v>
          </cell>
          <cell r="Q3712" t="str">
            <v>51090</v>
          </cell>
        </row>
        <row r="3713">
          <cell r="N3713" t="str">
            <v>82001</v>
          </cell>
          <cell r="O3713" t="str">
            <v>UP5</v>
          </cell>
          <cell r="P3713" t="str">
            <v>UP582001</v>
          </cell>
          <cell r="Q3713" t="str">
            <v>51090</v>
          </cell>
        </row>
        <row r="3714">
          <cell r="N3714" t="str">
            <v>82001</v>
          </cell>
          <cell r="O3714" t="str">
            <v>U00</v>
          </cell>
          <cell r="P3714" t="str">
            <v>U0082001</v>
          </cell>
          <cell r="Q3714" t="str">
            <v>51090</v>
          </cell>
        </row>
        <row r="3715">
          <cell r="N3715" t="str">
            <v>82001</v>
          </cell>
          <cell r="O3715" t="str">
            <v>U07</v>
          </cell>
          <cell r="P3715" t="str">
            <v>U0782001</v>
          </cell>
          <cell r="Q3715" t="str">
            <v>51090</v>
          </cell>
        </row>
        <row r="3716">
          <cell r="N3716" t="str">
            <v>82001</v>
          </cell>
          <cell r="O3716" t="str">
            <v>111</v>
          </cell>
          <cell r="P3716" t="str">
            <v>11182001</v>
          </cell>
          <cell r="Q3716" t="str">
            <v>51090</v>
          </cell>
        </row>
        <row r="3717">
          <cell r="N3717" t="str">
            <v>82001</v>
          </cell>
          <cell r="O3717" t="str">
            <v>196</v>
          </cell>
          <cell r="P3717" t="str">
            <v>19682001</v>
          </cell>
          <cell r="Q3717" t="str">
            <v>51090</v>
          </cell>
        </row>
        <row r="3718">
          <cell r="N3718" t="str">
            <v>82001</v>
          </cell>
          <cell r="O3718" t="str">
            <v>!65</v>
          </cell>
          <cell r="P3718" t="str">
            <v>!6582001</v>
          </cell>
          <cell r="Q3718" t="str">
            <v>51090</v>
          </cell>
        </row>
        <row r="3719">
          <cell r="N3719" t="str">
            <v>82003</v>
          </cell>
          <cell r="O3719" t="str">
            <v/>
          </cell>
          <cell r="P3719" t="str">
            <v/>
          </cell>
          <cell r="Q3719" t="str">
            <v>5100</v>
          </cell>
        </row>
        <row r="3720">
          <cell r="N3720" t="str">
            <v>82003</v>
          </cell>
          <cell r="O3720" t="str">
            <v>!OA</v>
          </cell>
          <cell r="P3720" t="str">
            <v>!OA82003</v>
          </cell>
          <cell r="Q3720" t="str">
            <v>5100</v>
          </cell>
        </row>
        <row r="3721">
          <cell r="N3721" t="str">
            <v>82003</v>
          </cell>
          <cell r="O3721" t="str">
            <v>!OB</v>
          </cell>
          <cell r="P3721" t="str">
            <v>!OB82003</v>
          </cell>
          <cell r="Q3721" t="str">
            <v>5100</v>
          </cell>
        </row>
        <row r="3722">
          <cell r="N3722" t="str">
            <v>82003</v>
          </cell>
          <cell r="O3722" t="str">
            <v>ODX</v>
          </cell>
          <cell r="P3722" t="str">
            <v>ODX82003</v>
          </cell>
          <cell r="Q3722" t="str">
            <v>5100</v>
          </cell>
        </row>
        <row r="3723">
          <cell r="N3723" t="str">
            <v>82003</v>
          </cell>
          <cell r="O3723" t="str">
            <v>!O6</v>
          </cell>
          <cell r="P3723" t="str">
            <v>!O682003</v>
          </cell>
          <cell r="Q3723" t="str">
            <v>5100</v>
          </cell>
        </row>
        <row r="3724">
          <cell r="N3724" t="str">
            <v>82003</v>
          </cell>
          <cell r="O3724" t="str">
            <v>111</v>
          </cell>
          <cell r="P3724" t="str">
            <v>11182003</v>
          </cell>
          <cell r="Q3724" t="str">
            <v>5100</v>
          </cell>
        </row>
        <row r="3725">
          <cell r="N3725" t="str">
            <v>82003</v>
          </cell>
          <cell r="O3725" t="str">
            <v>!65</v>
          </cell>
          <cell r="P3725" t="str">
            <v>!6582003</v>
          </cell>
          <cell r="Q3725" t="str">
            <v>5100</v>
          </cell>
        </row>
        <row r="3726">
          <cell r="N3726" t="str">
            <v>82004</v>
          </cell>
          <cell r="O3726" t="str">
            <v/>
          </cell>
          <cell r="P3726" t="str">
            <v/>
          </cell>
          <cell r="Q3726" t="str">
            <v>51090</v>
          </cell>
        </row>
        <row r="3727">
          <cell r="N3727" t="str">
            <v>82004</v>
          </cell>
          <cell r="O3727" t="str">
            <v>CRR</v>
          </cell>
          <cell r="P3727" t="str">
            <v>CRR82004</v>
          </cell>
          <cell r="Q3727" t="str">
            <v>51090</v>
          </cell>
        </row>
        <row r="3728">
          <cell r="N3728" t="str">
            <v>82004</v>
          </cell>
          <cell r="O3728" t="str">
            <v>!OB</v>
          </cell>
          <cell r="P3728" t="str">
            <v>!OB82004</v>
          </cell>
          <cell r="Q3728" t="str">
            <v>51090</v>
          </cell>
        </row>
        <row r="3729">
          <cell r="N3729" t="str">
            <v>82004</v>
          </cell>
          <cell r="O3729" t="str">
            <v>ODX</v>
          </cell>
          <cell r="P3729" t="str">
            <v>ODX82004</v>
          </cell>
          <cell r="Q3729" t="str">
            <v>51090</v>
          </cell>
        </row>
        <row r="3730">
          <cell r="N3730" t="str">
            <v>82004</v>
          </cell>
          <cell r="O3730" t="str">
            <v>ONL</v>
          </cell>
          <cell r="P3730" t="str">
            <v>ONL82004</v>
          </cell>
          <cell r="Q3730" t="str">
            <v>51090</v>
          </cell>
        </row>
        <row r="3731">
          <cell r="N3731" t="str">
            <v>82004</v>
          </cell>
          <cell r="O3731" t="str">
            <v>!O6</v>
          </cell>
          <cell r="P3731" t="str">
            <v>!O682004</v>
          </cell>
          <cell r="Q3731" t="str">
            <v>51090</v>
          </cell>
        </row>
        <row r="3732">
          <cell r="N3732" t="str">
            <v>82004</v>
          </cell>
          <cell r="O3732" t="str">
            <v>!65</v>
          </cell>
          <cell r="P3732" t="str">
            <v>!6582004</v>
          </cell>
          <cell r="Q3732" t="str">
            <v>51090</v>
          </cell>
        </row>
        <row r="3733">
          <cell r="N3733" t="str">
            <v>82007</v>
          </cell>
          <cell r="O3733" t="str">
            <v/>
          </cell>
          <cell r="P3733" t="str">
            <v/>
          </cell>
          <cell r="Q3733" t="str">
            <v>5100</v>
          </cell>
        </row>
        <row r="3734">
          <cell r="N3734" t="str">
            <v>82007</v>
          </cell>
          <cell r="O3734" t="str">
            <v>!OA</v>
          </cell>
          <cell r="P3734" t="str">
            <v>!OA82007</v>
          </cell>
          <cell r="Q3734" t="str">
            <v>5100</v>
          </cell>
        </row>
        <row r="3735">
          <cell r="N3735" t="str">
            <v>82007</v>
          </cell>
          <cell r="O3735" t="str">
            <v>!OB</v>
          </cell>
          <cell r="P3735" t="str">
            <v>!OB82007</v>
          </cell>
          <cell r="Q3735" t="str">
            <v>5100</v>
          </cell>
        </row>
        <row r="3736">
          <cell r="N3736" t="str">
            <v>82007</v>
          </cell>
          <cell r="O3736" t="str">
            <v>ODX</v>
          </cell>
          <cell r="P3736" t="str">
            <v>ODX82007</v>
          </cell>
          <cell r="Q3736" t="str">
            <v>5100</v>
          </cell>
        </row>
        <row r="3737">
          <cell r="N3737" t="str">
            <v>82999</v>
          </cell>
          <cell r="O3737" t="str">
            <v/>
          </cell>
          <cell r="P3737" t="str">
            <v/>
          </cell>
          <cell r="Q3737" t="str">
            <v>51999</v>
          </cell>
        </row>
        <row r="3738">
          <cell r="N3738" t="str">
            <v>82999</v>
          </cell>
          <cell r="O3738" t="str">
            <v>OGX</v>
          </cell>
          <cell r="P3738" t="str">
            <v>OGX82999</v>
          </cell>
          <cell r="Q3738" t="str">
            <v>51999</v>
          </cell>
        </row>
        <row r="3739">
          <cell r="N3739" t="str">
            <v>89340</v>
          </cell>
          <cell r="O3739" t="str">
            <v/>
          </cell>
          <cell r="P3739" t="str">
            <v/>
          </cell>
          <cell r="Q3739" t="str">
            <v>431110</v>
          </cell>
        </row>
        <row r="3740">
          <cell r="N3740" t="str">
            <v>89340</v>
          </cell>
          <cell r="O3740" t="str">
            <v>!ON</v>
          </cell>
          <cell r="P3740" t="str">
            <v>!ON89340</v>
          </cell>
          <cell r="Q3740" t="str">
            <v>431110</v>
          </cell>
        </row>
        <row r="3741">
          <cell r="N3741" t="str">
            <v>89340</v>
          </cell>
          <cell r="O3741" t="str">
            <v>UIH</v>
          </cell>
          <cell r="P3741" t="str">
            <v>UIH89340</v>
          </cell>
          <cell r="Q3741" t="str">
            <v>431110</v>
          </cell>
        </row>
        <row r="3742">
          <cell r="N3742" t="str">
            <v>89340</v>
          </cell>
          <cell r="O3742" t="str">
            <v>UJH</v>
          </cell>
          <cell r="P3742" t="str">
            <v>UJH89340</v>
          </cell>
          <cell r="Q3742" t="str">
            <v>431110</v>
          </cell>
        </row>
        <row r="3743">
          <cell r="N3743" t="str">
            <v>89340</v>
          </cell>
          <cell r="O3743" t="str">
            <v>U09</v>
          </cell>
          <cell r="P3743" t="str">
            <v>U0989340</v>
          </cell>
          <cell r="Q3743" t="str">
            <v>431110</v>
          </cell>
        </row>
        <row r="3744">
          <cell r="N3744" t="str">
            <v>89344</v>
          </cell>
          <cell r="O3744" t="str">
            <v/>
          </cell>
          <cell r="P3744" t="str">
            <v/>
          </cell>
          <cell r="Q3744" t="str">
            <v>431110</v>
          </cell>
        </row>
        <row r="3745">
          <cell r="N3745" t="str">
            <v>89344</v>
          </cell>
          <cell r="O3745" t="str">
            <v>!GK</v>
          </cell>
          <cell r="P3745" t="str">
            <v>!GK89344</v>
          </cell>
          <cell r="Q3745" t="str">
            <v>431110</v>
          </cell>
        </row>
        <row r="3746">
          <cell r="N3746" t="str">
            <v>89354</v>
          </cell>
          <cell r="O3746" t="str">
            <v/>
          </cell>
          <cell r="P3746" t="str">
            <v/>
          </cell>
          <cell r="Q3746" t="str">
            <v>4311811</v>
          </cell>
        </row>
        <row r="3747">
          <cell r="N3747" t="str">
            <v>89354</v>
          </cell>
          <cell r="O3747" t="str">
            <v>ODX</v>
          </cell>
          <cell r="P3747" t="str">
            <v>ODX89354</v>
          </cell>
          <cell r="Q3747" t="str">
            <v>4311811</v>
          </cell>
        </row>
        <row r="3748">
          <cell r="N3748" t="str">
            <v/>
          </cell>
          <cell r="O3748" t="str">
            <v/>
          </cell>
          <cell r="P3748" t="str">
            <v/>
          </cell>
          <cell r="Q3748" t="str">
            <v/>
          </cell>
        </row>
        <row r="3749">
          <cell r="N3749" t="str">
            <v/>
          </cell>
          <cell r="O3749" t="str">
            <v/>
          </cell>
          <cell r="P3749" t="str">
            <v/>
          </cell>
          <cell r="Q3749" t="str">
            <v/>
          </cell>
        </row>
        <row r="3750">
          <cell r="N3750" t="str">
            <v>7799</v>
          </cell>
          <cell r="O3750" t="str">
            <v/>
          </cell>
          <cell r="P3750" t="str">
            <v/>
          </cell>
          <cell r="Q3750" t="str">
            <v/>
          </cell>
        </row>
        <row r="3751">
          <cell r="N3751" t="str">
            <v>7799</v>
          </cell>
          <cell r="O3751" t="str">
            <v>76U</v>
          </cell>
          <cell r="P3751" t="str">
            <v>76U7799</v>
          </cell>
          <cell r="Q3751" t="str">
            <v/>
          </cell>
        </row>
        <row r="3752">
          <cell r="N3752" t="str">
            <v>7799</v>
          </cell>
          <cell r="O3752" t="str">
            <v>76V</v>
          </cell>
          <cell r="P3752" t="str">
            <v>76V7799</v>
          </cell>
          <cell r="Q3752" t="str">
            <v/>
          </cell>
        </row>
        <row r="3753">
          <cell r="N3753" t="str">
            <v>7799</v>
          </cell>
          <cell r="O3753" t="str">
            <v>86V</v>
          </cell>
          <cell r="P3753" t="str">
            <v>86V7799</v>
          </cell>
          <cell r="Q3753" t="str">
            <v/>
          </cell>
        </row>
        <row r="3754">
          <cell r="N3754" t="str">
            <v>77990</v>
          </cell>
          <cell r="O3754" t="str">
            <v/>
          </cell>
          <cell r="P3754" t="str">
            <v/>
          </cell>
          <cell r="Q3754" t="str">
            <v/>
          </cell>
        </row>
        <row r="3755">
          <cell r="N3755" t="str">
            <v>77990</v>
          </cell>
          <cell r="O3755" t="str">
            <v>76U</v>
          </cell>
          <cell r="P3755" t="str">
            <v>76U77990</v>
          </cell>
          <cell r="Q3755" t="str">
            <v/>
          </cell>
        </row>
        <row r="3756">
          <cell r="N3756" t="str">
            <v>77990</v>
          </cell>
          <cell r="O3756" t="str">
            <v>76V</v>
          </cell>
          <cell r="P3756" t="str">
            <v>76V77990</v>
          </cell>
          <cell r="Q3756" t="str">
            <v/>
          </cell>
        </row>
        <row r="3757">
          <cell r="N3757" t="str">
            <v>77990</v>
          </cell>
          <cell r="O3757" t="str">
            <v>86V</v>
          </cell>
          <cell r="P3757" t="str">
            <v>86V77990</v>
          </cell>
          <cell r="Q3757" t="str">
            <v/>
          </cell>
        </row>
        <row r="3758">
          <cell r="N3758" t="str">
            <v>779900</v>
          </cell>
          <cell r="O3758" t="str">
            <v/>
          </cell>
          <cell r="P3758" t="str">
            <v/>
          </cell>
          <cell r="Q3758" t="str">
            <v>450880910</v>
          </cell>
        </row>
        <row r="3759">
          <cell r="N3759" t="str">
            <v>779900</v>
          </cell>
          <cell r="O3759" t="str">
            <v>76U</v>
          </cell>
          <cell r="P3759" t="str">
            <v>76U779900</v>
          </cell>
          <cell r="Q3759" t="str">
            <v>450880910</v>
          </cell>
        </row>
        <row r="3760">
          <cell r="N3760" t="str">
            <v>779900</v>
          </cell>
          <cell r="O3760" t="str">
            <v>76V</v>
          </cell>
          <cell r="P3760" t="str">
            <v>76V779900</v>
          </cell>
          <cell r="Q3760" t="str">
            <v>450880910</v>
          </cell>
        </row>
        <row r="3761">
          <cell r="N3761" t="str">
            <v>779900</v>
          </cell>
          <cell r="O3761" t="str">
            <v>86V</v>
          </cell>
          <cell r="P3761" t="str">
            <v>86V779900</v>
          </cell>
          <cell r="Q3761" t="str">
            <v>450880910</v>
          </cell>
        </row>
        <row r="3762">
          <cell r="N3762" t="str">
            <v>82810</v>
          </cell>
          <cell r="O3762" t="str">
            <v/>
          </cell>
          <cell r="P3762" t="str">
            <v/>
          </cell>
          <cell r="Q3762" t="str">
            <v>5148</v>
          </cell>
        </row>
        <row r="3763">
          <cell r="N3763" t="str">
            <v>82810</v>
          </cell>
          <cell r="O3763" t="str">
            <v>B33</v>
          </cell>
          <cell r="P3763" t="str">
            <v>B3382810</v>
          </cell>
          <cell r="Q3763" t="str">
            <v>5148</v>
          </cell>
        </row>
        <row r="3764">
          <cell r="N3764" t="str">
            <v>82810</v>
          </cell>
          <cell r="O3764" t="str">
            <v>B34</v>
          </cell>
          <cell r="P3764" t="str">
            <v>B3482810</v>
          </cell>
          <cell r="Q3764" t="str">
            <v>5148</v>
          </cell>
        </row>
        <row r="3765">
          <cell r="N3765" t="str">
            <v>82810</v>
          </cell>
          <cell r="O3765" t="str">
            <v>!MF</v>
          </cell>
          <cell r="P3765" t="str">
            <v>!MF82810</v>
          </cell>
          <cell r="Q3765" t="str">
            <v>5148</v>
          </cell>
        </row>
        <row r="3766">
          <cell r="N3766" t="str">
            <v>82810</v>
          </cell>
          <cell r="O3766" t="str">
            <v>ONL</v>
          </cell>
          <cell r="P3766" t="str">
            <v>ONL82810</v>
          </cell>
          <cell r="Q3766" t="str">
            <v>5148</v>
          </cell>
        </row>
        <row r="3767">
          <cell r="N3767" t="str">
            <v>82810</v>
          </cell>
          <cell r="O3767" t="str">
            <v>REG</v>
          </cell>
          <cell r="P3767" t="str">
            <v>REG82810</v>
          </cell>
          <cell r="Q3767" t="str">
            <v>5148</v>
          </cell>
        </row>
        <row r="3768">
          <cell r="N3768" t="str">
            <v>82810</v>
          </cell>
          <cell r="O3768" t="str">
            <v>UPV</v>
          </cell>
          <cell r="P3768" t="str">
            <v>UPV82810</v>
          </cell>
          <cell r="Q3768" t="str">
            <v>5148</v>
          </cell>
        </row>
        <row r="3769">
          <cell r="N3769" t="str">
            <v>82810</v>
          </cell>
          <cell r="O3769" t="str">
            <v>075</v>
          </cell>
          <cell r="P3769" t="str">
            <v>07582810</v>
          </cell>
          <cell r="Q3769" t="str">
            <v>5148</v>
          </cell>
        </row>
        <row r="3770">
          <cell r="N3770" t="str">
            <v>82810</v>
          </cell>
          <cell r="O3770" t="str">
            <v>111</v>
          </cell>
          <cell r="P3770" t="str">
            <v>11182810</v>
          </cell>
          <cell r="Q3770" t="str">
            <v>5148</v>
          </cell>
        </row>
        <row r="3771">
          <cell r="N3771" t="str">
            <v>82810</v>
          </cell>
          <cell r="O3771" t="str">
            <v>302</v>
          </cell>
          <cell r="P3771" t="str">
            <v>30282810</v>
          </cell>
          <cell r="Q3771" t="str">
            <v>5148</v>
          </cell>
        </row>
        <row r="3772">
          <cell r="N3772" t="str">
            <v>82810</v>
          </cell>
          <cell r="O3772" t="str">
            <v>62B</v>
          </cell>
          <cell r="P3772" t="str">
            <v>62B82810</v>
          </cell>
          <cell r="Q3772" t="str">
            <v>5148</v>
          </cell>
        </row>
        <row r="3773">
          <cell r="N3773" t="str">
            <v>82810</v>
          </cell>
          <cell r="O3773" t="str">
            <v>62J</v>
          </cell>
          <cell r="P3773" t="str">
            <v>62J82810</v>
          </cell>
          <cell r="Q3773" t="str">
            <v>5148</v>
          </cell>
        </row>
        <row r="3774">
          <cell r="N3774" t="str">
            <v>82810</v>
          </cell>
          <cell r="O3774" t="str">
            <v>63B</v>
          </cell>
          <cell r="P3774" t="str">
            <v>63B82810</v>
          </cell>
          <cell r="Q3774" t="str">
            <v>5148</v>
          </cell>
        </row>
        <row r="3775">
          <cell r="N3775" t="str">
            <v>82810</v>
          </cell>
          <cell r="O3775" t="str">
            <v>63J</v>
          </cell>
          <cell r="P3775" t="str">
            <v>63J82810</v>
          </cell>
          <cell r="Q3775" t="str">
            <v>5148</v>
          </cell>
        </row>
        <row r="3776">
          <cell r="N3776" t="str">
            <v>82810</v>
          </cell>
          <cell r="O3776" t="str">
            <v>!66</v>
          </cell>
          <cell r="P3776" t="str">
            <v>!6682810</v>
          </cell>
          <cell r="Q3776" t="str">
            <v>5148</v>
          </cell>
        </row>
        <row r="3777">
          <cell r="N3777" t="str">
            <v>8999</v>
          </cell>
          <cell r="O3777" t="str">
            <v/>
          </cell>
          <cell r="P3777" t="str">
            <v/>
          </cell>
          <cell r="Q3777" t="str">
            <v/>
          </cell>
        </row>
        <row r="3778">
          <cell r="N3778" t="str">
            <v>8999</v>
          </cell>
          <cell r="O3778" t="str">
            <v>86U</v>
          </cell>
          <cell r="P3778" t="str">
            <v>86U8999</v>
          </cell>
          <cell r="Q3778" t="str">
            <v/>
          </cell>
        </row>
        <row r="3779">
          <cell r="N3779" t="str">
            <v>89990</v>
          </cell>
          <cell r="O3779" t="str">
            <v/>
          </cell>
          <cell r="P3779" t="str">
            <v/>
          </cell>
          <cell r="Q3779" t="str">
            <v>55088091</v>
          </cell>
        </row>
        <row r="3780">
          <cell r="N3780" t="str">
            <v>89990</v>
          </cell>
          <cell r="O3780" t="str">
            <v>86U</v>
          </cell>
          <cell r="P3780" t="str">
            <v>86U89990</v>
          </cell>
          <cell r="Q3780" t="str">
            <v>55088091</v>
          </cell>
        </row>
        <row r="3781">
          <cell r="N3781" t="str">
            <v/>
          </cell>
          <cell r="O3781" t="str">
            <v/>
          </cell>
          <cell r="P3781" t="str">
            <v/>
          </cell>
          <cell r="Q3781" t="str">
            <v/>
          </cell>
        </row>
        <row r="3782">
          <cell r="N3782" t="str">
            <v>71698</v>
          </cell>
          <cell r="O3782" t="str">
            <v/>
          </cell>
          <cell r="P3782" t="str">
            <v/>
          </cell>
          <cell r="Q3782" t="str">
            <v/>
          </cell>
        </row>
        <row r="3783">
          <cell r="N3783" t="str">
            <v>71698</v>
          </cell>
          <cell r="O3783" t="str">
            <v>L01</v>
          </cell>
          <cell r="P3783" t="str">
            <v>L0171698</v>
          </cell>
          <cell r="Q3783" t="str">
            <v/>
          </cell>
        </row>
        <row r="3784">
          <cell r="N3784" t="str">
            <v>71698</v>
          </cell>
          <cell r="O3784" t="str">
            <v>ONL</v>
          </cell>
          <cell r="P3784" t="str">
            <v>ONL71698</v>
          </cell>
          <cell r="Q3784" t="str">
            <v/>
          </cell>
        </row>
        <row r="3785">
          <cell r="N3785" t="str">
            <v>716980</v>
          </cell>
          <cell r="O3785" t="str">
            <v/>
          </cell>
          <cell r="P3785" t="str">
            <v/>
          </cell>
          <cell r="Q3785" t="str">
            <v>416190</v>
          </cell>
        </row>
        <row r="3786">
          <cell r="N3786" t="str">
            <v>716980</v>
          </cell>
          <cell r="O3786" t="str">
            <v>L01</v>
          </cell>
          <cell r="P3786" t="str">
            <v>L01716980</v>
          </cell>
          <cell r="Q3786" t="str">
            <v>416190</v>
          </cell>
        </row>
        <row r="3787">
          <cell r="N3787" t="str">
            <v>716980</v>
          </cell>
          <cell r="O3787" t="str">
            <v>ONL</v>
          </cell>
          <cell r="P3787" t="str">
            <v>ONL716980</v>
          </cell>
          <cell r="Q3787" t="str">
            <v>416190</v>
          </cell>
        </row>
        <row r="3788">
          <cell r="N3788" t="str">
            <v>71699</v>
          </cell>
          <cell r="O3788" t="str">
            <v/>
          </cell>
          <cell r="P3788" t="str">
            <v/>
          </cell>
          <cell r="Q3788" t="str">
            <v>41999</v>
          </cell>
        </row>
        <row r="3789">
          <cell r="N3789" t="str">
            <v>71699</v>
          </cell>
          <cell r="O3789" t="str">
            <v>OGX</v>
          </cell>
          <cell r="P3789" t="str">
            <v>OGX71699</v>
          </cell>
          <cell r="Q3789" t="str">
            <v>41999</v>
          </cell>
        </row>
        <row r="3790">
          <cell r="N3790" t="str">
            <v>71892</v>
          </cell>
          <cell r="O3790" t="str">
            <v/>
          </cell>
          <cell r="P3790" t="str">
            <v/>
          </cell>
          <cell r="Q3790" t="str">
            <v>41401</v>
          </cell>
        </row>
        <row r="3791">
          <cell r="N3791" t="str">
            <v>71892</v>
          </cell>
          <cell r="O3791" t="str">
            <v>OGX</v>
          </cell>
          <cell r="P3791" t="str">
            <v>OGX71892</v>
          </cell>
          <cell r="Q3791" t="str">
            <v>41401</v>
          </cell>
        </row>
        <row r="3792">
          <cell r="N3792" t="str">
            <v>71899</v>
          </cell>
          <cell r="O3792" t="str">
            <v/>
          </cell>
          <cell r="P3792" t="str">
            <v/>
          </cell>
          <cell r="Q3792" t="str">
            <v>41499</v>
          </cell>
        </row>
        <row r="3793">
          <cell r="N3793" t="str">
            <v>71899</v>
          </cell>
          <cell r="O3793" t="str">
            <v>OGX</v>
          </cell>
          <cell r="P3793" t="str">
            <v>OGX71899</v>
          </cell>
          <cell r="Q3793" t="str">
            <v>41499</v>
          </cell>
        </row>
        <row r="3794">
          <cell r="N3794" t="str">
            <v>7199</v>
          </cell>
          <cell r="O3794" t="str">
            <v/>
          </cell>
          <cell r="P3794" t="str">
            <v/>
          </cell>
          <cell r="Q3794" t="str">
            <v/>
          </cell>
        </row>
        <row r="3795">
          <cell r="N3795" t="str">
            <v>7199</v>
          </cell>
          <cell r="O3795" t="str">
            <v>OGX</v>
          </cell>
          <cell r="P3795" t="str">
            <v>OGX7199</v>
          </cell>
          <cell r="Q3795" t="str">
            <v/>
          </cell>
        </row>
        <row r="3796">
          <cell r="N3796" t="str">
            <v>71999</v>
          </cell>
          <cell r="O3796" t="str">
            <v/>
          </cell>
          <cell r="P3796" t="str">
            <v/>
          </cell>
          <cell r="Q3796" t="str">
            <v>41999</v>
          </cell>
        </row>
        <row r="3797">
          <cell r="N3797" t="str">
            <v>71999</v>
          </cell>
          <cell r="O3797" t="str">
            <v>OGX</v>
          </cell>
          <cell r="P3797" t="str">
            <v>OGX71999</v>
          </cell>
          <cell r="Q3797" t="str">
            <v>41999</v>
          </cell>
        </row>
        <row r="3798">
          <cell r="N3798" t="str">
            <v>77951</v>
          </cell>
          <cell r="O3798" t="str">
            <v/>
          </cell>
          <cell r="P3798" t="str">
            <v/>
          </cell>
          <cell r="Q3798" t="str">
            <v>4161599</v>
          </cell>
        </row>
        <row r="3799">
          <cell r="N3799" t="str">
            <v>77951</v>
          </cell>
          <cell r="O3799" t="str">
            <v>OGX</v>
          </cell>
          <cell r="P3799" t="str">
            <v>OGX77951</v>
          </cell>
          <cell r="Q3799" t="str">
            <v>4161599</v>
          </cell>
        </row>
        <row r="3800">
          <cell r="N3800" t="str">
            <v>77953</v>
          </cell>
          <cell r="O3800" t="str">
            <v/>
          </cell>
          <cell r="P3800" t="str">
            <v/>
          </cell>
          <cell r="Q3800" t="str">
            <v>4161599</v>
          </cell>
        </row>
        <row r="3801">
          <cell r="N3801" t="str">
            <v>77953</v>
          </cell>
          <cell r="O3801" t="str">
            <v>LO1</v>
          </cell>
          <cell r="P3801" t="str">
            <v>LO177953</v>
          </cell>
          <cell r="Q3801" t="str">
            <v>4161599</v>
          </cell>
        </row>
        <row r="3802">
          <cell r="N3802" t="str">
            <v>77953</v>
          </cell>
          <cell r="O3802" t="str">
            <v>LRA</v>
          </cell>
          <cell r="P3802" t="str">
            <v>LRA77953</v>
          </cell>
          <cell r="Q3802" t="str">
            <v>4161599</v>
          </cell>
        </row>
        <row r="3803">
          <cell r="N3803" t="str">
            <v>77953</v>
          </cell>
          <cell r="O3803" t="str">
            <v>L01</v>
          </cell>
          <cell r="P3803" t="str">
            <v>L0177953</v>
          </cell>
          <cell r="Q3803" t="str">
            <v>4161599</v>
          </cell>
        </row>
        <row r="3804">
          <cell r="N3804" t="str">
            <v>77953</v>
          </cell>
          <cell r="O3804" t="str">
            <v>OGX</v>
          </cell>
          <cell r="P3804" t="str">
            <v>OGX77953</v>
          </cell>
          <cell r="Q3804" t="str">
            <v>4161599</v>
          </cell>
        </row>
        <row r="3805">
          <cell r="N3805" t="str">
            <v>77953</v>
          </cell>
          <cell r="O3805" t="str">
            <v>ONL</v>
          </cell>
          <cell r="P3805" t="str">
            <v>ONL77953</v>
          </cell>
          <cell r="Q3805" t="str">
            <v>4161599</v>
          </cell>
        </row>
        <row r="3806">
          <cell r="N3806" t="str">
            <v>77985</v>
          </cell>
          <cell r="O3806" t="str">
            <v/>
          </cell>
          <cell r="P3806" t="str">
            <v/>
          </cell>
          <cell r="Q3806" t="str">
            <v>4508809115</v>
          </cell>
        </row>
        <row r="3807">
          <cell r="N3807" t="str">
            <v>77985</v>
          </cell>
          <cell r="O3807" t="str">
            <v>ODX</v>
          </cell>
          <cell r="P3807" t="str">
            <v>ODX77985</v>
          </cell>
          <cell r="Q3807" t="str">
            <v>4508809115</v>
          </cell>
        </row>
        <row r="3808">
          <cell r="N3808" t="str">
            <v>77985</v>
          </cell>
          <cell r="O3808" t="str">
            <v>OGX</v>
          </cell>
          <cell r="P3808" t="str">
            <v>OGX77985</v>
          </cell>
          <cell r="Q3808" t="str">
            <v>4508809115</v>
          </cell>
        </row>
        <row r="3809">
          <cell r="N3809" t="str">
            <v>77986</v>
          </cell>
          <cell r="O3809" t="str">
            <v/>
          </cell>
          <cell r="P3809" t="str">
            <v/>
          </cell>
          <cell r="Q3809" t="str">
            <v>4508809116</v>
          </cell>
        </row>
        <row r="3810">
          <cell r="N3810" t="str">
            <v>77986</v>
          </cell>
          <cell r="O3810" t="str">
            <v>ODX</v>
          </cell>
          <cell r="P3810" t="str">
            <v>ODX77986</v>
          </cell>
          <cell r="Q3810" t="str">
            <v>4508809116</v>
          </cell>
        </row>
        <row r="3811">
          <cell r="N3811" t="str">
            <v>77986</v>
          </cell>
          <cell r="O3811" t="str">
            <v>OGX</v>
          </cell>
          <cell r="P3811" t="str">
            <v>OGX77986</v>
          </cell>
          <cell r="Q3811" t="str">
            <v>4508809116</v>
          </cell>
        </row>
        <row r="3812">
          <cell r="N3812" t="str">
            <v>7799</v>
          </cell>
          <cell r="O3812" t="str">
            <v/>
          </cell>
          <cell r="P3812" t="str">
            <v/>
          </cell>
          <cell r="Q3812" t="str">
            <v/>
          </cell>
        </row>
        <row r="3813">
          <cell r="N3813" t="str">
            <v>7799</v>
          </cell>
          <cell r="O3813" t="str">
            <v>ODX</v>
          </cell>
          <cell r="P3813" t="str">
            <v>ODX7799</v>
          </cell>
          <cell r="Q3813" t="str">
            <v/>
          </cell>
        </row>
        <row r="3814">
          <cell r="N3814" t="str">
            <v>7799</v>
          </cell>
          <cell r="O3814" t="str">
            <v>OGX</v>
          </cell>
          <cell r="P3814" t="str">
            <v>OGX7799</v>
          </cell>
          <cell r="Q3814" t="str">
            <v/>
          </cell>
        </row>
        <row r="3815">
          <cell r="N3815" t="str">
            <v>7799</v>
          </cell>
          <cell r="O3815" t="str">
            <v>UPR</v>
          </cell>
          <cell r="P3815" t="str">
            <v>UPR7799</v>
          </cell>
          <cell r="Q3815" t="str">
            <v/>
          </cell>
        </row>
        <row r="3816">
          <cell r="N3816" t="str">
            <v>77990</v>
          </cell>
          <cell r="O3816" t="str">
            <v/>
          </cell>
          <cell r="P3816" t="str">
            <v/>
          </cell>
          <cell r="Q3816" t="str">
            <v/>
          </cell>
        </row>
        <row r="3817">
          <cell r="N3817" t="str">
            <v>77990</v>
          </cell>
          <cell r="O3817" t="str">
            <v>ODX</v>
          </cell>
          <cell r="P3817" t="str">
            <v>ODX77990</v>
          </cell>
          <cell r="Q3817" t="str">
            <v/>
          </cell>
        </row>
        <row r="3818">
          <cell r="N3818" t="str">
            <v>77990</v>
          </cell>
          <cell r="O3818" t="str">
            <v>OGX</v>
          </cell>
          <cell r="P3818" t="str">
            <v>OGX77990</v>
          </cell>
          <cell r="Q3818" t="str">
            <v/>
          </cell>
        </row>
        <row r="3819">
          <cell r="N3819" t="str">
            <v>77990</v>
          </cell>
          <cell r="O3819" t="str">
            <v>UPR</v>
          </cell>
          <cell r="P3819" t="str">
            <v>UPR77990</v>
          </cell>
          <cell r="Q3819" t="str">
            <v/>
          </cell>
        </row>
        <row r="3820">
          <cell r="N3820" t="str">
            <v>779900</v>
          </cell>
          <cell r="O3820" t="str">
            <v/>
          </cell>
          <cell r="P3820" t="str">
            <v/>
          </cell>
          <cell r="Q3820" t="str">
            <v>450880910</v>
          </cell>
        </row>
        <row r="3821">
          <cell r="N3821" t="str">
            <v>779900</v>
          </cell>
          <cell r="O3821" t="str">
            <v>ODX</v>
          </cell>
          <cell r="P3821" t="str">
            <v>ODX779900</v>
          </cell>
          <cell r="Q3821" t="str">
            <v>450880910</v>
          </cell>
        </row>
        <row r="3822">
          <cell r="N3822" t="str">
            <v>779900</v>
          </cell>
          <cell r="O3822" t="str">
            <v>OGX</v>
          </cell>
          <cell r="P3822" t="str">
            <v>OGX779900</v>
          </cell>
          <cell r="Q3822" t="str">
            <v>450880910</v>
          </cell>
        </row>
        <row r="3823">
          <cell r="N3823" t="str">
            <v>779900</v>
          </cell>
          <cell r="O3823" t="str">
            <v>UPR</v>
          </cell>
          <cell r="P3823" t="str">
            <v>UPR779900</v>
          </cell>
          <cell r="Q3823" t="str">
            <v>450880910</v>
          </cell>
        </row>
        <row r="3824">
          <cell r="N3824" t="str">
            <v>779900</v>
          </cell>
          <cell r="O3824" t="str">
            <v>XXX</v>
          </cell>
          <cell r="P3824" t="str">
            <v>XXX779900</v>
          </cell>
          <cell r="Q3824" t="str">
            <v>450880910</v>
          </cell>
        </row>
        <row r="3825">
          <cell r="N3825" t="str">
            <v>8251215</v>
          </cell>
          <cell r="O3825" t="str">
            <v/>
          </cell>
          <cell r="P3825" t="str">
            <v/>
          </cell>
          <cell r="Q3825" t="str">
            <v>5151215</v>
          </cell>
        </row>
        <row r="3826">
          <cell r="N3826" t="str">
            <v>8251215</v>
          </cell>
          <cell r="O3826" t="str">
            <v>C1K</v>
          </cell>
          <cell r="P3826" t="str">
            <v>C1K8251215</v>
          </cell>
          <cell r="Q3826" t="str">
            <v>5151215</v>
          </cell>
        </row>
        <row r="3827">
          <cell r="N3827" t="str">
            <v>8251215</v>
          </cell>
          <cell r="O3827" t="str">
            <v>REG</v>
          </cell>
          <cell r="P3827" t="str">
            <v>REG8251215</v>
          </cell>
          <cell r="Q3827" t="str">
            <v>5151215</v>
          </cell>
        </row>
        <row r="3828">
          <cell r="N3828" t="str">
            <v>825919</v>
          </cell>
          <cell r="O3828" t="str">
            <v/>
          </cell>
          <cell r="P3828" t="str">
            <v/>
          </cell>
          <cell r="Q3828" t="str">
            <v>519399</v>
          </cell>
        </row>
        <row r="3829">
          <cell r="N3829" t="str">
            <v>825919</v>
          </cell>
          <cell r="O3829" t="str">
            <v>UN4</v>
          </cell>
          <cell r="P3829" t="str">
            <v>UN4825919</v>
          </cell>
          <cell r="Q3829" t="str">
            <v>519399</v>
          </cell>
        </row>
        <row r="3830">
          <cell r="N3830" t="str">
            <v>825942</v>
          </cell>
          <cell r="O3830" t="str">
            <v/>
          </cell>
          <cell r="P3830" t="str">
            <v/>
          </cell>
          <cell r="Q3830" t="str">
            <v>51950</v>
          </cell>
        </row>
        <row r="3831">
          <cell r="N3831" t="str">
            <v>825942</v>
          </cell>
          <cell r="O3831" t="str">
            <v>OGX</v>
          </cell>
          <cell r="P3831" t="str">
            <v>OGX825942</v>
          </cell>
          <cell r="Q3831" t="str">
            <v>51950</v>
          </cell>
        </row>
        <row r="3832">
          <cell r="N3832" t="str">
            <v>825973</v>
          </cell>
          <cell r="O3832" t="str">
            <v/>
          </cell>
          <cell r="P3832" t="str">
            <v/>
          </cell>
          <cell r="Q3832" t="str">
            <v>5194</v>
          </cell>
        </row>
        <row r="3833">
          <cell r="N3833" t="str">
            <v>825973</v>
          </cell>
          <cell r="O3833" t="str">
            <v>ONL</v>
          </cell>
          <cell r="P3833" t="str">
            <v>ONL825973</v>
          </cell>
          <cell r="Q3833" t="str">
            <v>5194</v>
          </cell>
        </row>
        <row r="3834">
          <cell r="N3834" t="str">
            <v>825973</v>
          </cell>
          <cell r="O3834" t="str">
            <v>078</v>
          </cell>
          <cell r="P3834" t="str">
            <v>078825973</v>
          </cell>
          <cell r="Q3834" t="str">
            <v>5194</v>
          </cell>
        </row>
        <row r="3835">
          <cell r="N3835" t="str">
            <v>825973</v>
          </cell>
          <cell r="O3835" t="str">
            <v>333</v>
          </cell>
          <cell r="P3835" t="str">
            <v>333825973</v>
          </cell>
          <cell r="Q3835" t="str">
            <v>5194</v>
          </cell>
        </row>
        <row r="3836">
          <cell r="N3836" t="str">
            <v>825973</v>
          </cell>
          <cell r="O3836" t="str">
            <v>67B</v>
          </cell>
          <cell r="P3836" t="str">
            <v>67B825973</v>
          </cell>
          <cell r="Q3836" t="str">
            <v>5194</v>
          </cell>
        </row>
        <row r="3837">
          <cell r="N3837" t="str">
            <v>82599</v>
          </cell>
          <cell r="O3837" t="str">
            <v/>
          </cell>
          <cell r="P3837" t="str">
            <v/>
          </cell>
          <cell r="Q3837" t="str">
            <v>519399</v>
          </cell>
        </row>
        <row r="3838">
          <cell r="N3838" t="str">
            <v>82599</v>
          </cell>
          <cell r="O3838" t="str">
            <v>OGX</v>
          </cell>
          <cell r="P3838" t="str">
            <v>OGX82599</v>
          </cell>
          <cell r="Q3838" t="str">
            <v>519399</v>
          </cell>
        </row>
        <row r="3839">
          <cell r="N3839" t="str">
            <v>8291</v>
          </cell>
          <cell r="O3839" t="str">
            <v/>
          </cell>
          <cell r="P3839" t="str">
            <v/>
          </cell>
          <cell r="Q3839" t="str">
            <v>51999</v>
          </cell>
        </row>
        <row r="3840">
          <cell r="N3840" t="str">
            <v>8291</v>
          </cell>
          <cell r="O3840" t="str">
            <v>FE7</v>
          </cell>
          <cell r="P3840" t="str">
            <v>FE78291</v>
          </cell>
          <cell r="Q3840" t="str">
            <v>51999</v>
          </cell>
        </row>
        <row r="3841">
          <cell r="N3841" t="str">
            <v>8291</v>
          </cell>
          <cell r="O3841" t="str">
            <v>ONL</v>
          </cell>
          <cell r="P3841" t="str">
            <v>ONL8291</v>
          </cell>
          <cell r="Q3841" t="str">
            <v>51999</v>
          </cell>
        </row>
        <row r="3842">
          <cell r="N3842" t="str">
            <v>8291</v>
          </cell>
          <cell r="O3842" t="str">
            <v>111</v>
          </cell>
          <cell r="P3842" t="str">
            <v>1118291</v>
          </cell>
          <cell r="Q3842" t="str">
            <v>51999</v>
          </cell>
        </row>
        <row r="3843">
          <cell r="N3843" t="str">
            <v>8291</v>
          </cell>
          <cell r="O3843" t="str">
            <v>221</v>
          </cell>
          <cell r="P3843" t="str">
            <v>2218291</v>
          </cell>
          <cell r="Q3843" t="str">
            <v>51999</v>
          </cell>
        </row>
        <row r="3844">
          <cell r="N3844" t="str">
            <v>8291</v>
          </cell>
          <cell r="O3844" t="str">
            <v>314</v>
          </cell>
          <cell r="P3844" t="str">
            <v>3148291</v>
          </cell>
          <cell r="Q3844" t="str">
            <v>51999</v>
          </cell>
        </row>
        <row r="3845">
          <cell r="N3845" t="str">
            <v>89290</v>
          </cell>
          <cell r="O3845" t="str">
            <v/>
          </cell>
          <cell r="P3845" t="str">
            <v/>
          </cell>
          <cell r="Q3845" t="str">
            <v>55088091</v>
          </cell>
        </row>
        <row r="3846">
          <cell r="N3846" t="str">
            <v>89290</v>
          </cell>
          <cell r="O3846" t="str">
            <v>CCN</v>
          </cell>
          <cell r="P3846" t="str">
            <v>CCN89290</v>
          </cell>
          <cell r="Q3846" t="str">
            <v>55088091</v>
          </cell>
        </row>
        <row r="3847">
          <cell r="N3847" t="str">
            <v>89290</v>
          </cell>
          <cell r="O3847" t="str">
            <v>REG</v>
          </cell>
          <cell r="P3847" t="str">
            <v>REG89290</v>
          </cell>
          <cell r="Q3847" t="str">
            <v>55088091</v>
          </cell>
        </row>
        <row r="3848">
          <cell r="N3848" t="str">
            <v>89308</v>
          </cell>
          <cell r="O3848" t="str">
            <v/>
          </cell>
          <cell r="P3848" t="str">
            <v/>
          </cell>
          <cell r="Q3848" t="str">
            <v>4311884</v>
          </cell>
        </row>
        <row r="3849">
          <cell r="N3849" t="str">
            <v>89308</v>
          </cell>
          <cell r="O3849" t="str">
            <v>OGX</v>
          </cell>
          <cell r="P3849" t="str">
            <v>OGX89308</v>
          </cell>
          <cell r="Q3849" t="str">
            <v>4311884</v>
          </cell>
        </row>
        <row r="3850">
          <cell r="N3850" t="str">
            <v>89308</v>
          </cell>
          <cell r="O3850" t="str">
            <v>ONL</v>
          </cell>
          <cell r="P3850" t="str">
            <v>ONL89308</v>
          </cell>
          <cell r="Q3850" t="str">
            <v>4311884</v>
          </cell>
        </row>
        <row r="3851">
          <cell r="N3851" t="str">
            <v>89308</v>
          </cell>
          <cell r="O3851" t="str">
            <v>REG</v>
          </cell>
          <cell r="P3851" t="str">
            <v>REG89308</v>
          </cell>
          <cell r="Q3851" t="str">
            <v>4311884</v>
          </cell>
        </row>
        <row r="3852">
          <cell r="N3852" t="str">
            <v>89308</v>
          </cell>
          <cell r="O3852" t="str">
            <v>UOA</v>
          </cell>
          <cell r="P3852" t="str">
            <v>UOA89308</v>
          </cell>
          <cell r="Q3852" t="str">
            <v>4311884</v>
          </cell>
        </row>
        <row r="3853">
          <cell r="N3853" t="str">
            <v>89308</v>
          </cell>
          <cell r="O3853" t="str">
            <v>111</v>
          </cell>
          <cell r="P3853" t="str">
            <v>11189308</v>
          </cell>
          <cell r="Q3853" t="str">
            <v>4311884</v>
          </cell>
        </row>
        <row r="3854">
          <cell r="N3854" t="str">
            <v>8931</v>
          </cell>
          <cell r="O3854" t="str">
            <v/>
          </cell>
          <cell r="P3854" t="str">
            <v/>
          </cell>
          <cell r="Q3854" t="str">
            <v>550811</v>
          </cell>
        </row>
        <row r="3855">
          <cell r="N3855" t="str">
            <v>8931</v>
          </cell>
          <cell r="O3855" t="str">
            <v>111</v>
          </cell>
          <cell r="P3855" t="str">
            <v>1118931</v>
          </cell>
          <cell r="Q3855" t="str">
            <v>550811</v>
          </cell>
        </row>
        <row r="3856">
          <cell r="N3856" t="str">
            <v>89342</v>
          </cell>
          <cell r="O3856" t="str">
            <v/>
          </cell>
          <cell r="P3856" t="str">
            <v/>
          </cell>
          <cell r="Q3856" t="str">
            <v>431111</v>
          </cell>
        </row>
        <row r="3857">
          <cell r="N3857" t="str">
            <v>89342</v>
          </cell>
          <cell r="O3857" t="str">
            <v>OGX</v>
          </cell>
          <cell r="P3857" t="str">
            <v>OGX89342</v>
          </cell>
          <cell r="Q3857" t="str">
            <v>431111</v>
          </cell>
        </row>
        <row r="3858">
          <cell r="N3858" t="str">
            <v>89342</v>
          </cell>
          <cell r="O3858" t="str">
            <v>UCJ</v>
          </cell>
          <cell r="P3858" t="str">
            <v>UCJ89342</v>
          </cell>
          <cell r="Q3858" t="str">
            <v>431111</v>
          </cell>
        </row>
        <row r="3859">
          <cell r="N3859" t="str">
            <v>89342</v>
          </cell>
          <cell r="O3859" t="str">
            <v>8N0</v>
          </cell>
          <cell r="P3859" t="str">
            <v>8N089342</v>
          </cell>
          <cell r="Q3859" t="str">
            <v>431111</v>
          </cell>
        </row>
        <row r="3860">
          <cell r="N3860" t="str">
            <v>89344</v>
          </cell>
          <cell r="O3860" t="str">
            <v/>
          </cell>
          <cell r="P3860" t="str">
            <v/>
          </cell>
          <cell r="Q3860" t="str">
            <v>431110</v>
          </cell>
        </row>
        <row r="3861">
          <cell r="N3861" t="str">
            <v>89344</v>
          </cell>
          <cell r="O3861" t="str">
            <v>UCL</v>
          </cell>
          <cell r="P3861" t="str">
            <v>UCL89344</v>
          </cell>
          <cell r="Q3861" t="str">
            <v>431110</v>
          </cell>
        </row>
        <row r="3862">
          <cell r="N3862" t="str">
            <v>8939</v>
          </cell>
          <cell r="O3862" t="str">
            <v/>
          </cell>
          <cell r="P3862" t="str">
            <v/>
          </cell>
          <cell r="Q3862" t="str">
            <v/>
          </cell>
        </row>
        <row r="3863">
          <cell r="N3863" t="str">
            <v>8939</v>
          </cell>
          <cell r="O3863" t="str">
            <v>ODX</v>
          </cell>
          <cell r="P3863" t="str">
            <v>ODX8939</v>
          </cell>
          <cell r="Q3863" t="str">
            <v/>
          </cell>
        </row>
        <row r="3864">
          <cell r="N3864" t="str">
            <v>89390</v>
          </cell>
          <cell r="O3864" t="str">
            <v/>
          </cell>
          <cell r="P3864" t="str">
            <v/>
          </cell>
          <cell r="Q3864" t="str">
            <v>431199</v>
          </cell>
        </row>
        <row r="3865">
          <cell r="N3865" t="str">
            <v>89390</v>
          </cell>
          <cell r="O3865" t="str">
            <v>ODX</v>
          </cell>
          <cell r="P3865" t="str">
            <v>ODX89390</v>
          </cell>
          <cell r="Q3865" t="str">
            <v>431199</v>
          </cell>
        </row>
        <row r="3866">
          <cell r="N3866" t="str">
            <v>8990</v>
          </cell>
          <cell r="O3866" t="str">
            <v/>
          </cell>
          <cell r="P3866" t="str">
            <v/>
          </cell>
          <cell r="Q3866" t="str">
            <v>55088091</v>
          </cell>
        </row>
        <row r="3867">
          <cell r="N3867" t="str">
            <v>8990</v>
          </cell>
          <cell r="O3867" t="str">
            <v>ODX</v>
          </cell>
          <cell r="P3867" t="str">
            <v>ODX8990</v>
          </cell>
          <cell r="Q3867" t="str">
            <v>55088091</v>
          </cell>
        </row>
        <row r="3868">
          <cell r="N3868" t="str">
            <v>8990</v>
          </cell>
          <cell r="O3868" t="str">
            <v>OGX</v>
          </cell>
          <cell r="P3868" t="str">
            <v>OGX8990</v>
          </cell>
          <cell r="Q3868" t="str">
            <v>55088091</v>
          </cell>
        </row>
        <row r="3869">
          <cell r="N3869" t="str">
            <v>8999</v>
          </cell>
          <cell r="O3869" t="str">
            <v/>
          </cell>
          <cell r="P3869" t="str">
            <v/>
          </cell>
          <cell r="Q3869" t="str">
            <v/>
          </cell>
        </row>
        <row r="3870">
          <cell r="N3870" t="str">
            <v>8999</v>
          </cell>
          <cell r="O3870" t="str">
            <v>ODX</v>
          </cell>
          <cell r="P3870" t="str">
            <v>ODX8999</v>
          </cell>
          <cell r="Q3870" t="str">
            <v/>
          </cell>
        </row>
        <row r="3871">
          <cell r="N3871" t="str">
            <v>8999</v>
          </cell>
          <cell r="O3871" t="str">
            <v>OGX</v>
          </cell>
          <cell r="P3871" t="str">
            <v>OGX8999</v>
          </cell>
          <cell r="Q3871" t="str">
            <v/>
          </cell>
        </row>
        <row r="3872">
          <cell r="N3872" t="str">
            <v>8999</v>
          </cell>
          <cell r="O3872" t="str">
            <v>UN4</v>
          </cell>
          <cell r="P3872" t="str">
            <v>UN48999</v>
          </cell>
          <cell r="Q3872" t="str">
            <v/>
          </cell>
        </row>
        <row r="3873">
          <cell r="N3873" t="str">
            <v>8999</v>
          </cell>
          <cell r="O3873" t="str">
            <v>UPS</v>
          </cell>
          <cell r="P3873" t="str">
            <v>UPS8999</v>
          </cell>
          <cell r="Q3873" t="str">
            <v/>
          </cell>
        </row>
        <row r="3874">
          <cell r="N3874" t="str">
            <v>89990</v>
          </cell>
          <cell r="O3874" t="str">
            <v/>
          </cell>
          <cell r="P3874" t="str">
            <v/>
          </cell>
          <cell r="Q3874" t="str">
            <v>55088091</v>
          </cell>
        </row>
        <row r="3875">
          <cell r="N3875" t="str">
            <v>89990</v>
          </cell>
          <cell r="O3875" t="str">
            <v>ODX</v>
          </cell>
          <cell r="P3875" t="str">
            <v>ODX89990</v>
          </cell>
          <cell r="Q3875" t="str">
            <v>55088091</v>
          </cell>
        </row>
        <row r="3876">
          <cell r="N3876" t="str">
            <v>89990</v>
          </cell>
          <cell r="O3876" t="str">
            <v>OGX</v>
          </cell>
          <cell r="P3876" t="str">
            <v>OGX89990</v>
          </cell>
          <cell r="Q3876" t="str">
            <v>55088091</v>
          </cell>
        </row>
        <row r="3877">
          <cell r="N3877" t="str">
            <v>89990</v>
          </cell>
          <cell r="O3877" t="str">
            <v>UPS</v>
          </cell>
          <cell r="P3877" t="str">
            <v>UPS89990</v>
          </cell>
          <cell r="Q3877" t="str">
            <v>55088091</v>
          </cell>
        </row>
        <row r="3878">
          <cell r="N3878" t="str">
            <v/>
          </cell>
          <cell r="O3878" t="str">
            <v/>
          </cell>
          <cell r="P3878" t="str">
            <v/>
          </cell>
          <cell r="Q3878" t="str">
            <v/>
          </cell>
        </row>
        <row r="3879">
          <cell r="N3879" t="str">
            <v/>
          </cell>
          <cell r="O3879" t="str">
            <v/>
          </cell>
          <cell r="P3879" t="str">
            <v/>
          </cell>
          <cell r="Q3879" t="str">
            <v/>
          </cell>
        </row>
        <row r="3880">
          <cell r="N3880" t="str">
            <v>71691</v>
          </cell>
          <cell r="O3880" t="str">
            <v/>
          </cell>
          <cell r="P3880" t="str">
            <v/>
          </cell>
          <cell r="Q3880" t="str">
            <v>416190</v>
          </cell>
        </row>
        <row r="3881">
          <cell r="N3881" t="str">
            <v>71691</v>
          </cell>
          <cell r="O3881" t="str">
            <v>BOF</v>
          </cell>
          <cell r="P3881" t="str">
            <v>BOF71691</v>
          </cell>
          <cell r="Q3881" t="str">
            <v>416190</v>
          </cell>
        </row>
        <row r="3882">
          <cell r="N3882" t="str">
            <v>71691</v>
          </cell>
          <cell r="O3882" t="str">
            <v>B90</v>
          </cell>
          <cell r="P3882" t="str">
            <v>B9071691</v>
          </cell>
          <cell r="Q3882" t="str">
            <v>416190</v>
          </cell>
        </row>
        <row r="3883">
          <cell r="N3883" t="str">
            <v>71691</v>
          </cell>
          <cell r="O3883" t="str">
            <v>CRR</v>
          </cell>
          <cell r="P3883" t="str">
            <v>CRR71691</v>
          </cell>
          <cell r="Q3883" t="str">
            <v>416190</v>
          </cell>
        </row>
        <row r="3884">
          <cell r="N3884" t="str">
            <v>71691</v>
          </cell>
          <cell r="O3884" t="str">
            <v>LO1</v>
          </cell>
          <cell r="P3884" t="str">
            <v>LO171691</v>
          </cell>
          <cell r="Q3884" t="str">
            <v>416190</v>
          </cell>
        </row>
        <row r="3885">
          <cell r="N3885" t="str">
            <v>71691</v>
          </cell>
          <cell r="O3885" t="str">
            <v>LRA</v>
          </cell>
          <cell r="P3885" t="str">
            <v>LRA71691</v>
          </cell>
          <cell r="Q3885" t="str">
            <v>416190</v>
          </cell>
        </row>
        <row r="3886">
          <cell r="N3886" t="str">
            <v>71691</v>
          </cell>
          <cell r="O3886" t="str">
            <v>L01</v>
          </cell>
          <cell r="P3886" t="str">
            <v>L0171691</v>
          </cell>
          <cell r="Q3886" t="str">
            <v>416190</v>
          </cell>
        </row>
        <row r="3887">
          <cell r="N3887" t="str">
            <v>71691</v>
          </cell>
          <cell r="O3887" t="str">
            <v>!MF</v>
          </cell>
          <cell r="P3887" t="str">
            <v>!MF71691</v>
          </cell>
          <cell r="Q3887" t="str">
            <v>416190</v>
          </cell>
        </row>
        <row r="3888">
          <cell r="N3888" t="str">
            <v>71691</v>
          </cell>
          <cell r="O3888" t="str">
            <v>ODX</v>
          </cell>
          <cell r="P3888" t="str">
            <v>ODX71691</v>
          </cell>
          <cell r="Q3888" t="str">
            <v>416190</v>
          </cell>
        </row>
        <row r="3889">
          <cell r="N3889" t="str">
            <v>71691</v>
          </cell>
          <cell r="O3889" t="str">
            <v>OGX</v>
          </cell>
          <cell r="P3889" t="str">
            <v>OGX71691</v>
          </cell>
          <cell r="Q3889" t="str">
            <v>416190</v>
          </cell>
        </row>
        <row r="3890">
          <cell r="N3890" t="str">
            <v>71691</v>
          </cell>
          <cell r="O3890" t="str">
            <v>ONL</v>
          </cell>
          <cell r="P3890" t="str">
            <v>ONL71691</v>
          </cell>
          <cell r="Q3890" t="str">
            <v>416190</v>
          </cell>
        </row>
        <row r="3891">
          <cell r="N3891" t="str">
            <v>71691</v>
          </cell>
          <cell r="O3891" t="str">
            <v>OZE</v>
          </cell>
          <cell r="P3891" t="str">
            <v>OZE71691</v>
          </cell>
          <cell r="Q3891" t="str">
            <v>416190</v>
          </cell>
        </row>
        <row r="3892">
          <cell r="N3892" t="str">
            <v>71691</v>
          </cell>
          <cell r="O3892" t="str">
            <v>UK7</v>
          </cell>
          <cell r="P3892" t="str">
            <v>UK771691</v>
          </cell>
          <cell r="Q3892" t="str">
            <v>416190</v>
          </cell>
        </row>
        <row r="3893">
          <cell r="N3893" t="str">
            <v>71691</v>
          </cell>
          <cell r="O3893" t="str">
            <v>UND</v>
          </cell>
          <cell r="P3893" t="str">
            <v>UND71691</v>
          </cell>
          <cell r="Q3893" t="str">
            <v>416190</v>
          </cell>
        </row>
        <row r="3894">
          <cell r="N3894" t="str">
            <v>71691</v>
          </cell>
          <cell r="O3894" t="str">
            <v>UNE</v>
          </cell>
          <cell r="P3894" t="str">
            <v>UNE71691</v>
          </cell>
          <cell r="Q3894" t="str">
            <v>416190</v>
          </cell>
        </row>
        <row r="3895">
          <cell r="N3895" t="str">
            <v>71691</v>
          </cell>
          <cell r="O3895" t="str">
            <v>064</v>
          </cell>
          <cell r="P3895" t="str">
            <v>06471691</v>
          </cell>
          <cell r="Q3895" t="str">
            <v>416190</v>
          </cell>
        </row>
        <row r="3896">
          <cell r="N3896" t="str">
            <v>71691</v>
          </cell>
          <cell r="O3896" t="str">
            <v>111</v>
          </cell>
          <cell r="P3896" t="str">
            <v>11171691</v>
          </cell>
          <cell r="Q3896" t="str">
            <v>416190</v>
          </cell>
        </row>
        <row r="3897">
          <cell r="N3897" t="str">
            <v>71691</v>
          </cell>
          <cell r="O3897" t="str">
            <v>237</v>
          </cell>
          <cell r="P3897" t="str">
            <v>23771691</v>
          </cell>
          <cell r="Q3897" t="str">
            <v>416190</v>
          </cell>
        </row>
        <row r="3898">
          <cell r="N3898" t="str">
            <v>7799</v>
          </cell>
          <cell r="O3898" t="str">
            <v/>
          </cell>
          <cell r="P3898" t="str">
            <v/>
          </cell>
          <cell r="Q3898" t="str">
            <v/>
          </cell>
        </row>
        <row r="3899">
          <cell r="N3899" t="str">
            <v>7799</v>
          </cell>
          <cell r="O3899" t="str">
            <v>OD1</v>
          </cell>
          <cell r="P3899" t="str">
            <v>OD17799</v>
          </cell>
          <cell r="Q3899" t="str">
            <v/>
          </cell>
        </row>
        <row r="3900">
          <cell r="N3900" t="str">
            <v>89307</v>
          </cell>
          <cell r="O3900" t="str">
            <v/>
          </cell>
          <cell r="P3900" t="str">
            <v/>
          </cell>
          <cell r="Q3900" t="str">
            <v>43118821</v>
          </cell>
        </row>
        <row r="3901">
          <cell r="N3901" t="str">
            <v>89307</v>
          </cell>
          <cell r="O3901" t="str">
            <v>!MF</v>
          </cell>
          <cell r="P3901" t="str">
            <v>!MF89307</v>
          </cell>
          <cell r="Q3901" t="str">
            <v>43118821</v>
          </cell>
        </row>
        <row r="3902">
          <cell r="N3902" t="str">
            <v>89307</v>
          </cell>
          <cell r="O3902" t="str">
            <v>ODX</v>
          </cell>
          <cell r="P3902" t="str">
            <v>ODX89307</v>
          </cell>
          <cell r="Q3902" t="str">
            <v>43118821</v>
          </cell>
        </row>
        <row r="3903">
          <cell r="N3903" t="str">
            <v>89307</v>
          </cell>
          <cell r="O3903" t="str">
            <v>OGX</v>
          </cell>
          <cell r="P3903" t="str">
            <v>OGX89307</v>
          </cell>
          <cell r="Q3903" t="str">
            <v>43118821</v>
          </cell>
        </row>
        <row r="3904">
          <cell r="N3904" t="str">
            <v>89307</v>
          </cell>
          <cell r="O3904" t="str">
            <v>ONL</v>
          </cell>
          <cell r="P3904" t="str">
            <v>ONL89307</v>
          </cell>
          <cell r="Q3904" t="str">
            <v>43118821</v>
          </cell>
        </row>
        <row r="3905">
          <cell r="N3905" t="str">
            <v>89307</v>
          </cell>
          <cell r="O3905" t="str">
            <v>111</v>
          </cell>
          <cell r="P3905" t="str">
            <v>11189307</v>
          </cell>
          <cell r="Q3905" t="str">
            <v>43118821</v>
          </cell>
        </row>
        <row r="3906">
          <cell r="N3906" t="str">
            <v>89308</v>
          </cell>
          <cell r="O3906" t="str">
            <v/>
          </cell>
          <cell r="P3906" t="str">
            <v/>
          </cell>
          <cell r="Q3906" t="str">
            <v>4311884</v>
          </cell>
        </row>
        <row r="3907">
          <cell r="N3907" t="str">
            <v>89308</v>
          </cell>
          <cell r="O3907" t="str">
            <v>B90</v>
          </cell>
          <cell r="P3907" t="str">
            <v>B9089308</v>
          </cell>
          <cell r="Q3907" t="str">
            <v>4311884</v>
          </cell>
        </row>
        <row r="3908">
          <cell r="N3908" t="str">
            <v>8999</v>
          </cell>
          <cell r="O3908" t="str">
            <v/>
          </cell>
          <cell r="P3908" t="str">
            <v/>
          </cell>
          <cell r="Q3908" t="str">
            <v/>
          </cell>
        </row>
        <row r="3909">
          <cell r="N3909" t="str">
            <v>8999</v>
          </cell>
          <cell r="O3909" t="str">
            <v>UKU</v>
          </cell>
          <cell r="P3909" t="str">
            <v>UKU8999</v>
          </cell>
          <cell r="Q3909" t="str">
            <v/>
          </cell>
        </row>
        <row r="3910">
          <cell r="N3910" t="str">
            <v>8999</v>
          </cell>
          <cell r="O3910" t="str">
            <v>UKV</v>
          </cell>
          <cell r="P3910" t="str">
            <v>UKV8999</v>
          </cell>
          <cell r="Q3910" t="str">
            <v/>
          </cell>
        </row>
        <row r="3911">
          <cell r="N3911" t="str">
            <v>89990</v>
          </cell>
          <cell r="O3911" t="str">
            <v/>
          </cell>
          <cell r="P3911" t="str">
            <v/>
          </cell>
          <cell r="Q3911" t="str">
            <v>55088091</v>
          </cell>
        </row>
        <row r="3912">
          <cell r="N3912" t="str">
            <v>89990</v>
          </cell>
          <cell r="O3912" t="str">
            <v>UKU</v>
          </cell>
          <cell r="P3912" t="str">
            <v>UKU89990</v>
          </cell>
          <cell r="Q3912" t="str">
            <v>55088091</v>
          </cell>
        </row>
        <row r="3913">
          <cell r="N3913" t="str">
            <v/>
          </cell>
          <cell r="O3913" t="str">
            <v/>
          </cell>
          <cell r="P3913" t="str">
            <v/>
          </cell>
          <cell r="Q3913" t="str">
            <v/>
          </cell>
        </row>
        <row r="3914">
          <cell r="N3914" t="str">
            <v>71691</v>
          </cell>
          <cell r="O3914" t="str">
            <v/>
          </cell>
          <cell r="P3914" t="str">
            <v/>
          </cell>
          <cell r="Q3914" t="str">
            <v>416190</v>
          </cell>
        </row>
        <row r="3915">
          <cell r="N3915" t="str">
            <v>71691</v>
          </cell>
          <cell r="O3915" t="str">
            <v>B91</v>
          </cell>
          <cell r="P3915" t="str">
            <v>B9171691</v>
          </cell>
          <cell r="Q3915" t="str">
            <v>416190</v>
          </cell>
        </row>
        <row r="3916">
          <cell r="N3916" t="str">
            <v>89307</v>
          </cell>
          <cell r="O3916" t="str">
            <v/>
          </cell>
          <cell r="P3916" t="str">
            <v/>
          </cell>
          <cell r="Q3916" t="str">
            <v>43118821</v>
          </cell>
        </row>
        <row r="3917">
          <cell r="N3917" t="str">
            <v>89307</v>
          </cell>
          <cell r="O3917" t="str">
            <v>B92</v>
          </cell>
          <cell r="P3917" t="str">
            <v>B9289307</v>
          </cell>
          <cell r="Q3917" t="str">
            <v>43118821</v>
          </cell>
        </row>
        <row r="3918">
          <cell r="N3918" t="str">
            <v>89307</v>
          </cell>
          <cell r="O3918" t="str">
            <v>B94</v>
          </cell>
          <cell r="P3918" t="str">
            <v>B9489307</v>
          </cell>
          <cell r="Q3918" t="str">
            <v>43118821</v>
          </cell>
        </row>
        <row r="3919">
          <cell r="N3919" t="str">
            <v>89308</v>
          </cell>
          <cell r="O3919" t="str">
            <v/>
          </cell>
          <cell r="P3919" t="str">
            <v/>
          </cell>
          <cell r="Q3919" t="str">
            <v>4311884</v>
          </cell>
        </row>
        <row r="3920">
          <cell r="N3920" t="str">
            <v>89308</v>
          </cell>
          <cell r="O3920" t="str">
            <v>B91</v>
          </cell>
          <cell r="P3920" t="str">
            <v>B9189308</v>
          </cell>
          <cell r="Q3920" t="str">
            <v>4311884</v>
          </cell>
        </row>
        <row r="3921">
          <cell r="N3921" t="str">
            <v>89308</v>
          </cell>
          <cell r="O3921" t="str">
            <v>B92</v>
          </cell>
          <cell r="P3921" t="str">
            <v>B9289308</v>
          </cell>
          <cell r="Q3921" t="str">
            <v>4311884</v>
          </cell>
        </row>
        <row r="3922">
          <cell r="N3922" t="str">
            <v>89308</v>
          </cell>
          <cell r="O3922" t="str">
            <v>B93</v>
          </cell>
          <cell r="P3922" t="str">
            <v>B9389308</v>
          </cell>
          <cell r="Q3922" t="str">
            <v>4311884</v>
          </cell>
        </row>
        <row r="3923">
          <cell r="N3923" t="str">
            <v/>
          </cell>
          <cell r="O3923" t="str">
            <v/>
          </cell>
          <cell r="P3923" t="str">
            <v/>
          </cell>
          <cell r="Q3923" t="str">
            <v/>
          </cell>
        </row>
        <row r="3924">
          <cell r="N3924" t="str">
            <v/>
          </cell>
          <cell r="O3924" t="str">
            <v/>
          </cell>
          <cell r="P3924" t="str">
            <v/>
          </cell>
          <cell r="Q3924" t="str">
            <v/>
          </cell>
        </row>
        <row r="3925">
          <cell r="N3925" t="str">
            <v/>
          </cell>
          <cell r="O3925" t="str">
            <v/>
          </cell>
          <cell r="P3925" t="str">
            <v/>
          </cell>
          <cell r="Q3925" t="str">
            <v/>
          </cell>
        </row>
        <row r="3926">
          <cell r="N3926" t="str">
            <v>82500</v>
          </cell>
          <cell r="O3926" t="str">
            <v/>
          </cell>
          <cell r="P3926" t="str">
            <v/>
          </cell>
          <cell r="Q3926" t="str">
            <v/>
          </cell>
        </row>
        <row r="3927">
          <cell r="N3927" t="str">
            <v>82500</v>
          </cell>
          <cell r="O3927" t="str">
            <v>CGT</v>
          </cell>
          <cell r="P3927" t="str">
            <v>CGT82500</v>
          </cell>
          <cell r="Q3927" t="str">
            <v/>
          </cell>
        </row>
        <row r="3928">
          <cell r="N3928" t="str">
            <v>82500</v>
          </cell>
          <cell r="O3928" t="str">
            <v>C1T</v>
          </cell>
          <cell r="P3928" t="str">
            <v>C1T82500</v>
          </cell>
          <cell r="Q3928" t="str">
            <v/>
          </cell>
        </row>
        <row r="3929">
          <cell r="N3929" t="str">
            <v>82500</v>
          </cell>
          <cell r="O3929" t="str">
            <v>EDG</v>
          </cell>
          <cell r="P3929" t="str">
            <v>EDG82500</v>
          </cell>
          <cell r="Q3929" t="str">
            <v/>
          </cell>
        </row>
        <row r="3930">
          <cell r="N3930" t="str">
            <v>82500</v>
          </cell>
          <cell r="O3930" t="str">
            <v>EUP</v>
          </cell>
          <cell r="P3930" t="str">
            <v>EUP82500</v>
          </cell>
          <cell r="Q3930" t="str">
            <v/>
          </cell>
        </row>
        <row r="3931">
          <cell r="N3931" t="str">
            <v>82500</v>
          </cell>
          <cell r="O3931" t="str">
            <v>ONL</v>
          </cell>
          <cell r="P3931" t="str">
            <v>ONL82500</v>
          </cell>
          <cell r="Q3931" t="str">
            <v/>
          </cell>
        </row>
        <row r="3932">
          <cell r="N3932" t="str">
            <v>82500</v>
          </cell>
          <cell r="O3932" t="str">
            <v>REG</v>
          </cell>
          <cell r="P3932" t="str">
            <v>REG82500</v>
          </cell>
          <cell r="Q3932" t="str">
            <v/>
          </cell>
        </row>
        <row r="3933">
          <cell r="N3933" t="str">
            <v>82500</v>
          </cell>
          <cell r="O3933" t="str">
            <v>TIT</v>
          </cell>
          <cell r="P3933" t="str">
            <v>TIT82500</v>
          </cell>
          <cell r="Q3933" t="str">
            <v/>
          </cell>
        </row>
        <row r="3934">
          <cell r="N3934" t="str">
            <v>82500</v>
          </cell>
          <cell r="O3934" t="str">
            <v>00T</v>
          </cell>
          <cell r="P3934" t="str">
            <v>00T82500</v>
          </cell>
          <cell r="Q3934" t="str">
            <v/>
          </cell>
        </row>
        <row r="3935">
          <cell r="N3935" t="str">
            <v>825000</v>
          </cell>
          <cell r="O3935" t="str">
            <v/>
          </cell>
          <cell r="P3935" t="str">
            <v/>
          </cell>
          <cell r="Q3935" t="str">
            <v>51509</v>
          </cell>
        </row>
        <row r="3936">
          <cell r="N3936" t="str">
            <v>825000</v>
          </cell>
          <cell r="O3936" t="str">
            <v>AYD</v>
          </cell>
          <cell r="P3936" t="str">
            <v>AYD825000</v>
          </cell>
          <cell r="Q3936" t="str">
            <v>51509</v>
          </cell>
        </row>
        <row r="3937">
          <cell r="N3937" t="str">
            <v>825000</v>
          </cell>
          <cell r="O3937" t="str">
            <v>AYE</v>
          </cell>
          <cell r="P3937" t="str">
            <v>AYE825000</v>
          </cell>
          <cell r="Q3937" t="str">
            <v>51509</v>
          </cell>
        </row>
        <row r="3938">
          <cell r="N3938" t="str">
            <v>825000</v>
          </cell>
          <cell r="O3938" t="str">
            <v>AY1</v>
          </cell>
          <cell r="P3938" t="str">
            <v>AY1825000</v>
          </cell>
          <cell r="Q3938" t="str">
            <v>51509</v>
          </cell>
        </row>
        <row r="3939">
          <cell r="N3939" t="str">
            <v>825000</v>
          </cell>
          <cell r="O3939" t="str">
            <v>AZD</v>
          </cell>
          <cell r="P3939" t="str">
            <v>AZD825000</v>
          </cell>
          <cell r="Q3939" t="str">
            <v>51509</v>
          </cell>
        </row>
        <row r="3940">
          <cell r="N3940" t="str">
            <v>825000</v>
          </cell>
          <cell r="O3940" t="str">
            <v>AZE</v>
          </cell>
          <cell r="P3940" t="str">
            <v>AZE825000</v>
          </cell>
          <cell r="Q3940" t="str">
            <v>51509</v>
          </cell>
        </row>
        <row r="3941">
          <cell r="N3941" t="str">
            <v>825000</v>
          </cell>
          <cell r="O3941" t="str">
            <v>AZ1</v>
          </cell>
          <cell r="P3941" t="str">
            <v>AZ1825000</v>
          </cell>
          <cell r="Q3941" t="str">
            <v>51509</v>
          </cell>
        </row>
        <row r="3942">
          <cell r="N3942" t="str">
            <v>825000</v>
          </cell>
          <cell r="O3942" t="str">
            <v>CCC</v>
          </cell>
          <cell r="P3942" t="str">
            <v>CCC825000</v>
          </cell>
          <cell r="Q3942" t="str">
            <v>51509</v>
          </cell>
        </row>
        <row r="3943">
          <cell r="N3943" t="str">
            <v>825000</v>
          </cell>
          <cell r="O3943" t="str">
            <v>CGT</v>
          </cell>
          <cell r="P3943" t="str">
            <v>CGT825000</v>
          </cell>
          <cell r="Q3943" t="str">
            <v>51509</v>
          </cell>
        </row>
        <row r="3944">
          <cell r="N3944" t="str">
            <v>825000</v>
          </cell>
          <cell r="O3944" t="str">
            <v>EDG</v>
          </cell>
          <cell r="P3944" t="str">
            <v>EDG825000</v>
          </cell>
          <cell r="Q3944" t="str">
            <v>51509</v>
          </cell>
        </row>
        <row r="3945">
          <cell r="N3945" t="str">
            <v>825000</v>
          </cell>
          <cell r="O3945" t="str">
            <v>E1T</v>
          </cell>
          <cell r="P3945" t="str">
            <v>E1T825000</v>
          </cell>
          <cell r="Q3945" t="str">
            <v>51509</v>
          </cell>
        </row>
        <row r="3946">
          <cell r="N3946" t="str">
            <v>825000</v>
          </cell>
          <cell r="O3946" t="str">
            <v>ONL</v>
          </cell>
          <cell r="P3946" t="str">
            <v>ONL825000</v>
          </cell>
          <cell r="Q3946" t="str">
            <v>51509</v>
          </cell>
        </row>
        <row r="3947">
          <cell r="N3947" t="str">
            <v>825000</v>
          </cell>
          <cell r="O3947" t="str">
            <v>REG</v>
          </cell>
          <cell r="P3947" t="str">
            <v>REG825000</v>
          </cell>
          <cell r="Q3947" t="str">
            <v>51509</v>
          </cell>
        </row>
        <row r="3948">
          <cell r="N3948" t="str">
            <v>825000</v>
          </cell>
          <cell r="O3948" t="str">
            <v>TIT</v>
          </cell>
          <cell r="P3948" t="str">
            <v>TIT825000</v>
          </cell>
          <cell r="Q3948" t="str">
            <v>51509</v>
          </cell>
        </row>
        <row r="3949">
          <cell r="N3949" t="str">
            <v>825000</v>
          </cell>
          <cell r="O3949" t="str">
            <v>ZC8</v>
          </cell>
          <cell r="P3949" t="str">
            <v>ZC8825000</v>
          </cell>
          <cell r="Q3949" t="str">
            <v>51509</v>
          </cell>
        </row>
        <row r="3950">
          <cell r="N3950" t="str">
            <v>825000</v>
          </cell>
          <cell r="O3950" t="str">
            <v>0EK</v>
          </cell>
          <cell r="P3950" t="str">
            <v>0EK825000</v>
          </cell>
          <cell r="Q3950" t="str">
            <v>51509</v>
          </cell>
        </row>
        <row r="3951">
          <cell r="N3951" t="str">
            <v>825000</v>
          </cell>
          <cell r="O3951" t="str">
            <v>00T</v>
          </cell>
          <cell r="P3951" t="str">
            <v>00T825000</v>
          </cell>
          <cell r="Q3951" t="str">
            <v>51509</v>
          </cell>
        </row>
        <row r="3952">
          <cell r="N3952" t="str">
            <v>825000</v>
          </cell>
          <cell r="O3952" t="str">
            <v>02T</v>
          </cell>
          <cell r="P3952" t="str">
            <v>02T825000</v>
          </cell>
          <cell r="Q3952" t="str">
            <v>51509</v>
          </cell>
        </row>
        <row r="3953">
          <cell r="N3953" t="str">
            <v>825000</v>
          </cell>
          <cell r="O3953" t="str">
            <v>06K</v>
          </cell>
          <cell r="P3953" t="str">
            <v>06K825000</v>
          </cell>
          <cell r="Q3953" t="str">
            <v>51509</v>
          </cell>
        </row>
        <row r="3954">
          <cell r="N3954" t="str">
            <v>825000</v>
          </cell>
          <cell r="O3954" t="str">
            <v>111</v>
          </cell>
          <cell r="P3954" t="str">
            <v>111825000</v>
          </cell>
          <cell r="Q3954" t="str">
            <v>51509</v>
          </cell>
        </row>
        <row r="3955">
          <cell r="N3955" t="str">
            <v>825000</v>
          </cell>
          <cell r="O3955" t="str">
            <v>34K</v>
          </cell>
          <cell r="P3955" t="str">
            <v>34K825000</v>
          </cell>
          <cell r="Q3955" t="str">
            <v>51509</v>
          </cell>
        </row>
        <row r="3956">
          <cell r="N3956" t="str">
            <v>8250010</v>
          </cell>
          <cell r="O3956" t="str">
            <v/>
          </cell>
          <cell r="P3956" t="str">
            <v/>
          </cell>
          <cell r="Q3956" t="str">
            <v>51509</v>
          </cell>
        </row>
        <row r="3957">
          <cell r="N3957" t="str">
            <v>8250010</v>
          </cell>
          <cell r="O3957" t="str">
            <v>ONL</v>
          </cell>
          <cell r="P3957" t="str">
            <v>ONL8250010</v>
          </cell>
          <cell r="Q3957" t="str">
            <v>51509</v>
          </cell>
        </row>
        <row r="3958">
          <cell r="N3958" t="str">
            <v>8250011</v>
          </cell>
          <cell r="O3958" t="str">
            <v/>
          </cell>
          <cell r="P3958" t="str">
            <v/>
          </cell>
          <cell r="Q3958" t="str">
            <v>501530370</v>
          </cell>
        </row>
        <row r="3959">
          <cell r="N3959" t="str">
            <v>8250011</v>
          </cell>
          <cell r="O3959" t="str">
            <v>ONL</v>
          </cell>
          <cell r="P3959" t="str">
            <v>ONL8250011</v>
          </cell>
          <cell r="Q3959" t="str">
            <v>501530370</v>
          </cell>
        </row>
        <row r="3960">
          <cell r="N3960" t="str">
            <v>82502</v>
          </cell>
          <cell r="O3960" t="str">
            <v/>
          </cell>
          <cell r="P3960" t="str">
            <v/>
          </cell>
          <cell r="Q3960" t="str">
            <v>51509</v>
          </cell>
        </row>
        <row r="3961">
          <cell r="N3961" t="str">
            <v>82502</v>
          </cell>
          <cell r="O3961" t="str">
            <v>ZCB</v>
          </cell>
          <cell r="P3961" t="str">
            <v>ZCB82502</v>
          </cell>
          <cell r="Q3961" t="str">
            <v>51509</v>
          </cell>
        </row>
        <row r="3962">
          <cell r="N3962" t="str">
            <v>82502</v>
          </cell>
          <cell r="O3962" t="str">
            <v>111</v>
          </cell>
          <cell r="P3962" t="str">
            <v>11182502</v>
          </cell>
          <cell r="Q3962" t="str">
            <v>51509</v>
          </cell>
        </row>
        <row r="3963">
          <cell r="N3963" t="str">
            <v>825301</v>
          </cell>
          <cell r="O3963" t="str">
            <v/>
          </cell>
          <cell r="P3963" t="str">
            <v/>
          </cell>
          <cell r="Q3963" t="str">
            <v>51580</v>
          </cell>
        </row>
        <row r="3964">
          <cell r="N3964" t="str">
            <v>825301</v>
          </cell>
          <cell r="O3964" t="str">
            <v>LRA</v>
          </cell>
          <cell r="P3964" t="str">
            <v>LRA825301</v>
          </cell>
          <cell r="Q3964" t="str">
            <v>51580</v>
          </cell>
        </row>
        <row r="3965">
          <cell r="N3965" t="str">
            <v>825301</v>
          </cell>
          <cell r="O3965" t="str">
            <v>ONL</v>
          </cell>
          <cell r="P3965" t="str">
            <v>ONL825301</v>
          </cell>
          <cell r="Q3965" t="str">
            <v>51580</v>
          </cell>
        </row>
        <row r="3966">
          <cell r="N3966" t="str">
            <v>825301</v>
          </cell>
          <cell r="O3966" t="str">
            <v>TIT</v>
          </cell>
          <cell r="P3966" t="str">
            <v>TIT825301</v>
          </cell>
          <cell r="Q3966" t="str">
            <v>51580</v>
          </cell>
        </row>
        <row r="3967">
          <cell r="N3967" t="str">
            <v>8932</v>
          </cell>
          <cell r="O3967" t="str">
            <v/>
          </cell>
          <cell r="P3967" t="str">
            <v/>
          </cell>
          <cell r="Q3967" t="str">
            <v/>
          </cell>
        </row>
        <row r="3968">
          <cell r="N3968" t="str">
            <v>8932</v>
          </cell>
          <cell r="O3968" t="str">
            <v>CGT</v>
          </cell>
          <cell r="P3968" t="str">
            <v>CGT8932</v>
          </cell>
          <cell r="Q3968" t="str">
            <v/>
          </cell>
        </row>
        <row r="3969">
          <cell r="N3969" t="str">
            <v>8932</v>
          </cell>
          <cell r="O3969" t="str">
            <v>EDG</v>
          </cell>
          <cell r="P3969" t="str">
            <v>EDG8932</v>
          </cell>
          <cell r="Q3969" t="str">
            <v/>
          </cell>
        </row>
        <row r="3970">
          <cell r="N3970" t="str">
            <v>8932</v>
          </cell>
          <cell r="O3970" t="str">
            <v>REG</v>
          </cell>
          <cell r="P3970" t="str">
            <v>REG8932</v>
          </cell>
          <cell r="Q3970" t="str">
            <v/>
          </cell>
        </row>
        <row r="3971">
          <cell r="N3971" t="str">
            <v>8932</v>
          </cell>
          <cell r="O3971" t="str">
            <v>TIT</v>
          </cell>
          <cell r="P3971" t="str">
            <v>TIT8932</v>
          </cell>
          <cell r="Q3971" t="str">
            <v/>
          </cell>
        </row>
        <row r="3972">
          <cell r="N3972" t="str">
            <v>8932</v>
          </cell>
          <cell r="O3972" t="str">
            <v>00T</v>
          </cell>
          <cell r="P3972" t="str">
            <v>00T8932</v>
          </cell>
          <cell r="Q3972" t="str">
            <v/>
          </cell>
        </row>
        <row r="3973">
          <cell r="N3973" t="str">
            <v>8999</v>
          </cell>
          <cell r="O3973" t="str">
            <v/>
          </cell>
          <cell r="P3973" t="str">
            <v/>
          </cell>
          <cell r="Q3973" t="str">
            <v/>
          </cell>
        </row>
        <row r="3974">
          <cell r="N3974" t="str">
            <v>8999</v>
          </cell>
          <cell r="O3974" t="str">
            <v>GVC</v>
          </cell>
          <cell r="P3974" t="str">
            <v>GVC8999</v>
          </cell>
          <cell r="Q3974" t="str">
            <v/>
          </cell>
        </row>
        <row r="3975">
          <cell r="N3975" t="str">
            <v/>
          </cell>
          <cell r="O3975" t="str">
            <v/>
          </cell>
          <cell r="P3975" t="str">
            <v/>
          </cell>
          <cell r="Q3975" t="str">
            <v/>
          </cell>
        </row>
        <row r="3976">
          <cell r="N3976" t="str">
            <v>7799</v>
          </cell>
          <cell r="O3976" t="str">
            <v/>
          </cell>
          <cell r="P3976" t="str">
            <v/>
          </cell>
          <cell r="Q3976" t="str">
            <v/>
          </cell>
        </row>
        <row r="3977">
          <cell r="N3977" t="str">
            <v>7799</v>
          </cell>
          <cell r="O3977" t="str">
            <v>RBZ</v>
          </cell>
          <cell r="P3977" t="str">
            <v>RBZ7799</v>
          </cell>
          <cell r="Q3977" t="str">
            <v/>
          </cell>
        </row>
        <row r="3978">
          <cell r="N3978" t="str">
            <v>82500</v>
          </cell>
          <cell r="O3978" t="str">
            <v/>
          </cell>
          <cell r="P3978" t="str">
            <v/>
          </cell>
          <cell r="Q3978" t="str">
            <v/>
          </cell>
        </row>
        <row r="3979">
          <cell r="N3979" t="str">
            <v>82500</v>
          </cell>
          <cell r="O3979" t="str">
            <v>RBZ</v>
          </cell>
          <cell r="P3979" t="str">
            <v>RBZ82500</v>
          </cell>
          <cell r="Q3979" t="str">
            <v/>
          </cell>
        </row>
        <row r="3980">
          <cell r="N3980" t="str">
            <v>825000</v>
          </cell>
          <cell r="O3980" t="str">
            <v/>
          </cell>
          <cell r="P3980" t="str">
            <v/>
          </cell>
          <cell r="Q3980" t="str">
            <v>51509</v>
          </cell>
        </row>
        <row r="3981">
          <cell r="N3981" t="str">
            <v>825000</v>
          </cell>
          <cell r="O3981" t="str">
            <v>AWF</v>
          </cell>
          <cell r="P3981" t="str">
            <v>AWF825000</v>
          </cell>
          <cell r="Q3981" t="str">
            <v>51509</v>
          </cell>
        </row>
        <row r="3982">
          <cell r="N3982" t="str">
            <v>825000</v>
          </cell>
          <cell r="O3982" t="str">
            <v>AWG</v>
          </cell>
          <cell r="P3982" t="str">
            <v>AWG825000</v>
          </cell>
          <cell r="Q3982" t="str">
            <v>51509</v>
          </cell>
        </row>
        <row r="3983">
          <cell r="N3983" t="str">
            <v>825000</v>
          </cell>
          <cell r="O3983" t="str">
            <v>AWH</v>
          </cell>
          <cell r="P3983" t="str">
            <v>AWH825000</v>
          </cell>
          <cell r="Q3983" t="str">
            <v>51509</v>
          </cell>
        </row>
        <row r="3984">
          <cell r="N3984" t="str">
            <v>825000</v>
          </cell>
          <cell r="O3984" t="str">
            <v>ZCB</v>
          </cell>
          <cell r="P3984" t="str">
            <v>ZCB825000</v>
          </cell>
          <cell r="Q3984" t="str">
            <v>51509</v>
          </cell>
        </row>
        <row r="3985">
          <cell r="N3985" t="str">
            <v>82502</v>
          </cell>
          <cell r="O3985" t="str">
            <v/>
          </cell>
          <cell r="P3985" t="str">
            <v/>
          </cell>
          <cell r="Q3985" t="str">
            <v>51509</v>
          </cell>
        </row>
        <row r="3986">
          <cell r="N3986" t="str">
            <v>82502</v>
          </cell>
          <cell r="O3986" t="str">
            <v>CDC</v>
          </cell>
          <cell r="P3986" t="str">
            <v>CDC82502</v>
          </cell>
          <cell r="Q3986" t="str">
            <v>51509</v>
          </cell>
        </row>
        <row r="3987">
          <cell r="N3987" t="str">
            <v>82502</v>
          </cell>
          <cell r="O3987" t="str">
            <v>TIT</v>
          </cell>
          <cell r="P3987" t="str">
            <v>TIT82502</v>
          </cell>
          <cell r="Q3987" t="str">
            <v>51509</v>
          </cell>
        </row>
        <row r="3988">
          <cell r="N3988" t="str">
            <v/>
          </cell>
          <cell r="O3988" t="str">
            <v/>
          </cell>
          <cell r="P3988" t="str">
            <v/>
          </cell>
          <cell r="Q3988" t="str">
            <v/>
          </cell>
        </row>
        <row r="3989">
          <cell r="N3989" t="str">
            <v>779900</v>
          </cell>
          <cell r="O3989" t="str">
            <v/>
          </cell>
          <cell r="P3989" t="str">
            <v/>
          </cell>
          <cell r="Q3989" t="str">
            <v>450880910</v>
          </cell>
        </row>
        <row r="3990">
          <cell r="N3990" t="str">
            <v>779900</v>
          </cell>
          <cell r="O3990" t="str">
            <v>ECU</v>
          </cell>
          <cell r="P3990" t="str">
            <v>ECU779900</v>
          </cell>
          <cell r="Q3990" t="str">
            <v>450880910</v>
          </cell>
        </row>
        <row r="3991">
          <cell r="N3991" t="str">
            <v>82800</v>
          </cell>
          <cell r="O3991" t="str">
            <v/>
          </cell>
          <cell r="P3991" t="str">
            <v/>
          </cell>
          <cell r="Q3991" t="str">
            <v/>
          </cell>
        </row>
        <row r="3992">
          <cell r="N3992" t="str">
            <v>82800</v>
          </cell>
          <cell r="O3992" t="str">
            <v>ACC</v>
          </cell>
          <cell r="P3992" t="str">
            <v>ACC82800</v>
          </cell>
          <cell r="Q3992" t="str">
            <v/>
          </cell>
        </row>
        <row r="3993">
          <cell r="N3993" t="str">
            <v>82800</v>
          </cell>
          <cell r="O3993" t="str">
            <v>CPD</v>
          </cell>
          <cell r="P3993" t="str">
            <v>CPD82800</v>
          </cell>
          <cell r="Q3993" t="str">
            <v/>
          </cell>
        </row>
        <row r="3994">
          <cell r="N3994" t="str">
            <v>82800</v>
          </cell>
          <cell r="O3994" t="str">
            <v>CPJ</v>
          </cell>
          <cell r="P3994" t="str">
            <v>CPJ82800</v>
          </cell>
          <cell r="Q3994" t="str">
            <v/>
          </cell>
        </row>
        <row r="3995">
          <cell r="N3995" t="str">
            <v>82800</v>
          </cell>
          <cell r="O3995" t="str">
            <v>E3T</v>
          </cell>
          <cell r="P3995" t="str">
            <v>E3T82800</v>
          </cell>
          <cell r="Q3995" t="str">
            <v/>
          </cell>
        </row>
        <row r="3996">
          <cell r="N3996" t="str">
            <v>82800</v>
          </cell>
          <cell r="O3996" t="str">
            <v>E6T</v>
          </cell>
          <cell r="P3996" t="str">
            <v>E6T82800</v>
          </cell>
          <cell r="Q3996" t="str">
            <v/>
          </cell>
        </row>
        <row r="3997">
          <cell r="N3997" t="str">
            <v>82800</v>
          </cell>
          <cell r="O3997" t="str">
            <v>ROC</v>
          </cell>
          <cell r="P3997" t="str">
            <v>ROC82800</v>
          </cell>
          <cell r="Q3997" t="str">
            <v/>
          </cell>
        </row>
        <row r="3998">
          <cell r="N3998" t="str">
            <v>82800</v>
          </cell>
          <cell r="O3998" t="str">
            <v>RPC</v>
          </cell>
          <cell r="P3998" t="str">
            <v>RPC82800</v>
          </cell>
          <cell r="Q3998" t="str">
            <v/>
          </cell>
        </row>
        <row r="3999">
          <cell r="N3999" t="str">
            <v>82800</v>
          </cell>
          <cell r="O3999" t="str">
            <v>SP2</v>
          </cell>
          <cell r="P3999" t="str">
            <v>SP282800</v>
          </cell>
          <cell r="Q3999" t="str">
            <v/>
          </cell>
        </row>
        <row r="4000">
          <cell r="N4000" t="str">
            <v>82800</v>
          </cell>
          <cell r="O4000" t="str">
            <v>W45</v>
          </cell>
          <cell r="P4000" t="str">
            <v>W4582800</v>
          </cell>
          <cell r="Q4000" t="str">
            <v/>
          </cell>
        </row>
        <row r="4001">
          <cell r="N4001" t="str">
            <v>82800</v>
          </cell>
          <cell r="O4001" t="str">
            <v>06T</v>
          </cell>
          <cell r="P4001" t="str">
            <v>06T82800</v>
          </cell>
          <cell r="Q4001" t="str">
            <v/>
          </cell>
        </row>
        <row r="4002">
          <cell r="N4002" t="str">
            <v>82800</v>
          </cell>
          <cell r="O4002" t="str">
            <v>47T</v>
          </cell>
          <cell r="P4002" t="str">
            <v>47T82800</v>
          </cell>
          <cell r="Q4002" t="str">
            <v/>
          </cell>
        </row>
        <row r="4003">
          <cell r="N4003" t="str">
            <v>828001</v>
          </cell>
          <cell r="O4003" t="str">
            <v/>
          </cell>
          <cell r="P4003" t="str">
            <v/>
          </cell>
          <cell r="Q4003" t="str">
            <v>51401</v>
          </cell>
        </row>
        <row r="4004">
          <cell r="N4004" t="str">
            <v>828001</v>
          </cell>
          <cell r="O4004" t="str">
            <v>ECU</v>
          </cell>
          <cell r="P4004" t="str">
            <v>ECU828001</v>
          </cell>
          <cell r="Q4004" t="str">
            <v>51401</v>
          </cell>
        </row>
        <row r="4005">
          <cell r="N4005" t="str">
            <v>828001</v>
          </cell>
          <cell r="O4005" t="str">
            <v>W45</v>
          </cell>
          <cell r="P4005" t="str">
            <v>W45828001</v>
          </cell>
          <cell r="Q4005" t="str">
            <v>51401</v>
          </cell>
        </row>
        <row r="4006">
          <cell r="N4006" t="str">
            <v>828001</v>
          </cell>
          <cell r="O4006" t="str">
            <v>06T</v>
          </cell>
          <cell r="P4006" t="str">
            <v>06T828001</v>
          </cell>
          <cell r="Q4006" t="str">
            <v>51401</v>
          </cell>
        </row>
        <row r="4007">
          <cell r="N4007" t="str">
            <v>828001</v>
          </cell>
          <cell r="O4007" t="str">
            <v>47T</v>
          </cell>
          <cell r="P4007" t="str">
            <v>47T828001</v>
          </cell>
          <cell r="Q4007" t="str">
            <v>51401</v>
          </cell>
        </row>
        <row r="4008">
          <cell r="N4008" t="str">
            <v>8999</v>
          </cell>
          <cell r="O4008" t="str">
            <v/>
          </cell>
          <cell r="P4008" t="str">
            <v/>
          </cell>
          <cell r="Q4008" t="str">
            <v/>
          </cell>
        </row>
        <row r="4009">
          <cell r="N4009" t="str">
            <v>8999</v>
          </cell>
          <cell r="O4009" t="str">
            <v>ECU</v>
          </cell>
          <cell r="P4009" t="str">
            <v>ECU8999</v>
          </cell>
          <cell r="Q4009" t="str">
            <v/>
          </cell>
        </row>
        <row r="4010">
          <cell r="N4010" t="str">
            <v/>
          </cell>
          <cell r="O4010" t="str">
            <v/>
          </cell>
          <cell r="P4010" t="str">
            <v/>
          </cell>
          <cell r="Q4010" t="str">
            <v/>
          </cell>
        </row>
        <row r="4011">
          <cell r="N4011" t="str">
            <v>82800</v>
          </cell>
          <cell r="O4011" t="str">
            <v/>
          </cell>
          <cell r="P4011" t="str">
            <v/>
          </cell>
          <cell r="Q4011" t="str">
            <v/>
          </cell>
        </row>
        <row r="4012">
          <cell r="N4012" t="str">
            <v>82800</v>
          </cell>
          <cell r="O4012" t="str">
            <v>TT2</v>
          </cell>
          <cell r="P4012" t="str">
            <v>TT282800</v>
          </cell>
          <cell r="Q4012" t="str">
            <v/>
          </cell>
        </row>
        <row r="4013">
          <cell r="N4013" t="str">
            <v>82800</v>
          </cell>
          <cell r="O4013" t="str">
            <v>04T</v>
          </cell>
          <cell r="P4013" t="str">
            <v>04T82800</v>
          </cell>
          <cell r="Q4013" t="str">
            <v/>
          </cell>
        </row>
        <row r="4014">
          <cell r="N4014" t="str">
            <v>828001</v>
          </cell>
          <cell r="O4014" t="str">
            <v/>
          </cell>
          <cell r="P4014" t="str">
            <v/>
          </cell>
          <cell r="Q4014" t="str">
            <v>51401</v>
          </cell>
        </row>
        <row r="4015">
          <cell r="N4015" t="str">
            <v>828001</v>
          </cell>
          <cell r="O4015" t="str">
            <v>TT2</v>
          </cell>
          <cell r="P4015" t="str">
            <v>TT2828001</v>
          </cell>
          <cell r="Q4015" t="str">
            <v>51401</v>
          </cell>
        </row>
        <row r="4016">
          <cell r="N4016" t="str">
            <v>828001</v>
          </cell>
          <cell r="O4016" t="str">
            <v>04T</v>
          </cell>
          <cell r="P4016" t="str">
            <v>04T828001</v>
          </cell>
          <cell r="Q4016" t="str">
            <v>51401</v>
          </cell>
        </row>
        <row r="4017">
          <cell r="N4017" t="str">
            <v>82801</v>
          </cell>
          <cell r="O4017" t="str">
            <v/>
          </cell>
          <cell r="P4017" t="str">
            <v/>
          </cell>
          <cell r="Q4017" t="str">
            <v>51401</v>
          </cell>
        </row>
        <row r="4018">
          <cell r="N4018" t="str">
            <v>82801</v>
          </cell>
          <cell r="O4018" t="str">
            <v>BTB</v>
          </cell>
          <cell r="P4018" t="str">
            <v>BTB82801</v>
          </cell>
          <cell r="Q4018" t="str">
            <v>51401</v>
          </cell>
        </row>
        <row r="4019">
          <cell r="N4019" t="str">
            <v>82801</v>
          </cell>
          <cell r="O4019" t="str">
            <v>!MF</v>
          </cell>
          <cell r="P4019" t="str">
            <v>!MF82801</v>
          </cell>
          <cell r="Q4019" t="str">
            <v>51401</v>
          </cell>
        </row>
        <row r="4020">
          <cell r="N4020" t="str">
            <v>82801</v>
          </cell>
          <cell r="O4020" t="str">
            <v>TIT</v>
          </cell>
          <cell r="P4020" t="str">
            <v>TIT82801</v>
          </cell>
          <cell r="Q4020" t="str">
            <v>51401</v>
          </cell>
        </row>
        <row r="4021">
          <cell r="N4021" t="str">
            <v>82801</v>
          </cell>
          <cell r="O4021" t="str">
            <v>T6D</v>
          </cell>
          <cell r="P4021" t="str">
            <v>T6D82801</v>
          </cell>
          <cell r="Q4021" t="str">
            <v>51401</v>
          </cell>
        </row>
        <row r="4022">
          <cell r="N4022" t="str">
            <v>82801</v>
          </cell>
          <cell r="O4022" t="str">
            <v>111</v>
          </cell>
          <cell r="P4022" t="str">
            <v>11182801</v>
          </cell>
          <cell r="Q4022" t="str">
            <v>51401</v>
          </cell>
        </row>
        <row r="4023">
          <cell r="N4023" t="str">
            <v>82801</v>
          </cell>
          <cell r="O4023" t="str">
            <v>16K</v>
          </cell>
          <cell r="P4023" t="str">
            <v>16K82801</v>
          </cell>
          <cell r="Q4023" t="str">
            <v>51401</v>
          </cell>
        </row>
        <row r="4024">
          <cell r="N4024" t="str">
            <v>82801</v>
          </cell>
          <cell r="O4024" t="str">
            <v>82W</v>
          </cell>
          <cell r="P4024" t="str">
            <v>82W82801</v>
          </cell>
          <cell r="Q4024" t="str">
            <v>51401</v>
          </cell>
        </row>
        <row r="4025">
          <cell r="N4025" t="str">
            <v/>
          </cell>
          <cell r="O4025" t="str">
            <v/>
          </cell>
          <cell r="P4025" t="str">
            <v/>
          </cell>
          <cell r="Q4025" t="str">
            <v/>
          </cell>
        </row>
        <row r="4026">
          <cell r="N4026" t="str">
            <v/>
          </cell>
          <cell r="O4026" t="str">
            <v/>
          </cell>
          <cell r="P4026" t="str">
            <v/>
          </cell>
          <cell r="Q4026" t="str">
            <v/>
          </cell>
        </row>
        <row r="4027">
          <cell r="N4027" t="str">
            <v>71809</v>
          </cell>
          <cell r="O4027" t="str">
            <v/>
          </cell>
          <cell r="P4027" t="str">
            <v/>
          </cell>
          <cell r="Q4027" t="str">
            <v>41401</v>
          </cell>
        </row>
        <row r="4028">
          <cell r="N4028" t="str">
            <v>71809</v>
          </cell>
          <cell r="O4028" t="str">
            <v>BRE</v>
          </cell>
          <cell r="P4028" t="str">
            <v>BRE71809</v>
          </cell>
          <cell r="Q4028" t="str">
            <v>41401</v>
          </cell>
        </row>
        <row r="4029">
          <cell r="N4029" t="str">
            <v>71809</v>
          </cell>
          <cell r="O4029" t="str">
            <v>DDB</v>
          </cell>
          <cell r="P4029" t="str">
            <v>DDB71809</v>
          </cell>
          <cell r="Q4029" t="str">
            <v>41401</v>
          </cell>
        </row>
        <row r="4030">
          <cell r="N4030" t="str">
            <v>71809</v>
          </cell>
          <cell r="O4030" t="str">
            <v>30T</v>
          </cell>
          <cell r="P4030" t="str">
            <v>30T71809</v>
          </cell>
          <cell r="Q4030" t="str">
            <v>41401</v>
          </cell>
        </row>
        <row r="4031">
          <cell r="N4031" t="str">
            <v>71809</v>
          </cell>
          <cell r="O4031" t="str">
            <v>76N</v>
          </cell>
          <cell r="P4031" t="str">
            <v>76N71809</v>
          </cell>
          <cell r="Q4031" t="str">
            <v>41401</v>
          </cell>
        </row>
        <row r="4032">
          <cell r="N4032" t="str">
            <v>71809</v>
          </cell>
          <cell r="O4032" t="str">
            <v>86N</v>
          </cell>
          <cell r="P4032" t="str">
            <v>86N71809</v>
          </cell>
          <cell r="Q4032" t="str">
            <v>41401</v>
          </cell>
        </row>
        <row r="4033">
          <cell r="N4033" t="str">
            <v>71892</v>
          </cell>
          <cell r="O4033" t="str">
            <v/>
          </cell>
          <cell r="P4033" t="str">
            <v/>
          </cell>
          <cell r="Q4033" t="str">
            <v>41401</v>
          </cell>
        </row>
        <row r="4034">
          <cell r="N4034" t="str">
            <v>71892</v>
          </cell>
          <cell r="O4034" t="str">
            <v>ONL</v>
          </cell>
          <cell r="P4034" t="str">
            <v>ONL71892</v>
          </cell>
          <cell r="Q4034" t="str">
            <v>41401</v>
          </cell>
        </row>
        <row r="4035">
          <cell r="N4035" t="str">
            <v>71892</v>
          </cell>
          <cell r="O4035" t="str">
            <v>111</v>
          </cell>
          <cell r="P4035" t="str">
            <v>11171892</v>
          </cell>
          <cell r="Q4035" t="str">
            <v>41401</v>
          </cell>
        </row>
        <row r="4036">
          <cell r="N4036" t="str">
            <v>82800</v>
          </cell>
          <cell r="O4036" t="str">
            <v/>
          </cell>
          <cell r="P4036" t="str">
            <v/>
          </cell>
          <cell r="Q4036" t="str">
            <v/>
          </cell>
        </row>
        <row r="4037">
          <cell r="N4037" t="str">
            <v>82800</v>
          </cell>
          <cell r="O4037" t="str">
            <v>ONL</v>
          </cell>
          <cell r="P4037" t="str">
            <v>ONL82800</v>
          </cell>
          <cell r="Q4037" t="str">
            <v/>
          </cell>
        </row>
        <row r="4038">
          <cell r="N4038" t="str">
            <v>82800</v>
          </cell>
          <cell r="O4038" t="str">
            <v>TIT</v>
          </cell>
          <cell r="P4038" t="str">
            <v>TIT82800</v>
          </cell>
          <cell r="Q4038" t="str">
            <v/>
          </cell>
        </row>
        <row r="4039">
          <cell r="N4039" t="str">
            <v>82800</v>
          </cell>
          <cell r="O4039" t="str">
            <v>WWT</v>
          </cell>
          <cell r="P4039" t="str">
            <v>WWT82800</v>
          </cell>
          <cell r="Q4039" t="str">
            <v/>
          </cell>
        </row>
        <row r="4040">
          <cell r="N4040" t="str">
            <v>82800</v>
          </cell>
          <cell r="O4040" t="str">
            <v>0T9</v>
          </cell>
          <cell r="P4040" t="str">
            <v>0T982800</v>
          </cell>
          <cell r="Q4040" t="str">
            <v/>
          </cell>
        </row>
        <row r="4041">
          <cell r="N4041" t="str">
            <v>82800</v>
          </cell>
          <cell r="O4041" t="str">
            <v>111</v>
          </cell>
          <cell r="P4041" t="str">
            <v>11182800</v>
          </cell>
          <cell r="Q4041" t="str">
            <v/>
          </cell>
        </row>
        <row r="4042">
          <cell r="N4042" t="str">
            <v>82800</v>
          </cell>
          <cell r="O4042" t="str">
            <v>77T</v>
          </cell>
          <cell r="P4042" t="str">
            <v>77T82800</v>
          </cell>
          <cell r="Q4042" t="str">
            <v/>
          </cell>
        </row>
        <row r="4043">
          <cell r="N4043" t="str">
            <v>82800</v>
          </cell>
          <cell r="O4043" t="str">
            <v>86T</v>
          </cell>
          <cell r="P4043" t="str">
            <v>86T82800</v>
          </cell>
          <cell r="Q4043" t="str">
            <v/>
          </cell>
        </row>
        <row r="4044">
          <cell r="N4044" t="str">
            <v>828001</v>
          </cell>
          <cell r="O4044" t="str">
            <v/>
          </cell>
          <cell r="P4044" t="str">
            <v/>
          </cell>
          <cell r="Q4044" t="str">
            <v>51401</v>
          </cell>
        </row>
        <row r="4045">
          <cell r="N4045" t="str">
            <v>828001</v>
          </cell>
          <cell r="O4045" t="str">
            <v>WWT</v>
          </cell>
          <cell r="P4045" t="str">
            <v>WWT828001</v>
          </cell>
          <cell r="Q4045" t="str">
            <v>51401</v>
          </cell>
        </row>
        <row r="4046">
          <cell r="N4046" t="str">
            <v>828001</v>
          </cell>
          <cell r="O4046" t="str">
            <v>YYT</v>
          </cell>
          <cell r="P4046" t="str">
            <v>YYT828001</v>
          </cell>
          <cell r="Q4046" t="str">
            <v>51401</v>
          </cell>
        </row>
        <row r="4047">
          <cell r="N4047" t="str">
            <v>828001</v>
          </cell>
          <cell r="O4047" t="str">
            <v>77T</v>
          </cell>
          <cell r="P4047" t="str">
            <v>77T828001</v>
          </cell>
          <cell r="Q4047" t="str">
            <v>51401</v>
          </cell>
        </row>
        <row r="4048">
          <cell r="N4048" t="str">
            <v>828001</v>
          </cell>
          <cell r="O4048" t="str">
            <v>86T</v>
          </cell>
          <cell r="P4048" t="str">
            <v>86T828001</v>
          </cell>
          <cell r="Q4048" t="str">
            <v>51401</v>
          </cell>
        </row>
        <row r="4049">
          <cell r="N4049" t="str">
            <v/>
          </cell>
          <cell r="O4049" t="str">
            <v/>
          </cell>
          <cell r="P4049" t="str">
            <v/>
          </cell>
          <cell r="Q4049" t="str">
            <v/>
          </cell>
        </row>
        <row r="4050">
          <cell r="N4050" t="str">
            <v>82800</v>
          </cell>
          <cell r="O4050" t="str">
            <v/>
          </cell>
          <cell r="P4050" t="str">
            <v/>
          </cell>
          <cell r="Q4050" t="str">
            <v/>
          </cell>
        </row>
        <row r="4051">
          <cell r="N4051" t="str">
            <v>82800</v>
          </cell>
          <cell r="O4051" t="str">
            <v>TER</v>
          </cell>
          <cell r="P4051" t="str">
            <v>TER82800</v>
          </cell>
          <cell r="Q4051" t="str">
            <v/>
          </cell>
        </row>
        <row r="4052">
          <cell r="N4052" t="str">
            <v>82801</v>
          </cell>
          <cell r="O4052" t="str">
            <v/>
          </cell>
          <cell r="P4052" t="str">
            <v/>
          </cell>
          <cell r="Q4052" t="str">
            <v>51401</v>
          </cell>
        </row>
        <row r="4053">
          <cell r="N4053" t="str">
            <v>82801</v>
          </cell>
          <cell r="O4053" t="str">
            <v>BTA</v>
          </cell>
          <cell r="P4053" t="str">
            <v>BTA82801</v>
          </cell>
          <cell r="Q4053" t="str">
            <v>51401</v>
          </cell>
        </row>
        <row r="4054">
          <cell r="N4054" t="str">
            <v>82801</v>
          </cell>
          <cell r="O4054" t="str">
            <v>BTF</v>
          </cell>
          <cell r="P4054" t="str">
            <v>BTF82801</v>
          </cell>
          <cell r="Q4054" t="str">
            <v>51401</v>
          </cell>
        </row>
        <row r="4055">
          <cell r="N4055" t="str">
            <v>82801</v>
          </cell>
          <cell r="O4055" t="str">
            <v>BTG</v>
          </cell>
          <cell r="P4055" t="str">
            <v>BTG82801</v>
          </cell>
          <cell r="Q4055" t="str">
            <v>51401</v>
          </cell>
        </row>
        <row r="4056">
          <cell r="N4056" t="str">
            <v>82801</v>
          </cell>
          <cell r="O4056" t="str">
            <v>BUA</v>
          </cell>
          <cell r="P4056" t="str">
            <v>BUA82801</v>
          </cell>
          <cell r="Q4056" t="str">
            <v>51401</v>
          </cell>
        </row>
        <row r="4057">
          <cell r="N4057" t="str">
            <v>82801</v>
          </cell>
          <cell r="O4057" t="str">
            <v>BUF</v>
          </cell>
          <cell r="P4057" t="str">
            <v>BUF82801</v>
          </cell>
          <cell r="Q4057" t="str">
            <v>51401</v>
          </cell>
        </row>
        <row r="4058">
          <cell r="N4058" t="str">
            <v>82801</v>
          </cell>
          <cell r="O4058" t="str">
            <v>BUH</v>
          </cell>
          <cell r="P4058" t="str">
            <v>BUH82801</v>
          </cell>
          <cell r="Q4058" t="str">
            <v>51401</v>
          </cell>
        </row>
        <row r="4059">
          <cell r="N4059" t="str">
            <v>82801</v>
          </cell>
          <cell r="O4059" t="str">
            <v>BUW</v>
          </cell>
          <cell r="P4059" t="str">
            <v>BUW82801</v>
          </cell>
          <cell r="Q4059" t="str">
            <v>51401</v>
          </cell>
        </row>
        <row r="4060">
          <cell r="N4060" t="str">
            <v>82801</v>
          </cell>
          <cell r="O4060" t="str">
            <v>BUY</v>
          </cell>
          <cell r="P4060" t="str">
            <v>BUY82801</v>
          </cell>
          <cell r="Q4060" t="str">
            <v>51401</v>
          </cell>
        </row>
        <row r="4061">
          <cell r="N4061" t="str">
            <v>82801</v>
          </cell>
          <cell r="O4061" t="str">
            <v>ECU</v>
          </cell>
          <cell r="P4061" t="str">
            <v>ECU82801</v>
          </cell>
          <cell r="Q4061" t="str">
            <v>51401</v>
          </cell>
        </row>
        <row r="4062">
          <cell r="N4062" t="str">
            <v>82801</v>
          </cell>
          <cell r="O4062" t="str">
            <v>ONL</v>
          </cell>
          <cell r="P4062" t="str">
            <v>ONL82801</v>
          </cell>
          <cell r="Q4062" t="str">
            <v>51401</v>
          </cell>
        </row>
        <row r="4063">
          <cell r="N4063" t="str">
            <v>82801</v>
          </cell>
          <cell r="O4063" t="str">
            <v>T6K</v>
          </cell>
          <cell r="P4063" t="str">
            <v>T6K82801</v>
          </cell>
          <cell r="Q4063" t="str">
            <v>51401</v>
          </cell>
        </row>
        <row r="4064">
          <cell r="N4064" t="str">
            <v/>
          </cell>
          <cell r="O4064" t="str">
            <v/>
          </cell>
          <cell r="P4064" t="str">
            <v/>
          </cell>
          <cell r="Q4064" t="str">
            <v/>
          </cell>
        </row>
        <row r="4065">
          <cell r="N4065" t="str">
            <v>82803</v>
          </cell>
          <cell r="O4065" t="str">
            <v/>
          </cell>
          <cell r="P4065" t="str">
            <v/>
          </cell>
          <cell r="Q4065" t="str">
            <v>51400</v>
          </cell>
        </row>
        <row r="4066">
          <cell r="N4066" t="str">
            <v>82803</v>
          </cell>
          <cell r="O4066" t="str">
            <v>ZZB</v>
          </cell>
          <cell r="P4066" t="str">
            <v>ZZB82803</v>
          </cell>
          <cell r="Q4066" t="str">
            <v>51400</v>
          </cell>
        </row>
        <row r="4067">
          <cell r="N4067" t="str">
            <v>82803</v>
          </cell>
          <cell r="O4067" t="str">
            <v>ZZP</v>
          </cell>
          <cell r="P4067" t="str">
            <v>ZZP82803</v>
          </cell>
          <cell r="Q4067" t="str">
            <v>51400</v>
          </cell>
        </row>
        <row r="4068">
          <cell r="N4068" t="str">
            <v>82803</v>
          </cell>
          <cell r="O4068" t="str">
            <v>ZZT</v>
          </cell>
          <cell r="P4068" t="str">
            <v>ZZT82803</v>
          </cell>
          <cell r="Q4068" t="str">
            <v>51400</v>
          </cell>
        </row>
        <row r="4069">
          <cell r="N4069" t="str">
            <v/>
          </cell>
          <cell r="O4069" t="str">
            <v/>
          </cell>
          <cell r="P4069" t="str">
            <v/>
          </cell>
          <cell r="Q4069" t="str">
            <v/>
          </cell>
        </row>
        <row r="4070">
          <cell r="N4070" t="str">
            <v/>
          </cell>
          <cell r="O4070" t="str">
            <v/>
          </cell>
          <cell r="P4070" t="str">
            <v/>
          </cell>
          <cell r="Q4070" t="str">
            <v/>
          </cell>
        </row>
        <row r="4071">
          <cell r="N4071" t="str">
            <v/>
          </cell>
          <cell r="O4071" t="str">
            <v/>
          </cell>
          <cell r="P4071" t="str">
            <v/>
          </cell>
          <cell r="Q4071" t="str">
            <v/>
          </cell>
        </row>
        <row r="4072">
          <cell r="N4072" t="str">
            <v>5899706</v>
          </cell>
          <cell r="O4072" t="str">
            <v/>
          </cell>
          <cell r="P4072" t="str">
            <v/>
          </cell>
          <cell r="Q4072" t="str">
            <v/>
          </cell>
        </row>
        <row r="4073">
          <cell r="N4073" t="str">
            <v>5899706</v>
          </cell>
          <cell r="O4073" t="str">
            <v>K6C</v>
          </cell>
          <cell r="P4073" t="str">
            <v>K6C5899706</v>
          </cell>
          <cell r="Q4073" t="str">
            <v/>
          </cell>
        </row>
        <row r="4074">
          <cell r="N4074" t="str">
            <v>5899706</v>
          </cell>
          <cell r="O4074" t="str">
            <v>K7C</v>
          </cell>
          <cell r="P4074" t="str">
            <v>K7C5899706</v>
          </cell>
          <cell r="Q4074" t="str">
            <v/>
          </cell>
        </row>
        <row r="4075">
          <cell r="N4075" t="str">
            <v>58997060</v>
          </cell>
          <cell r="O4075" t="str">
            <v/>
          </cell>
          <cell r="P4075" t="str">
            <v/>
          </cell>
          <cell r="Q4075" t="str">
            <v>2999</v>
          </cell>
        </row>
        <row r="4076">
          <cell r="N4076" t="str">
            <v>58997060</v>
          </cell>
          <cell r="O4076" t="str">
            <v>K6C</v>
          </cell>
          <cell r="P4076" t="str">
            <v>K6C58997060</v>
          </cell>
          <cell r="Q4076" t="str">
            <v>2999</v>
          </cell>
        </row>
        <row r="4077">
          <cell r="N4077" t="str">
            <v>58997060</v>
          </cell>
          <cell r="O4077" t="str">
            <v>K7C</v>
          </cell>
          <cell r="P4077" t="str">
            <v>K7C58997060</v>
          </cell>
          <cell r="Q4077" t="str">
            <v>2999</v>
          </cell>
        </row>
        <row r="4078">
          <cell r="N4078" t="str">
            <v>8280000</v>
          </cell>
          <cell r="O4078" t="str">
            <v/>
          </cell>
          <cell r="P4078" t="str">
            <v/>
          </cell>
          <cell r="Q4078" t="str">
            <v>51400</v>
          </cell>
        </row>
        <row r="4079">
          <cell r="N4079" t="str">
            <v>8280000</v>
          </cell>
          <cell r="O4079" t="str">
            <v>ECU</v>
          </cell>
          <cell r="P4079" t="str">
            <v>ECU8280000</v>
          </cell>
          <cell r="Q4079" t="str">
            <v>51400</v>
          </cell>
        </row>
        <row r="4080">
          <cell r="N4080" t="str">
            <v>8280000</v>
          </cell>
          <cell r="O4080" t="str">
            <v>K1C</v>
          </cell>
          <cell r="P4080" t="str">
            <v>K1C8280000</v>
          </cell>
          <cell r="Q4080" t="str">
            <v>51400</v>
          </cell>
        </row>
        <row r="4081">
          <cell r="N4081" t="str">
            <v>8280000</v>
          </cell>
          <cell r="O4081" t="str">
            <v>L01</v>
          </cell>
          <cell r="P4081" t="str">
            <v>L018280000</v>
          </cell>
          <cell r="Q4081" t="str">
            <v>51400</v>
          </cell>
        </row>
        <row r="4082">
          <cell r="N4082" t="str">
            <v>8280000</v>
          </cell>
          <cell r="O4082" t="str">
            <v>ONL</v>
          </cell>
          <cell r="P4082" t="str">
            <v>ONL8280000</v>
          </cell>
          <cell r="Q4082" t="str">
            <v>51400</v>
          </cell>
        </row>
        <row r="4083">
          <cell r="N4083" t="str">
            <v>8280000</v>
          </cell>
          <cell r="O4083" t="str">
            <v>PPC</v>
          </cell>
          <cell r="P4083" t="str">
            <v>PPC8280000</v>
          </cell>
          <cell r="Q4083" t="str">
            <v>51400</v>
          </cell>
        </row>
        <row r="4084">
          <cell r="N4084" t="str">
            <v>8280000</v>
          </cell>
          <cell r="O4084" t="str">
            <v>TIL</v>
          </cell>
          <cell r="P4084" t="str">
            <v>TIL8280000</v>
          </cell>
          <cell r="Q4084" t="str">
            <v>51400</v>
          </cell>
        </row>
        <row r="4085">
          <cell r="N4085" t="str">
            <v>8280000</v>
          </cell>
          <cell r="O4085" t="str">
            <v>111</v>
          </cell>
          <cell r="P4085" t="str">
            <v>1118280000</v>
          </cell>
          <cell r="Q4085" t="str">
            <v>51400</v>
          </cell>
        </row>
        <row r="4086">
          <cell r="N4086" t="str">
            <v/>
          </cell>
          <cell r="O4086" t="str">
            <v/>
          </cell>
          <cell r="P4086" t="str">
            <v/>
          </cell>
          <cell r="Q4086" t="str">
            <v/>
          </cell>
        </row>
        <row r="4087">
          <cell r="N4087" t="str">
            <v>8280000</v>
          </cell>
          <cell r="O4087" t="str">
            <v/>
          </cell>
          <cell r="P4087" t="str">
            <v/>
          </cell>
          <cell r="Q4087" t="str">
            <v>51400</v>
          </cell>
        </row>
        <row r="4088">
          <cell r="N4088" t="str">
            <v>8280000</v>
          </cell>
          <cell r="O4088" t="str">
            <v>K6D</v>
          </cell>
          <cell r="P4088" t="str">
            <v>K6D8280000</v>
          </cell>
          <cell r="Q4088" t="str">
            <v>51400</v>
          </cell>
        </row>
        <row r="4089">
          <cell r="N4089" t="str">
            <v>8280000</v>
          </cell>
          <cell r="O4089" t="str">
            <v>K7D</v>
          </cell>
          <cell r="P4089" t="str">
            <v>K7D8280000</v>
          </cell>
          <cell r="Q4089" t="str">
            <v>51400</v>
          </cell>
        </row>
        <row r="4090">
          <cell r="N4090" t="str">
            <v/>
          </cell>
          <cell r="O4090" t="str">
            <v/>
          </cell>
          <cell r="P4090" t="str">
            <v/>
          </cell>
          <cell r="Q4090" t="str">
            <v/>
          </cell>
        </row>
        <row r="4091">
          <cell r="N4091" t="str">
            <v/>
          </cell>
          <cell r="O4091" t="str">
            <v/>
          </cell>
          <cell r="P4091" t="str">
            <v/>
          </cell>
          <cell r="Q4091" t="str">
            <v/>
          </cell>
        </row>
        <row r="4092">
          <cell r="N4092" t="str">
            <v>5899706</v>
          </cell>
          <cell r="O4092" t="str">
            <v/>
          </cell>
          <cell r="P4092" t="str">
            <v/>
          </cell>
          <cell r="Q4092" t="str">
            <v/>
          </cell>
        </row>
        <row r="4093">
          <cell r="N4093" t="str">
            <v>5899706</v>
          </cell>
          <cell r="O4093" t="str">
            <v>K4C</v>
          </cell>
          <cell r="P4093" t="str">
            <v>K4C5899706</v>
          </cell>
          <cell r="Q4093" t="str">
            <v/>
          </cell>
        </row>
        <row r="4094">
          <cell r="N4094" t="str">
            <v>5899706</v>
          </cell>
          <cell r="O4094" t="str">
            <v>K5C</v>
          </cell>
          <cell r="P4094" t="str">
            <v>K5C5899706</v>
          </cell>
          <cell r="Q4094" t="str">
            <v/>
          </cell>
        </row>
        <row r="4095">
          <cell r="N4095" t="str">
            <v>58997060</v>
          </cell>
          <cell r="O4095" t="str">
            <v/>
          </cell>
          <cell r="P4095" t="str">
            <v/>
          </cell>
          <cell r="Q4095" t="str">
            <v>2999</v>
          </cell>
        </row>
        <row r="4096">
          <cell r="N4096" t="str">
            <v>58997060</v>
          </cell>
          <cell r="O4096" t="str">
            <v>K4C</v>
          </cell>
          <cell r="P4096" t="str">
            <v>K4C58997060</v>
          </cell>
          <cell r="Q4096" t="str">
            <v>2999</v>
          </cell>
        </row>
        <row r="4097">
          <cell r="N4097" t="str">
            <v>58997060</v>
          </cell>
          <cell r="O4097" t="str">
            <v>K5C</v>
          </cell>
          <cell r="P4097" t="str">
            <v>K5C58997060</v>
          </cell>
          <cell r="Q4097" t="str">
            <v>2999</v>
          </cell>
        </row>
        <row r="4098">
          <cell r="N4098" t="str">
            <v>8280002</v>
          </cell>
          <cell r="O4098" t="str">
            <v/>
          </cell>
          <cell r="P4098" t="str">
            <v/>
          </cell>
          <cell r="Q4098" t="str">
            <v>51400</v>
          </cell>
        </row>
        <row r="4099">
          <cell r="N4099" t="str">
            <v>8280002</v>
          </cell>
          <cell r="O4099" t="str">
            <v>K3C</v>
          </cell>
          <cell r="P4099" t="str">
            <v>K3C8280002</v>
          </cell>
          <cell r="Q4099" t="str">
            <v>51400</v>
          </cell>
        </row>
        <row r="4100">
          <cell r="N4100" t="str">
            <v>8280002</v>
          </cell>
          <cell r="O4100" t="str">
            <v>ONL</v>
          </cell>
          <cell r="P4100" t="str">
            <v>ONL8280002</v>
          </cell>
          <cell r="Q4100" t="str">
            <v>51400</v>
          </cell>
        </row>
        <row r="4101">
          <cell r="N4101" t="str">
            <v/>
          </cell>
          <cell r="O4101" t="str">
            <v/>
          </cell>
          <cell r="P4101" t="str">
            <v/>
          </cell>
          <cell r="Q4101" t="str">
            <v/>
          </cell>
        </row>
        <row r="4102">
          <cell r="N4102" t="str">
            <v>8280002</v>
          </cell>
          <cell r="O4102" t="str">
            <v/>
          </cell>
          <cell r="P4102" t="str">
            <v/>
          </cell>
          <cell r="Q4102" t="str">
            <v>51400</v>
          </cell>
        </row>
        <row r="4103">
          <cell r="N4103" t="str">
            <v>8280002</v>
          </cell>
          <cell r="O4103" t="str">
            <v>K4D</v>
          </cell>
          <cell r="P4103" t="str">
            <v>K4D8280002</v>
          </cell>
          <cell r="Q4103" t="str">
            <v>51400</v>
          </cell>
        </row>
        <row r="4104">
          <cell r="N4104" t="str">
            <v>8280002</v>
          </cell>
          <cell r="O4104" t="str">
            <v>K5D</v>
          </cell>
          <cell r="P4104" t="str">
            <v>K5D8280002</v>
          </cell>
          <cell r="Q4104" t="str">
            <v>51400</v>
          </cell>
        </row>
        <row r="4105">
          <cell r="N4105" t="str">
            <v/>
          </cell>
          <cell r="O4105" t="str">
            <v/>
          </cell>
          <cell r="P4105" t="str">
            <v/>
          </cell>
          <cell r="Q4105" t="str">
            <v/>
          </cell>
        </row>
        <row r="4106">
          <cell r="N4106" t="str">
            <v/>
          </cell>
          <cell r="O4106" t="str">
            <v/>
          </cell>
          <cell r="P4106" t="str">
            <v/>
          </cell>
          <cell r="Q4106" t="str">
            <v/>
          </cell>
        </row>
        <row r="4107">
          <cell r="N4107" t="str">
            <v/>
          </cell>
          <cell r="O4107" t="str">
            <v/>
          </cell>
          <cell r="P4107" t="str">
            <v/>
          </cell>
          <cell r="Q4107" t="str">
            <v/>
          </cell>
        </row>
        <row r="4108">
          <cell r="N4108" t="str">
            <v>7160</v>
          </cell>
          <cell r="O4108" t="str">
            <v/>
          </cell>
          <cell r="P4108" t="str">
            <v/>
          </cell>
          <cell r="Q4108" t="str">
            <v>4160</v>
          </cell>
        </row>
        <row r="4109">
          <cell r="N4109" t="str">
            <v>7160</v>
          </cell>
          <cell r="O4109" t="str">
            <v>111</v>
          </cell>
          <cell r="P4109" t="str">
            <v>1117160</v>
          </cell>
          <cell r="Q4109" t="str">
            <v>4160</v>
          </cell>
        </row>
        <row r="4110">
          <cell r="N4110" t="str">
            <v>71800</v>
          </cell>
          <cell r="O4110" t="str">
            <v/>
          </cell>
          <cell r="P4110" t="str">
            <v/>
          </cell>
          <cell r="Q4110" t="str">
            <v/>
          </cell>
        </row>
        <row r="4111">
          <cell r="N4111" t="str">
            <v>71800</v>
          </cell>
          <cell r="O4111" t="str">
            <v>LO1</v>
          </cell>
          <cell r="P4111" t="str">
            <v>LO171800</v>
          </cell>
          <cell r="Q4111" t="str">
            <v/>
          </cell>
        </row>
        <row r="4112">
          <cell r="N4112" t="str">
            <v>71800</v>
          </cell>
          <cell r="O4112" t="str">
            <v>LRA</v>
          </cell>
          <cell r="P4112" t="str">
            <v>LRA71800</v>
          </cell>
          <cell r="Q4112" t="str">
            <v/>
          </cell>
        </row>
        <row r="4113">
          <cell r="N4113" t="str">
            <v>71800</v>
          </cell>
          <cell r="O4113" t="str">
            <v>ONL</v>
          </cell>
          <cell r="P4113" t="str">
            <v>ONL71800</v>
          </cell>
          <cell r="Q4113" t="str">
            <v/>
          </cell>
        </row>
        <row r="4114">
          <cell r="N4114" t="str">
            <v>71800</v>
          </cell>
          <cell r="O4114" t="str">
            <v>TIT</v>
          </cell>
          <cell r="P4114" t="str">
            <v>TIT71800</v>
          </cell>
          <cell r="Q4114" t="str">
            <v/>
          </cell>
        </row>
        <row r="4115">
          <cell r="N4115" t="str">
            <v>71800</v>
          </cell>
          <cell r="O4115" t="str">
            <v>TRP</v>
          </cell>
          <cell r="P4115" t="str">
            <v>TRP71800</v>
          </cell>
          <cell r="Q4115" t="str">
            <v/>
          </cell>
        </row>
        <row r="4116">
          <cell r="N4116" t="str">
            <v>718000</v>
          </cell>
          <cell r="O4116" t="str">
            <v/>
          </cell>
          <cell r="P4116" t="str">
            <v/>
          </cell>
          <cell r="Q4116" t="str">
            <v>41401</v>
          </cell>
        </row>
        <row r="4117">
          <cell r="N4117" t="str">
            <v>718000</v>
          </cell>
          <cell r="O4117" t="str">
            <v>KRB</v>
          </cell>
          <cell r="P4117" t="str">
            <v>KRB718000</v>
          </cell>
          <cell r="Q4117" t="str">
            <v>41401</v>
          </cell>
        </row>
        <row r="4118">
          <cell r="N4118" t="str">
            <v>718000</v>
          </cell>
          <cell r="O4118" t="str">
            <v>LO1</v>
          </cell>
          <cell r="P4118" t="str">
            <v>LO1718000</v>
          </cell>
          <cell r="Q4118" t="str">
            <v>41401</v>
          </cell>
        </row>
        <row r="4119">
          <cell r="N4119" t="str">
            <v>718000</v>
          </cell>
          <cell r="O4119" t="str">
            <v>LRA</v>
          </cell>
          <cell r="P4119" t="str">
            <v>LRA718000</v>
          </cell>
          <cell r="Q4119" t="str">
            <v>41401</v>
          </cell>
        </row>
        <row r="4120">
          <cell r="N4120" t="str">
            <v>718000</v>
          </cell>
          <cell r="O4120" t="str">
            <v>L01</v>
          </cell>
          <cell r="P4120" t="str">
            <v>L01718000</v>
          </cell>
          <cell r="Q4120" t="str">
            <v>41401</v>
          </cell>
        </row>
        <row r="4121">
          <cell r="N4121" t="str">
            <v>718000</v>
          </cell>
          <cell r="O4121" t="str">
            <v>ONL</v>
          </cell>
          <cell r="P4121" t="str">
            <v>ONL718000</v>
          </cell>
          <cell r="Q4121" t="str">
            <v>41401</v>
          </cell>
        </row>
        <row r="4122">
          <cell r="N4122" t="str">
            <v>718000</v>
          </cell>
          <cell r="O4122" t="str">
            <v>TIT</v>
          </cell>
          <cell r="P4122" t="str">
            <v>TIT718000</v>
          </cell>
          <cell r="Q4122" t="str">
            <v>41401</v>
          </cell>
        </row>
        <row r="4123">
          <cell r="N4123" t="str">
            <v>718000</v>
          </cell>
          <cell r="O4123" t="str">
            <v>TRP</v>
          </cell>
          <cell r="P4123" t="str">
            <v>TRP718000</v>
          </cell>
          <cell r="Q4123" t="str">
            <v>41401</v>
          </cell>
        </row>
        <row r="4124">
          <cell r="N4124" t="str">
            <v>718000</v>
          </cell>
          <cell r="O4124" t="str">
            <v>111</v>
          </cell>
          <cell r="P4124" t="str">
            <v>111718000</v>
          </cell>
          <cell r="Q4124" t="str">
            <v>41401</v>
          </cell>
        </row>
        <row r="4125">
          <cell r="N4125" t="str">
            <v>718001</v>
          </cell>
          <cell r="O4125" t="str">
            <v/>
          </cell>
          <cell r="P4125" t="str">
            <v/>
          </cell>
          <cell r="Q4125" t="str">
            <v>41401</v>
          </cell>
        </row>
        <row r="4126">
          <cell r="N4126" t="str">
            <v>718001</v>
          </cell>
          <cell r="O4126" t="str">
            <v>KRB</v>
          </cell>
          <cell r="P4126" t="str">
            <v>KRB718001</v>
          </cell>
          <cell r="Q4126" t="str">
            <v>41401</v>
          </cell>
        </row>
        <row r="4127">
          <cell r="N4127" t="str">
            <v>718001</v>
          </cell>
          <cell r="O4127" t="str">
            <v>LO1</v>
          </cell>
          <cell r="P4127" t="str">
            <v>LO1718001</v>
          </cell>
          <cell r="Q4127" t="str">
            <v>41401</v>
          </cell>
        </row>
        <row r="4128">
          <cell r="N4128" t="str">
            <v>718001</v>
          </cell>
          <cell r="O4128" t="str">
            <v>LRA</v>
          </cell>
          <cell r="P4128" t="str">
            <v>LRA718001</v>
          </cell>
          <cell r="Q4128" t="str">
            <v>41401</v>
          </cell>
        </row>
        <row r="4129">
          <cell r="N4129" t="str">
            <v>718001</v>
          </cell>
          <cell r="O4129" t="str">
            <v>L01</v>
          </cell>
          <cell r="P4129" t="str">
            <v>L01718001</v>
          </cell>
          <cell r="Q4129" t="str">
            <v>41401</v>
          </cell>
        </row>
        <row r="4130">
          <cell r="N4130" t="str">
            <v>718001</v>
          </cell>
          <cell r="O4130" t="str">
            <v>ONL</v>
          </cell>
          <cell r="P4130" t="str">
            <v>ONL718001</v>
          </cell>
          <cell r="Q4130" t="str">
            <v>41401</v>
          </cell>
        </row>
        <row r="4131">
          <cell r="N4131" t="str">
            <v>718002</v>
          </cell>
          <cell r="O4131" t="str">
            <v/>
          </cell>
          <cell r="P4131" t="str">
            <v/>
          </cell>
          <cell r="Q4131" t="str">
            <v>41401</v>
          </cell>
        </row>
        <row r="4132">
          <cell r="N4132" t="str">
            <v>718002</v>
          </cell>
          <cell r="O4132" t="str">
            <v>KRB</v>
          </cell>
          <cell r="P4132" t="str">
            <v>KRB718002</v>
          </cell>
          <cell r="Q4132" t="str">
            <v>41401</v>
          </cell>
        </row>
        <row r="4133">
          <cell r="N4133" t="str">
            <v>718002</v>
          </cell>
          <cell r="O4133" t="str">
            <v>ONL</v>
          </cell>
          <cell r="P4133" t="str">
            <v>ONL718002</v>
          </cell>
          <cell r="Q4133" t="str">
            <v>41401</v>
          </cell>
        </row>
        <row r="4134">
          <cell r="N4134" t="str">
            <v>71809</v>
          </cell>
          <cell r="O4134" t="str">
            <v/>
          </cell>
          <cell r="P4134" t="str">
            <v/>
          </cell>
          <cell r="Q4134" t="str">
            <v>41401</v>
          </cell>
        </row>
        <row r="4135">
          <cell r="N4135" t="str">
            <v>71809</v>
          </cell>
          <cell r="O4135" t="str">
            <v>LRA</v>
          </cell>
          <cell r="P4135" t="str">
            <v>LRA71809</v>
          </cell>
          <cell r="Q4135" t="str">
            <v>41401</v>
          </cell>
        </row>
        <row r="4136">
          <cell r="N4136" t="str">
            <v>71809</v>
          </cell>
          <cell r="O4136" t="str">
            <v>ONL</v>
          </cell>
          <cell r="P4136" t="str">
            <v>ONL71809</v>
          </cell>
          <cell r="Q4136" t="str">
            <v>41401</v>
          </cell>
        </row>
        <row r="4137">
          <cell r="N4137" t="str">
            <v>71809</v>
          </cell>
          <cell r="O4137" t="str">
            <v>TIT</v>
          </cell>
          <cell r="P4137" t="str">
            <v>TIT71809</v>
          </cell>
          <cell r="Q4137" t="str">
            <v>41401</v>
          </cell>
        </row>
        <row r="4138">
          <cell r="N4138" t="str">
            <v>71809</v>
          </cell>
          <cell r="O4138" t="str">
            <v>111</v>
          </cell>
          <cell r="P4138" t="str">
            <v>11171809</v>
          </cell>
          <cell r="Q4138" t="str">
            <v>41401</v>
          </cell>
        </row>
        <row r="4139">
          <cell r="N4139" t="str">
            <v>7799</v>
          </cell>
          <cell r="O4139" t="str">
            <v/>
          </cell>
          <cell r="P4139" t="str">
            <v/>
          </cell>
          <cell r="Q4139" t="str">
            <v/>
          </cell>
        </row>
        <row r="4140">
          <cell r="N4140" t="str">
            <v>7799</v>
          </cell>
          <cell r="O4140" t="str">
            <v>TIT</v>
          </cell>
          <cell r="P4140" t="str">
            <v>TIT7799</v>
          </cell>
          <cell r="Q4140" t="str">
            <v/>
          </cell>
        </row>
        <row r="4141">
          <cell r="N4141" t="str">
            <v>77990</v>
          </cell>
          <cell r="O4141" t="str">
            <v/>
          </cell>
          <cell r="P4141" t="str">
            <v/>
          </cell>
          <cell r="Q4141" t="str">
            <v/>
          </cell>
        </row>
        <row r="4142">
          <cell r="N4142" t="str">
            <v>77990</v>
          </cell>
          <cell r="O4142" t="str">
            <v>TIT</v>
          </cell>
          <cell r="P4142" t="str">
            <v>TIT77990</v>
          </cell>
          <cell r="Q4142" t="str">
            <v/>
          </cell>
        </row>
        <row r="4143">
          <cell r="N4143" t="str">
            <v>779900</v>
          </cell>
          <cell r="O4143" t="str">
            <v/>
          </cell>
          <cell r="P4143" t="str">
            <v/>
          </cell>
          <cell r="Q4143" t="str">
            <v>450880910</v>
          </cell>
        </row>
        <row r="4144">
          <cell r="N4144" t="str">
            <v>779900</v>
          </cell>
          <cell r="O4144" t="str">
            <v>TIT</v>
          </cell>
          <cell r="P4144" t="str">
            <v>TIT779900</v>
          </cell>
          <cell r="Q4144" t="str">
            <v>450880910</v>
          </cell>
        </row>
        <row r="4145">
          <cell r="N4145" t="str">
            <v/>
          </cell>
          <cell r="O4145" t="str">
            <v/>
          </cell>
          <cell r="P4145" t="str">
            <v/>
          </cell>
          <cell r="Q4145" t="str">
            <v/>
          </cell>
        </row>
        <row r="4146">
          <cell r="N4146" t="str">
            <v>71802</v>
          </cell>
          <cell r="O4146" t="str">
            <v/>
          </cell>
          <cell r="P4146" t="str">
            <v/>
          </cell>
          <cell r="Q4146" t="str">
            <v>41401</v>
          </cell>
        </row>
        <row r="4147">
          <cell r="N4147" t="str">
            <v>71802</v>
          </cell>
          <cell r="O4147" t="str">
            <v>AWI</v>
          </cell>
          <cell r="P4147" t="str">
            <v>AWI71802</v>
          </cell>
          <cell r="Q4147" t="str">
            <v>41401</v>
          </cell>
        </row>
        <row r="4148">
          <cell r="N4148" t="str">
            <v>71802</v>
          </cell>
          <cell r="O4148" t="str">
            <v>AWY</v>
          </cell>
          <cell r="P4148" t="str">
            <v>AWY71802</v>
          </cell>
          <cell r="Q4148" t="str">
            <v>41401</v>
          </cell>
        </row>
        <row r="4149">
          <cell r="N4149" t="str">
            <v>71802</v>
          </cell>
          <cell r="O4149" t="str">
            <v>AWZ</v>
          </cell>
          <cell r="P4149" t="str">
            <v>AWZ71802</v>
          </cell>
          <cell r="Q4149" t="str">
            <v>41401</v>
          </cell>
        </row>
        <row r="4150">
          <cell r="N4150" t="str">
            <v>71802</v>
          </cell>
          <cell r="O4150" t="str">
            <v>CID</v>
          </cell>
          <cell r="P4150" t="str">
            <v>CID71802</v>
          </cell>
          <cell r="Q4150" t="str">
            <v>41401</v>
          </cell>
        </row>
        <row r="4151">
          <cell r="N4151" t="str">
            <v>71802</v>
          </cell>
          <cell r="O4151" t="str">
            <v>CIJ</v>
          </cell>
          <cell r="P4151" t="str">
            <v>CIJ71802</v>
          </cell>
          <cell r="Q4151" t="str">
            <v>41401</v>
          </cell>
        </row>
        <row r="4152">
          <cell r="N4152" t="str">
            <v>71802</v>
          </cell>
          <cell r="O4152" t="str">
            <v>ECU</v>
          </cell>
          <cell r="P4152" t="str">
            <v>ECU71802</v>
          </cell>
          <cell r="Q4152" t="str">
            <v>41401</v>
          </cell>
        </row>
        <row r="4153">
          <cell r="N4153" t="str">
            <v>71802</v>
          </cell>
          <cell r="O4153" t="str">
            <v>EID</v>
          </cell>
          <cell r="P4153" t="str">
            <v>EID71802</v>
          </cell>
          <cell r="Q4153" t="str">
            <v>41401</v>
          </cell>
        </row>
        <row r="4154">
          <cell r="N4154" t="str">
            <v>71802</v>
          </cell>
          <cell r="O4154" t="str">
            <v>EIJ</v>
          </cell>
          <cell r="P4154" t="str">
            <v>EIJ71802</v>
          </cell>
          <cell r="Q4154" t="str">
            <v>41401</v>
          </cell>
        </row>
        <row r="4155">
          <cell r="N4155" t="str">
            <v>71802</v>
          </cell>
          <cell r="O4155" t="str">
            <v>IEJ</v>
          </cell>
          <cell r="P4155" t="str">
            <v>IEJ71802</v>
          </cell>
          <cell r="Q4155" t="str">
            <v>41401</v>
          </cell>
        </row>
        <row r="4156">
          <cell r="N4156" t="str">
            <v>71802</v>
          </cell>
          <cell r="O4156" t="str">
            <v>IJE</v>
          </cell>
          <cell r="P4156" t="str">
            <v>IJE71802</v>
          </cell>
          <cell r="Q4156" t="str">
            <v>41401</v>
          </cell>
        </row>
        <row r="4157">
          <cell r="N4157" t="str">
            <v>71802</v>
          </cell>
          <cell r="O4157" t="str">
            <v>IUC</v>
          </cell>
          <cell r="P4157" t="str">
            <v>IUC71802</v>
          </cell>
          <cell r="Q4157" t="str">
            <v>41401</v>
          </cell>
        </row>
        <row r="4158">
          <cell r="N4158" t="str">
            <v>71802</v>
          </cell>
          <cell r="O4158" t="str">
            <v>LO1</v>
          </cell>
          <cell r="P4158" t="str">
            <v>LO171802</v>
          </cell>
          <cell r="Q4158" t="str">
            <v>41401</v>
          </cell>
        </row>
        <row r="4159">
          <cell r="N4159" t="str">
            <v>71802</v>
          </cell>
          <cell r="O4159" t="str">
            <v>LRA</v>
          </cell>
          <cell r="P4159" t="str">
            <v>LRA71802</v>
          </cell>
          <cell r="Q4159" t="str">
            <v>41401</v>
          </cell>
        </row>
        <row r="4160">
          <cell r="N4160" t="str">
            <v>71802</v>
          </cell>
          <cell r="O4160" t="str">
            <v>L01</v>
          </cell>
          <cell r="P4160" t="str">
            <v>L0171802</v>
          </cell>
          <cell r="Q4160" t="str">
            <v>41401</v>
          </cell>
        </row>
        <row r="4161">
          <cell r="N4161" t="str">
            <v>71802</v>
          </cell>
          <cell r="O4161" t="str">
            <v>OGX</v>
          </cell>
          <cell r="P4161" t="str">
            <v>OGX71802</v>
          </cell>
          <cell r="Q4161" t="str">
            <v>41401</v>
          </cell>
        </row>
        <row r="4162">
          <cell r="N4162" t="str">
            <v>71802</v>
          </cell>
          <cell r="O4162" t="str">
            <v>ONL</v>
          </cell>
          <cell r="P4162" t="str">
            <v>ONL71802</v>
          </cell>
          <cell r="Q4162" t="str">
            <v>41401</v>
          </cell>
        </row>
        <row r="4163">
          <cell r="N4163" t="str">
            <v>71802</v>
          </cell>
          <cell r="O4163" t="str">
            <v>PPC</v>
          </cell>
          <cell r="P4163" t="str">
            <v>PPC71802</v>
          </cell>
          <cell r="Q4163" t="str">
            <v>41401</v>
          </cell>
        </row>
        <row r="4164">
          <cell r="N4164" t="str">
            <v>71802</v>
          </cell>
          <cell r="O4164" t="str">
            <v>TIT</v>
          </cell>
          <cell r="P4164" t="str">
            <v>TIT71802</v>
          </cell>
          <cell r="Q4164" t="str">
            <v>41401</v>
          </cell>
        </row>
        <row r="4165">
          <cell r="N4165" t="str">
            <v>71802</v>
          </cell>
          <cell r="O4165" t="str">
            <v>111</v>
          </cell>
          <cell r="P4165" t="str">
            <v>11171802</v>
          </cell>
          <cell r="Q4165" t="str">
            <v>41401</v>
          </cell>
        </row>
        <row r="4166">
          <cell r="N4166" t="str">
            <v/>
          </cell>
          <cell r="O4166" t="str">
            <v/>
          </cell>
          <cell r="P4166" t="str">
            <v/>
          </cell>
          <cell r="Q4166" t="str">
            <v/>
          </cell>
        </row>
        <row r="4167">
          <cell r="N4167" t="str">
            <v>71612</v>
          </cell>
          <cell r="O4167" t="str">
            <v/>
          </cell>
          <cell r="P4167" t="str">
            <v/>
          </cell>
          <cell r="Q4167" t="str">
            <v>416190</v>
          </cell>
        </row>
        <row r="4168">
          <cell r="N4168" t="str">
            <v>71612</v>
          </cell>
          <cell r="O4168" t="str">
            <v>AYN</v>
          </cell>
          <cell r="P4168" t="str">
            <v>AYN71612</v>
          </cell>
          <cell r="Q4168" t="str">
            <v>416190</v>
          </cell>
        </row>
        <row r="4169">
          <cell r="N4169" t="str">
            <v>71612</v>
          </cell>
          <cell r="O4169" t="str">
            <v>AZN</v>
          </cell>
          <cell r="P4169" t="str">
            <v>AZN71612</v>
          </cell>
          <cell r="Q4169" t="str">
            <v>416190</v>
          </cell>
        </row>
        <row r="4170">
          <cell r="N4170" t="str">
            <v>71612</v>
          </cell>
          <cell r="O4170" t="str">
            <v>LO1</v>
          </cell>
          <cell r="P4170" t="str">
            <v>LO171612</v>
          </cell>
          <cell r="Q4170" t="str">
            <v>416190</v>
          </cell>
        </row>
        <row r="4171">
          <cell r="N4171" t="str">
            <v>71612</v>
          </cell>
          <cell r="O4171" t="str">
            <v>L01</v>
          </cell>
          <cell r="P4171" t="str">
            <v>L0171612</v>
          </cell>
          <cell r="Q4171" t="str">
            <v>416190</v>
          </cell>
        </row>
        <row r="4172">
          <cell r="N4172" t="str">
            <v>71612</v>
          </cell>
          <cell r="O4172" t="str">
            <v>ONL</v>
          </cell>
          <cell r="P4172" t="str">
            <v>ONL71612</v>
          </cell>
          <cell r="Q4172" t="str">
            <v>416190</v>
          </cell>
        </row>
        <row r="4173">
          <cell r="N4173" t="str">
            <v>71612</v>
          </cell>
          <cell r="O4173" t="str">
            <v>TIT</v>
          </cell>
          <cell r="P4173" t="str">
            <v>TIT71612</v>
          </cell>
          <cell r="Q4173" t="str">
            <v>416190</v>
          </cell>
        </row>
        <row r="4174">
          <cell r="N4174" t="str">
            <v>71612</v>
          </cell>
          <cell r="O4174" t="str">
            <v>111</v>
          </cell>
          <cell r="P4174" t="str">
            <v>11171612</v>
          </cell>
          <cell r="Q4174" t="str">
            <v>416190</v>
          </cell>
        </row>
        <row r="4175">
          <cell r="N4175" t="str">
            <v/>
          </cell>
          <cell r="O4175" t="str">
            <v/>
          </cell>
          <cell r="P4175" t="str">
            <v/>
          </cell>
          <cell r="Q4175" t="str">
            <v/>
          </cell>
        </row>
        <row r="4176">
          <cell r="N4176" t="str">
            <v>71841</v>
          </cell>
          <cell r="O4176" t="str">
            <v/>
          </cell>
          <cell r="P4176" t="str">
            <v/>
          </cell>
          <cell r="Q4176" t="str">
            <v>416280</v>
          </cell>
        </row>
        <row r="4177">
          <cell r="N4177" t="str">
            <v>71841</v>
          </cell>
          <cell r="O4177" t="str">
            <v>ONL</v>
          </cell>
          <cell r="P4177" t="str">
            <v>ONL71841</v>
          </cell>
          <cell r="Q4177" t="str">
            <v>416280</v>
          </cell>
        </row>
        <row r="4178">
          <cell r="N4178" t="str">
            <v/>
          </cell>
          <cell r="O4178" t="str">
            <v/>
          </cell>
          <cell r="P4178" t="str">
            <v/>
          </cell>
          <cell r="Q4178" t="str">
            <v/>
          </cell>
        </row>
        <row r="4179">
          <cell r="N4179" t="str">
            <v>71692</v>
          </cell>
          <cell r="O4179" t="str">
            <v/>
          </cell>
          <cell r="P4179" t="str">
            <v/>
          </cell>
          <cell r="Q4179" t="str">
            <v>41401</v>
          </cell>
        </row>
        <row r="4180">
          <cell r="N4180" t="str">
            <v>71692</v>
          </cell>
          <cell r="O4180" t="str">
            <v>LO1</v>
          </cell>
          <cell r="P4180" t="str">
            <v>LO171692</v>
          </cell>
          <cell r="Q4180" t="str">
            <v>41401</v>
          </cell>
        </row>
        <row r="4181">
          <cell r="N4181" t="str">
            <v>71692</v>
          </cell>
          <cell r="O4181" t="str">
            <v>LRA</v>
          </cell>
          <cell r="P4181" t="str">
            <v>LRA71692</v>
          </cell>
          <cell r="Q4181" t="str">
            <v>41401</v>
          </cell>
        </row>
        <row r="4182">
          <cell r="N4182" t="str">
            <v>71692</v>
          </cell>
          <cell r="O4182" t="str">
            <v>L01</v>
          </cell>
          <cell r="P4182" t="str">
            <v>L0171692</v>
          </cell>
          <cell r="Q4182" t="str">
            <v>41401</v>
          </cell>
        </row>
        <row r="4183">
          <cell r="N4183" t="str">
            <v>71692</v>
          </cell>
          <cell r="O4183" t="str">
            <v>ONL</v>
          </cell>
          <cell r="P4183" t="str">
            <v>ONL71692</v>
          </cell>
          <cell r="Q4183" t="str">
            <v>41401</v>
          </cell>
        </row>
        <row r="4184">
          <cell r="N4184" t="str">
            <v>71692</v>
          </cell>
          <cell r="O4184" t="str">
            <v>TIT</v>
          </cell>
          <cell r="P4184" t="str">
            <v>TIT71692</v>
          </cell>
          <cell r="Q4184" t="str">
            <v>41401</v>
          </cell>
        </row>
        <row r="4185">
          <cell r="N4185" t="str">
            <v>71692</v>
          </cell>
          <cell r="O4185" t="str">
            <v>111</v>
          </cell>
          <cell r="P4185" t="str">
            <v>11171692</v>
          </cell>
          <cell r="Q4185" t="str">
            <v>41401</v>
          </cell>
        </row>
        <row r="4186">
          <cell r="N4186" t="str">
            <v/>
          </cell>
          <cell r="O4186" t="str">
            <v/>
          </cell>
          <cell r="P4186" t="str">
            <v/>
          </cell>
          <cell r="Q4186" t="str">
            <v/>
          </cell>
        </row>
        <row r="4187">
          <cell r="N4187" t="str">
            <v/>
          </cell>
          <cell r="O4187" t="str">
            <v/>
          </cell>
          <cell r="P4187" t="str">
            <v/>
          </cell>
          <cell r="Q4187" t="str">
            <v/>
          </cell>
        </row>
        <row r="4188">
          <cell r="N4188" t="str">
            <v>7100</v>
          </cell>
          <cell r="O4188" t="str">
            <v/>
          </cell>
          <cell r="P4188" t="str">
            <v/>
          </cell>
          <cell r="Q4188" t="str">
            <v>41100</v>
          </cell>
        </row>
        <row r="4189">
          <cell r="N4189" t="str">
            <v>7100</v>
          </cell>
          <cell r="O4189" t="str">
            <v>TIT</v>
          </cell>
          <cell r="P4189" t="str">
            <v>TIT7100</v>
          </cell>
          <cell r="Q4189" t="str">
            <v>41100</v>
          </cell>
        </row>
        <row r="4190">
          <cell r="N4190" t="str">
            <v>718010</v>
          </cell>
          <cell r="O4190" t="str">
            <v/>
          </cell>
          <cell r="P4190" t="str">
            <v/>
          </cell>
          <cell r="Q4190" t="str">
            <v>41401</v>
          </cell>
        </row>
        <row r="4191">
          <cell r="N4191" t="str">
            <v>718010</v>
          </cell>
          <cell r="O4191" t="str">
            <v>BOF</v>
          </cell>
          <cell r="P4191" t="str">
            <v>BOF718010</v>
          </cell>
          <cell r="Q4191" t="str">
            <v>41401</v>
          </cell>
        </row>
        <row r="4192">
          <cell r="N4192" t="str">
            <v>718010</v>
          </cell>
          <cell r="O4192" t="str">
            <v>ONL</v>
          </cell>
          <cell r="P4192" t="str">
            <v>ONL718010</v>
          </cell>
          <cell r="Q4192" t="str">
            <v>41401</v>
          </cell>
        </row>
        <row r="4193">
          <cell r="N4193" t="str">
            <v>71809</v>
          </cell>
          <cell r="O4193" t="str">
            <v/>
          </cell>
          <cell r="P4193" t="str">
            <v/>
          </cell>
          <cell r="Q4193" t="str">
            <v>41401</v>
          </cell>
        </row>
        <row r="4194">
          <cell r="N4194" t="str">
            <v>71809</v>
          </cell>
          <cell r="O4194" t="str">
            <v>!MF</v>
          </cell>
          <cell r="P4194" t="str">
            <v>!MF71809</v>
          </cell>
          <cell r="Q4194" t="str">
            <v>41401</v>
          </cell>
        </row>
        <row r="4195">
          <cell r="N4195" t="str">
            <v>71809</v>
          </cell>
          <cell r="O4195" t="str">
            <v>OGX</v>
          </cell>
          <cell r="P4195" t="str">
            <v>OGX71809</v>
          </cell>
          <cell r="Q4195" t="str">
            <v>41401</v>
          </cell>
        </row>
        <row r="4196">
          <cell r="N4196" t="str">
            <v>71841</v>
          </cell>
          <cell r="O4196" t="str">
            <v/>
          </cell>
          <cell r="P4196" t="str">
            <v/>
          </cell>
          <cell r="Q4196" t="str">
            <v>416280</v>
          </cell>
        </row>
        <row r="4197">
          <cell r="N4197" t="str">
            <v>71841</v>
          </cell>
          <cell r="O4197" t="str">
            <v>TIT</v>
          </cell>
          <cell r="P4197" t="str">
            <v>TIT71841</v>
          </cell>
          <cell r="Q4197" t="str">
            <v>416280</v>
          </cell>
        </row>
        <row r="4198">
          <cell r="N4198" t="str">
            <v>7799</v>
          </cell>
          <cell r="O4198" t="str">
            <v/>
          </cell>
          <cell r="P4198" t="str">
            <v/>
          </cell>
          <cell r="Q4198" t="str">
            <v/>
          </cell>
        </row>
        <row r="4199">
          <cell r="N4199" t="str">
            <v>7799</v>
          </cell>
          <cell r="O4199" t="str">
            <v>BOF</v>
          </cell>
          <cell r="P4199" t="str">
            <v>BOF7799</v>
          </cell>
          <cell r="Q4199" t="str">
            <v/>
          </cell>
        </row>
        <row r="4200">
          <cell r="N4200" t="str">
            <v>779900</v>
          </cell>
          <cell r="O4200" t="str">
            <v/>
          </cell>
          <cell r="P4200" t="str">
            <v/>
          </cell>
          <cell r="Q4200" t="str">
            <v>450880910</v>
          </cell>
        </row>
        <row r="4201">
          <cell r="N4201" t="str">
            <v>779900</v>
          </cell>
          <cell r="O4201" t="str">
            <v>BOF</v>
          </cell>
          <cell r="P4201" t="str">
            <v>BOF779900</v>
          </cell>
          <cell r="Q4201" t="str">
            <v>450880910</v>
          </cell>
        </row>
        <row r="4202">
          <cell r="N4202" t="str">
            <v>82001</v>
          </cell>
          <cell r="O4202" t="str">
            <v/>
          </cell>
          <cell r="P4202" t="str">
            <v/>
          </cell>
          <cell r="Q4202" t="str">
            <v>51090</v>
          </cell>
        </row>
        <row r="4203">
          <cell r="N4203" t="str">
            <v>82001</v>
          </cell>
          <cell r="O4203" t="str">
            <v>TIT</v>
          </cell>
          <cell r="P4203" t="str">
            <v>TIT82001</v>
          </cell>
          <cell r="Q4203" t="str">
            <v>51090</v>
          </cell>
        </row>
        <row r="4204">
          <cell r="N4204" t="str">
            <v>82002</v>
          </cell>
          <cell r="O4204" t="str">
            <v/>
          </cell>
          <cell r="P4204" t="str">
            <v/>
          </cell>
          <cell r="Q4204" t="str">
            <v>5100</v>
          </cell>
        </row>
        <row r="4205">
          <cell r="N4205" t="str">
            <v>82002</v>
          </cell>
          <cell r="O4205" t="str">
            <v>TIT</v>
          </cell>
          <cell r="P4205" t="str">
            <v>TIT82002</v>
          </cell>
          <cell r="Q4205" t="str">
            <v>5100</v>
          </cell>
        </row>
        <row r="4206">
          <cell r="N4206" t="str">
            <v>8280000</v>
          </cell>
          <cell r="O4206" t="str">
            <v/>
          </cell>
          <cell r="P4206" t="str">
            <v/>
          </cell>
          <cell r="Q4206" t="str">
            <v>51400</v>
          </cell>
        </row>
        <row r="4207">
          <cell r="N4207" t="str">
            <v>8280000</v>
          </cell>
          <cell r="O4207" t="str">
            <v>TIT</v>
          </cell>
          <cell r="P4207" t="str">
            <v>TIT8280000</v>
          </cell>
          <cell r="Q4207" t="str">
            <v>51400</v>
          </cell>
        </row>
        <row r="4208">
          <cell r="N4208" t="str">
            <v>8280001</v>
          </cell>
          <cell r="O4208" t="str">
            <v/>
          </cell>
          <cell r="P4208" t="str">
            <v/>
          </cell>
          <cell r="Q4208" t="str">
            <v>51400</v>
          </cell>
        </row>
        <row r="4209">
          <cell r="N4209" t="str">
            <v>8280001</v>
          </cell>
          <cell r="O4209" t="str">
            <v>TIT</v>
          </cell>
          <cell r="P4209" t="str">
            <v>TIT8280001</v>
          </cell>
          <cell r="Q4209" t="str">
            <v>51400</v>
          </cell>
        </row>
        <row r="4210">
          <cell r="N4210" t="str">
            <v>828001</v>
          </cell>
          <cell r="O4210" t="str">
            <v/>
          </cell>
          <cell r="P4210" t="str">
            <v/>
          </cell>
          <cell r="Q4210" t="str">
            <v>51401</v>
          </cell>
        </row>
        <row r="4211">
          <cell r="N4211" t="str">
            <v>828001</v>
          </cell>
          <cell r="O4211" t="str">
            <v>FQY</v>
          </cell>
          <cell r="P4211" t="str">
            <v>FQY828001</v>
          </cell>
          <cell r="Q4211" t="str">
            <v>51401</v>
          </cell>
        </row>
        <row r="4212">
          <cell r="N4212" t="str">
            <v>828001</v>
          </cell>
          <cell r="O4212" t="str">
            <v>OGX</v>
          </cell>
          <cell r="P4212" t="str">
            <v>OGX828001</v>
          </cell>
          <cell r="Q4212" t="str">
            <v>51401</v>
          </cell>
        </row>
        <row r="4213">
          <cell r="N4213" t="str">
            <v>828001</v>
          </cell>
          <cell r="O4213" t="str">
            <v>ONL</v>
          </cell>
          <cell r="P4213" t="str">
            <v>ONL828001</v>
          </cell>
          <cell r="Q4213" t="str">
            <v>51401</v>
          </cell>
        </row>
        <row r="4214">
          <cell r="N4214" t="str">
            <v>828001</v>
          </cell>
          <cell r="O4214" t="str">
            <v>PPC</v>
          </cell>
          <cell r="P4214" t="str">
            <v>PPC828001</v>
          </cell>
          <cell r="Q4214" t="str">
            <v>51401</v>
          </cell>
        </row>
        <row r="4215">
          <cell r="N4215" t="str">
            <v>828001</v>
          </cell>
          <cell r="O4215" t="str">
            <v>TIR</v>
          </cell>
          <cell r="P4215" t="str">
            <v>TIR828001</v>
          </cell>
          <cell r="Q4215" t="str">
            <v>51401</v>
          </cell>
        </row>
        <row r="4216">
          <cell r="N4216" t="str">
            <v>828001</v>
          </cell>
          <cell r="O4216" t="str">
            <v>TIT</v>
          </cell>
          <cell r="P4216" t="str">
            <v>TIT828001</v>
          </cell>
          <cell r="Q4216" t="str">
            <v>51401</v>
          </cell>
        </row>
        <row r="4217">
          <cell r="N4217" t="str">
            <v>828001</v>
          </cell>
          <cell r="O4217" t="str">
            <v>0T9</v>
          </cell>
          <cell r="P4217" t="str">
            <v>0T9828001</v>
          </cell>
          <cell r="Q4217" t="str">
            <v>51401</v>
          </cell>
        </row>
        <row r="4218">
          <cell r="N4218" t="str">
            <v>828001</v>
          </cell>
          <cell r="O4218" t="str">
            <v>111</v>
          </cell>
          <cell r="P4218" t="str">
            <v>111828001</v>
          </cell>
          <cell r="Q4218" t="str">
            <v>51401</v>
          </cell>
        </row>
        <row r="4219">
          <cell r="N4219" t="str">
            <v>8299</v>
          </cell>
          <cell r="O4219" t="str">
            <v/>
          </cell>
          <cell r="P4219" t="str">
            <v/>
          </cell>
          <cell r="Q4219" t="str">
            <v/>
          </cell>
        </row>
        <row r="4220">
          <cell r="N4220" t="str">
            <v>8299</v>
          </cell>
          <cell r="O4220" t="str">
            <v>BOF</v>
          </cell>
          <cell r="P4220" t="str">
            <v>BOF8299</v>
          </cell>
          <cell r="Q4220" t="str">
            <v/>
          </cell>
        </row>
        <row r="4221">
          <cell r="N4221" t="str">
            <v>89299</v>
          </cell>
          <cell r="O4221" t="str">
            <v/>
          </cell>
          <cell r="P4221" t="str">
            <v/>
          </cell>
          <cell r="Q4221" t="str">
            <v/>
          </cell>
        </row>
        <row r="4222">
          <cell r="N4222" t="str">
            <v>89299</v>
          </cell>
          <cell r="O4222" t="str">
            <v>TIT</v>
          </cell>
          <cell r="P4222" t="str">
            <v>TIT89299</v>
          </cell>
          <cell r="Q4222" t="str">
            <v/>
          </cell>
        </row>
        <row r="4223">
          <cell r="N4223" t="str">
            <v>89342</v>
          </cell>
          <cell r="O4223" t="str">
            <v/>
          </cell>
          <cell r="P4223" t="str">
            <v/>
          </cell>
          <cell r="Q4223" t="str">
            <v>431111</v>
          </cell>
        </row>
        <row r="4224">
          <cell r="N4224" t="str">
            <v>89342</v>
          </cell>
          <cell r="O4224" t="str">
            <v>FQZ</v>
          </cell>
          <cell r="P4224" t="str">
            <v>FQZ89342</v>
          </cell>
          <cell r="Q4224" t="str">
            <v>431111</v>
          </cell>
        </row>
        <row r="4225">
          <cell r="N4225" t="str">
            <v>8939</v>
          </cell>
          <cell r="O4225" t="str">
            <v/>
          </cell>
          <cell r="P4225" t="str">
            <v/>
          </cell>
          <cell r="Q4225" t="str">
            <v/>
          </cell>
        </row>
        <row r="4226">
          <cell r="N4226" t="str">
            <v>8939</v>
          </cell>
          <cell r="O4226" t="str">
            <v>TIT</v>
          </cell>
          <cell r="P4226" t="str">
            <v>TIT8939</v>
          </cell>
          <cell r="Q4226" t="str">
            <v/>
          </cell>
        </row>
        <row r="4227">
          <cell r="N4227" t="str">
            <v>89390</v>
          </cell>
          <cell r="O4227" t="str">
            <v/>
          </cell>
          <cell r="P4227" t="str">
            <v/>
          </cell>
          <cell r="Q4227" t="str">
            <v>431199</v>
          </cell>
        </row>
        <row r="4228">
          <cell r="N4228" t="str">
            <v>89390</v>
          </cell>
          <cell r="O4228" t="str">
            <v>TIT</v>
          </cell>
          <cell r="P4228" t="str">
            <v>TIT89390</v>
          </cell>
          <cell r="Q4228" t="str">
            <v>431199</v>
          </cell>
        </row>
        <row r="4229">
          <cell r="N4229" t="str">
            <v>8999</v>
          </cell>
          <cell r="O4229" t="str">
            <v/>
          </cell>
          <cell r="P4229" t="str">
            <v/>
          </cell>
          <cell r="Q4229" t="str">
            <v/>
          </cell>
        </row>
        <row r="4230">
          <cell r="N4230" t="str">
            <v>8999</v>
          </cell>
          <cell r="O4230" t="str">
            <v>TIT</v>
          </cell>
          <cell r="P4230" t="str">
            <v>TIT8999</v>
          </cell>
          <cell r="Q4230" t="str">
            <v/>
          </cell>
        </row>
        <row r="4231">
          <cell r="N4231" t="str">
            <v>89990</v>
          </cell>
          <cell r="O4231" t="str">
            <v/>
          </cell>
          <cell r="P4231" t="str">
            <v/>
          </cell>
          <cell r="Q4231" t="str">
            <v>55088091</v>
          </cell>
        </row>
        <row r="4232">
          <cell r="N4232" t="str">
            <v>89990</v>
          </cell>
          <cell r="O4232" t="str">
            <v>BUO</v>
          </cell>
          <cell r="P4232" t="str">
            <v>BUO89990</v>
          </cell>
          <cell r="Q4232" t="str">
            <v>55088091</v>
          </cell>
        </row>
        <row r="4233">
          <cell r="N4233" t="str">
            <v>89990</v>
          </cell>
          <cell r="O4233" t="str">
            <v>DDC</v>
          </cell>
          <cell r="P4233" t="str">
            <v>DDC89990</v>
          </cell>
          <cell r="Q4233" t="str">
            <v>55088091</v>
          </cell>
        </row>
        <row r="4234">
          <cell r="N4234" t="str">
            <v>89990</v>
          </cell>
          <cell r="O4234" t="str">
            <v>DFC</v>
          </cell>
          <cell r="P4234" t="str">
            <v>DFC89990</v>
          </cell>
          <cell r="Q4234" t="str">
            <v>55088091</v>
          </cell>
        </row>
        <row r="4235">
          <cell r="N4235" t="str">
            <v>89990</v>
          </cell>
          <cell r="O4235" t="str">
            <v>TIT</v>
          </cell>
          <cell r="P4235" t="str">
            <v>TIT89990</v>
          </cell>
          <cell r="Q4235" t="str">
            <v>55088091</v>
          </cell>
        </row>
        <row r="4236">
          <cell r="N4236" t="str">
            <v>89990</v>
          </cell>
          <cell r="O4236" t="str">
            <v>76P</v>
          </cell>
          <cell r="P4236" t="str">
            <v>76P89990</v>
          </cell>
          <cell r="Q4236" t="str">
            <v>55088091</v>
          </cell>
        </row>
        <row r="4237">
          <cell r="N4237" t="str">
            <v>89990</v>
          </cell>
          <cell r="O4237" t="str">
            <v>86P</v>
          </cell>
          <cell r="P4237" t="str">
            <v>86P89990</v>
          </cell>
          <cell r="Q4237" t="str">
            <v>55088091</v>
          </cell>
        </row>
        <row r="4238">
          <cell r="N4238" t="str">
            <v/>
          </cell>
          <cell r="O4238" t="str">
            <v/>
          </cell>
          <cell r="P4238" t="str">
            <v/>
          </cell>
          <cell r="Q4238" t="str">
            <v/>
          </cell>
        </row>
        <row r="4239">
          <cell r="N4239" t="str">
            <v>718009</v>
          </cell>
          <cell r="O4239" t="str">
            <v/>
          </cell>
          <cell r="P4239" t="str">
            <v/>
          </cell>
          <cell r="Q4239" t="str">
            <v>41401</v>
          </cell>
        </row>
        <row r="4240">
          <cell r="N4240" t="str">
            <v>718009</v>
          </cell>
          <cell r="O4240" t="str">
            <v>ONL</v>
          </cell>
          <cell r="P4240" t="str">
            <v>ONL718009</v>
          </cell>
          <cell r="Q4240" t="str">
            <v>41401</v>
          </cell>
        </row>
        <row r="4241">
          <cell r="N4241" t="str">
            <v>71801</v>
          </cell>
          <cell r="O4241" t="str">
            <v/>
          </cell>
          <cell r="P4241" t="str">
            <v/>
          </cell>
          <cell r="Q4241" t="str">
            <v/>
          </cell>
        </row>
        <row r="4242">
          <cell r="N4242" t="str">
            <v>71801</v>
          </cell>
          <cell r="O4242" t="str">
            <v>ONL</v>
          </cell>
          <cell r="P4242" t="str">
            <v>ONL71801</v>
          </cell>
          <cell r="Q4242" t="str">
            <v/>
          </cell>
        </row>
        <row r="4243">
          <cell r="N4243" t="str">
            <v>71801</v>
          </cell>
          <cell r="O4243" t="str">
            <v>TIT</v>
          </cell>
          <cell r="P4243" t="str">
            <v>TIT71801</v>
          </cell>
          <cell r="Q4243" t="str">
            <v/>
          </cell>
        </row>
        <row r="4244">
          <cell r="N4244" t="str">
            <v>71801</v>
          </cell>
          <cell r="O4244" t="str">
            <v>TRP</v>
          </cell>
          <cell r="P4244" t="str">
            <v>TRP71801</v>
          </cell>
          <cell r="Q4244" t="str">
            <v/>
          </cell>
        </row>
        <row r="4245">
          <cell r="N4245" t="str">
            <v>718010</v>
          </cell>
          <cell r="O4245" t="str">
            <v/>
          </cell>
          <cell r="P4245" t="str">
            <v/>
          </cell>
          <cell r="Q4245" t="str">
            <v>41401</v>
          </cell>
        </row>
        <row r="4246">
          <cell r="N4246" t="str">
            <v>718010</v>
          </cell>
          <cell r="O4246" t="str">
            <v>TRP</v>
          </cell>
          <cell r="P4246" t="str">
            <v>TRP718010</v>
          </cell>
          <cell r="Q4246" t="str">
            <v>41401</v>
          </cell>
        </row>
        <row r="4247">
          <cell r="N4247" t="str">
            <v>71892</v>
          </cell>
          <cell r="O4247" t="str">
            <v/>
          </cell>
          <cell r="P4247" t="str">
            <v/>
          </cell>
          <cell r="Q4247" t="str">
            <v>41401</v>
          </cell>
        </row>
        <row r="4248">
          <cell r="N4248" t="str">
            <v>71892</v>
          </cell>
          <cell r="O4248" t="str">
            <v>AZP</v>
          </cell>
          <cell r="P4248" t="str">
            <v>AZP71892</v>
          </cell>
          <cell r="Q4248" t="str">
            <v>41401</v>
          </cell>
        </row>
        <row r="4249">
          <cell r="N4249" t="str">
            <v>825000</v>
          </cell>
          <cell r="O4249" t="str">
            <v/>
          </cell>
          <cell r="P4249" t="str">
            <v/>
          </cell>
          <cell r="Q4249" t="str">
            <v>51509</v>
          </cell>
        </row>
        <row r="4250">
          <cell r="N4250" t="str">
            <v>825000</v>
          </cell>
          <cell r="O4250" t="str">
            <v>AY3</v>
          </cell>
          <cell r="P4250" t="str">
            <v>AY3825000</v>
          </cell>
          <cell r="Q4250" t="str">
            <v>51509</v>
          </cell>
        </row>
        <row r="4251">
          <cell r="N4251" t="str">
            <v>828001</v>
          </cell>
          <cell r="O4251" t="str">
            <v/>
          </cell>
          <cell r="P4251" t="str">
            <v/>
          </cell>
          <cell r="Q4251" t="str">
            <v>51401</v>
          </cell>
        </row>
        <row r="4252">
          <cell r="N4252" t="str">
            <v>828001</v>
          </cell>
          <cell r="O4252" t="str">
            <v>7TT</v>
          </cell>
          <cell r="P4252" t="str">
            <v>7TT828001</v>
          </cell>
          <cell r="Q4252" t="str">
            <v>51401</v>
          </cell>
        </row>
        <row r="4253">
          <cell r="N4253" t="str">
            <v/>
          </cell>
          <cell r="O4253" t="str">
            <v/>
          </cell>
          <cell r="P4253" t="str">
            <v/>
          </cell>
          <cell r="Q4253" t="str">
            <v/>
          </cell>
        </row>
        <row r="4254">
          <cell r="N4254" t="str">
            <v>71691</v>
          </cell>
          <cell r="O4254" t="str">
            <v/>
          </cell>
          <cell r="P4254" t="str">
            <v/>
          </cell>
          <cell r="Q4254" t="str">
            <v>416190</v>
          </cell>
        </row>
        <row r="4255">
          <cell r="N4255" t="str">
            <v>71691</v>
          </cell>
          <cell r="O4255" t="str">
            <v>TIT</v>
          </cell>
          <cell r="P4255" t="str">
            <v>TIT71691</v>
          </cell>
          <cell r="Q4255" t="str">
            <v>416190</v>
          </cell>
        </row>
        <row r="4256">
          <cell r="N4256" t="str">
            <v>718010</v>
          </cell>
          <cell r="O4256" t="str">
            <v/>
          </cell>
          <cell r="P4256" t="str">
            <v/>
          </cell>
          <cell r="Q4256" t="str">
            <v>41401</v>
          </cell>
        </row>
        <row r="4257">
          <cell r="N4257" t="str">
            <v>718010</v>
          </cell>
          <cell r="O4257" t="str">
            <v>KRC</v>
          </cell>
          <cell r="P4257" t="str">
            <v>KRC718010</v>
          </cell>
          <cell r="Q4257" t="str">
            <v>41401</v>
          </cell>
        </row>
        <row r="4258">
          <cell r="N4258" t="str">
            <v>718010</v>
          </cell>
          <cell r="O4258" t="str">
            <v>111</v>
          </cell>
          <cell r="P4258" t="str">
            <v>111718010</v>
          </cell>
          <cell r="Q4258" t="str">
            <v>41401</v>
          </cell>
        </row>
        <row r="4259">
          <cell r="N4259" t="str">
            <v>779900</v>
          </cell>
          <cell r="O4259" t="str">
            <v/>
          </cell>
          <cell r="P4259" t="str">
            <v/>
          </cell>
          <cell r="Q4259" t="str">
            <v>450880910</v>
          </cell>
        </row>
        <row r="4260">
          <cell r="N4260" t="str">
            <v>779900</v>
          </cell>
          <cell r="O4260" t="str">
            <v>AYR</v>
          </cell>
          <cell r="P4260" t="str">
            <v>AYR779900</v>
          </cell>
          <cell r="Q4260" t="str">
            <v>450880910</v>
          </cell>
        </row>
        <row r="4261">
          <cell r="N4261" t="str">
            <v>779900</v>
          </cell>
          <cell r="O4261" t="str">
            <v>AZR</v>
          </cell>
          <cell r="P4261" t="str">
            <v>AZR779900</v>
          </cell>
          <cell r="Q4261" t="str">
            <v>450880910</v>
          </cell>
        </row>
        <row r="4262">
          <cell r="N4262" t="str">
            <v>82500</v>
          </cell>
          <cell r="O4262" t="str">
            <v/>
          </cell>
          <cell r="P4262" t="str">
            <v/>
          </cell>
          <cell r="Q4262" t="str">
            <v/>
          </cell>
        </row>
        <row r="4263">
          <cell r="N4263" t="str">
            <v>82500</v>
          </cell>
          <cell r="O4263" t="str">
            <v>111</v>
          </cell>
          <cell r="P4263" t="str">
            <v>11182500</v>
          </cell>
          <cell r="Q4263" t="str">
            <v/>
          </cell>
        </row>
        <row r="4264">
          <cell r="N4264" t="str">
            <v>825000</v>
          </cell>
          <cell r="O4264" t="str">
            <v/>
          </cell>
          <cell r="P4264" t="str">
            <v/>
          </cell>
          <cell r="Q4264" t="str">
            <v>51509</v>
          </cell>
        </row>
        <row r="4265">
          <cell r="N4265" t="str">
            <v>825000</v>
          </cell>
          <cell r="O4265" t="str">
            <v>AYA</v>
          </cell>
          <cell r="P4265" t="str">
            <v>AYA825000</v>
          </cell>
          <cell r="Q4265" t="str">
            <v>51509</v>
          </cell>
        </row>
        <row r="4266">
          <cell r="N4266" t="str">
            <v>825000</v>
          </cell>
          <cell r="O4266" t="str">
            <v>AYB</v>
          </cell>
          <cell r="P4266" t="str">
            <v>AYB825000</v>
          </cell>
          <cell r="Q4266" t="str">
            <v>51509</v>
          </cell>
        </row>
        <row r="4267">
          <cell r="N4267" t="str">
            <v>825000</v>
          </cell>
          <cell r="O4267" t="str">
            <v>AYC</v>
          </cell>
          <cell r="P4267" t="str">
            <v>AYC825000</v>
          </cell>
          <cell r="Q4267" t="str">
            <v>51509</v>
          </cell>
        </row>
        <row r="4268">
          <cell r="N4268" t="str">
            <v>825000</v>
          </cell>
          <cell r="O4268" t="str">
            <v>AYF</v>
          </cell>
          <cell r="P4268" t="str">
            <v>AYF825000</v>
          </cell>
          <cell r="Q4268" t="str">
            <v>51509</v>
          </cell>
        </row>
        <row r="4269">
          <cell r="N4269" t="str">
            <v>825000</v>
          </cell>
          <cell r="O4269" t="str">
            <v>AYG</v>
          </cell>
          <cell r="P4269" t="str">
            <v>AYG825000</v>
          </cell>
          <cell r="Q4269" t="str">
            <v>51509</v>
          </cell>
        </row>
        <row r="4270">
          <cell r="N4270" t="str">
            <v>825000</v>
          </cell>
          <cell r="O4270" t="str">
            <v>AYH</v>
          </cell>
          <cell r="P4270" t="str">
            <v>AYH825000</v>
          </cell>
          <cell r="Q4270" t="str">
            <v>51509</v>
          </cell>
        </row>
        <row r="4271">
          <cell r="N4271" t="str">
            <v>825000</v>
          </cell>
          <cell r="O4271" t="str">
            <v>AYI</v>
          </cell>
          <cell r="P4271" t="str">
            <v>AYI825000</v>
          </cell>
          <cell r="Q4271" t="str">
            <v>51509</v>
          </cell>
        </row>
        <row r="4272">
          <cell r="N4272" t="str">
            <v>825000</v>
          </cell>
          <cell r="O4272" t="str">
            <v>AYK</v>
          </cell>
          <cell r="P4272" t="str">
            <v>AYK825000</v>
          </cell>
          <cell r="Q4272" t="str">
            <v>51509</v>
          </cell>
        </row>
        <row r="4273">
          <cell r="N4273" t="str">
            <v>825000</v>
          </cell>
          <cell r="O4273" t="str">
            <v>AYL</v>
          </cell>
          <cell r="P4273" t="str">
            <v>AYL825000</v>
          </cell>
          <cell r="Q4273" t="str">
            <v>51509</v>
          </cell>
        </row>
        <row r="4274">
          <cell r="N4274" t="str">
            <v>825000</v>
          </cell>
          <cell r="O4274" t="str">
            <v>AYM</v>
          </cell>
          <cell r="P4274" t="str">
            <v>AYM825000</v>
          </cell>
          <cell r="Q4274" t="str">
            <v>51509</v>
          </cell>
        </row>
        <row r="4275">
          <cell r="N4275" t="str">
            <v>825000</v>
          </cell>
          <cell r="O4275" t="str">
            <v>AY6</v>
          </cell>
          <cell r="P4275" t="str">
            <v>AY6825000</v>
          </cell>
          <cell r="Q4275" t="str">
            <v>51509</v>
          </cell>
        </row>
        <row r="4276">
          <cell r="N4276" t="str">
            <v>825000</v>
          </cell>
          <cell r="O4276" t="str">
            <v>AY7</v>
          </cell>
          <cell r="P4276" t="str">
            <v>AY7825000</v>
          </cell>
          <cell r="Q4276" t="str">
            <v>51509</v>
          </cell>
        </row>
        <row r="4277">
          <cell r="N4277" t="str">
            <v>825000</v>
          </cell>
          <cell r="O4277" t="str">
            <v>AY8</v>
          </cell>
          <cell r="P4277" t="str">
            <v>AY8825000</v>
          </cell>
          <cell r="Q4277" t="str">
            <v>51509</v>
          </cell>
        </row>
        <row r="4278">
          <cell r="N4278" t="str">
            <v>825000</v>
          </cell>
          <cell r="O4278" t="str">
            <v>AY9</v>
          </cell>
          <cell r="P4278" t="str">
            <v>AY9825000</v>
          </cell>
          <cell r="Q4278" t="str">
            <v>51509</v>
          </cell>
        </row>
        <row r="4279">
          <cell r="N4279" t="str">
            <v>825000</v>
          </cell>
          <cell r="O4279" t="str">
            <v>AZA</v>
          </cell>
          <cell r="P4279" t="str">
            <v>AZA825000</v>
          </cell>
          <cell r="Q4279" t="str">
            <v>51509</v>
          </cell>
        </row>
        <row r="4280">
          <cell r="N4280" t="str">
            <v>825000</v>
          </cell>
          <cell r="O4280" t="str">
            <v>AZB</v>
          </cell>
          <cell r="P4280" t="str">
            <v>AZB825000</v>
          </cell>
          <cell r="Q4280" t="str">
            <v>51509</v>
          </cell>
        </row>
        <row r="4281">
          <cell r="N4281" t="str">
            <v>825000</v>
          </cell>
          <cell r="O4281" t="str">
            <v>AZC</v>
          </cell>
          <cell r="P4281" t="str">
            <v>AZC825000</v>
          </cell>
          <cell r="Q4281" t="str">
            <v>51509</v>
          </cell>
        </row>
        <row r="4282">
          <cell r="N4282" t="str">
            <v>825000</v>
          </cell>
          <cell r="O4282" t="str">
            <v>AZF</v>
          </cell>
          <cell r="P4282" t="str">
            <v>AZF825000</v>
          </cell>
          <cell r="Q4282" t="str">
            <v>51509</v>
          </cell>
        </row>
        <row r="4283">
          <cell r="N4283" t="str">
            <v>825000</v>
          </cell>
          <cell r="O4283" t="str">
            <v>AZG</v>
          </cell>
          <cell r="P4283" t="str">
            <v>AZG825000</v>
          </cell>
          <cell r="Q4283" t="str">
            <v>51509</v>
          </cell>
        </row>
        <row r="4284">
          <cell r="N4284" t="str">
            <v>825000</v>
          </cell>
          <cell r="O4284" t="str">
            <v>AZI</v>
          </cell>
          <cell r="P4284" t="str">
            <v>AZI825000</v>
          </cell>
          <cell r="Q4284" t="str">
            <v>51509</v>
          </cell>
        </row>
        <row r="4285">
          <cell r="N4285" t="str">
            <v>825000</v>
          </cell>
          <cell r="O4285" t="str">
            <v>AZK</v>
          </cell>
          <cell r="P4285" t="str">
            <v>AZK825000</v>
          </cell>
          <cell r="Q4285" t="str">
            <v>51509</v>
          </cell>
        </row>
        <row r="4286">
          <cell r="N4286" t="str">
            <v>825000</v>
          </cell>
          <cell r="O4286" t="str">
            <v>AZM</v>
          </cell>
          <cell r="P4286" t="str">
            <v>AZM825000</v>
          </cell>
          <cell r="Q4286" t="str">
            <v>51509</v>
          </cell>
        </row>
        <row r="4287">
          <cell r="N4287" t="str">
            <v>825000</v>
          </cell>
          <cell r="O4287" t="str">
            <v>AZ7</v>
          </cell>
          <cell r="P4287" t="str">
            <v>AZ7825000</v>
          </cell>
          <cell r="Q4287" t="str">
            <v>51509</v>
          </cell>
        </row>
        <row r="4288">
          <cell r="N4288" t="str">
            <v>825000</v>
          </cell>
          <cell r="O4288" t="str">
            <v>ZC7</v>
          </cell>
          <cell r="P4288" t="str">
            <v>ZC7825000</v>
          </cell>
          <cell r="Q4288" t="str">
            <v>51509</v>
          </cell>
        </row>
        <row r="4289">
          <cell r="N4289" t="str">
            <v>825000</v>
          </cell>
          <cell r="O4289" t="str">
            <v>ZC9</v>
          </cell>
          <cell r="P4289" t="str">
            <v>ZC9825000</v>
          </cell>
          <cell r="Q4289" t="str">
            <v>51509</v>
          </cell>
        </row>
        <row r="4290">
          <cell r="N4290" t="str">
            <v>8251202</v>
          </cell>
          <cell r="O4290" t="str">
            <v/>
          </cell>
          <cell r="P4290" t="str">
            <v/>
          </cell>
          <cell r="Q4290" t="str">
            <v>5151202</v>
          </cell>
        </row>
        <row r="4291">
          <cell r="N4291" t="str">
            <v>8251202</v>
          </cell>
          <cell r="O4291" t="str">
            <v>TIT</v>
          </cell>
          <cell r="P4291" t="str">
            <v>TIT8251202</v>
          </cell>
          <cell r="Q4291" t="str">
            <v>5151202</v>
          </cell>
        </row>
        <row r="4292">
          <cell r="N4292" t="str">
            <v>82540</v>
          </cell>
          <cell r="O4292" t="str">
            <v/>
          </cell>
          <cell r="P4292" t="str">
            <v/>
          </cell>
          <cell r="Q4292" t="str">
            <v>51516</v>
          </cell>
        </row>
        <row r="4293">
          <cell r="N4293" t="str">
            <v>82540</v>
          </cell>
          <cell r="O4293" t="str">
            <v>TIT</v>
          </cell>
          <cell r="P4293" t="str">
            <v>TIT82540</v>
          </cell>
          <cell r="Q4293" t="str">
            <v>51516</v>
          </cell>
        </row>
        <row r="4294">
          <cell r="N4294" t="str">
            <v>828001</v>
          </cell>
          <cell r="O4294" t="str">
            <v/>
          </cell>
          <cell r="P4294" t="str">
            <v/>
          </cell>
          <cell r="Q4294" t="str">
            <v>51401</v>
          </cell>
        </row>
        <row r="4295">
          <cell r="N4295" t="str">
            <v>828001</v>
          </cell>
          <cell r="O4295" t="str">
            <v>02K</v>
          </cell>
          <cell r="P4295" t="str">
            <v>02K828001</v>
          </cell>
          <cell r="Q4295" t="str">
            <v>51401</v>
          </cell>
        </row>
        <row r="4296">
          <cell r="N4296" t="str">
            <v>8999</v>
          </cell>
          <cell r="O4296" t="str">
            <v/>
          </cell>
          <cell r="P4296" t="str">
            <v/>
          </cell>
          <cell r="Q4296" t="str">
            <v/>
          </cell>
        </row>
        <row r="4297">
          <cell r="N4297" t="str">
            <v>8999</v>
          </cell>
          <cell r="O4297" t="str">
            <v>AY5</v>
          </cell>
          <cell r="P4297" t="str">
            <v>AY58999</v>
          </cell>
          <cell r="Q4297" t="str">
            <v/>
          </cell>
        </row>
        <row r="4298">
          <cell r="N4298" t="str">
            <v>8999</v>
          </cell>
          <cell r="O4298" t="str">
            <v>AZ5</v>
          </cell>
          <cell r="P4298" t="str">
            <v>AZ58999</v>
          </cell>
          <cell r="Q4298" t="str">
            <v/>
          </cell>
        </row>
        <row r="4299">
          <cell r="N4299" t="str">
            <v>89990</v>
          </cell>
          <cell r="O4299" t="str">
            <v/>
          </cell>
          <cell r="P4299" t="str">
            <v/>
          </cell>
          <cell r="Q4299" t="str">
            <v>55088091</v>
          </cell>
        </row>
        <row r="4300">
          <cell r="N4300" t="str">
            <v>89990</v>
          </cell>
          <cell r="O4300" t="str">
            <v>AY5</v>
          </cell>
          <cell r="P4300" t="str">
            <v>AY589990</v>
          </cell>
          <cell r="Q4300" t="str">
            <v>55088091</v>
          </cell>
        </row>
        <row r="4301">
          <cell r="N4301" t="str">
            <v>89990</v>
          </cell>
          <cell r="O4301" t="str">
            <v>AZ5</v>
          </cell>
          <cell r="P4301" t="str">
            <v>AZ589990</v>
          </cell>
          <cell r="Q4301" t="str">
            <v>55088091</v>
          </cell>
        </row>
        <row r="4302">
          <cell r="N4302" t="str">
            <v/>
          </cell>
          <cell r="O4302" t="str">
            <v/>
          </cell>
          <cell r="P4302" t="str">
            <v/>
          </cell>
          <cell r="Q4302" t="str">
            <v/>
          </cell>
        </row>
        <row r="4303">
          <cell r="N4303" t="str">
            <v>82801</v>
          </cell>
          <cell r="O4303" t="str">
            <v/>
          </cell>
          <cell r="P4303" t="str">
            <v/>
          </cell>
          <cell r="Q4303" t="str">
            <v>51401</v>
          </cell>
        </row>
        <row r="4304">
          <cell r="N4304" t="str">
            <v>82801</v>
          </cell>
          <cell r="O4304" t="str">
            <v>CTW</v>
          </cell>
          <cell r="P4304" t="str">
            <v>CTW82801</v>
          </cell>
          <cell r="Q4304" t="str">
            <v>51401</v>
          </cell>
        </row>
        <row r="4305">
          <cell r="N4305" t="str">
            <v/>
          </cell>
          <cell r="O4305" t="str">
            <v/>
          </cell>
          <cell r="P4305" t="str">
            <v/>
          </cell>
          <cell r="Q4305" t="str">
            <v/>
          </cell>
        </row>
        <row r="4306">
          <cell r="N4306" t="str">
            <v>71999</v>
          </cell>
          <cell r="O4306" t="str">
            <v/>
          </cell>
          <cell r="P4306" t="str">
            <v/>
          </cell>
          <cell r="Q4306" t="str">
            <v>41999</v>
          </cell>
        </row>
        <row r="4307">
          <cell r="N4307" t="str">
            <v>71999</v>
          </cell>
          <cell r="O4307" t="str">
            <v>TIT</v>
          </cell>
          <cell r="P4307" t="str">
            <v>TIT71999</v>
          </cell>
          <cell r="Q4307" t="str">
            <v>41999</v>
          </cell>
        </row>
        <row r="4308">
          <cell r="N4308" t="str">
            <v>89224</v>
          </cell>
          <cell r="O4308" t="str">
            <v/>
          </cell>
          <cell r="P4308" t="str">
            <v/>
          </cell>
          <cell r="Q4308" t="str">
            <v>55083</v>
          </cell>
        </row>
        <row r="4309">
          <cell r="N4309" t="str">
            <v>89224</v>
          </cell>
          <cell r="O4309" t="str">
            <v>TEF</v>
          </cell>
          <cell r="P4309" t="str">
            <v>TEF89224</v>
          </cell>
          <cell r="Q4309" t="str">
            <v>55083</v>
          </cell>
        </row>
        <row r="4310">
          <cell r="N4310" t="str">
            <v>89224</v>
          </cell>
          <cell r="O4310" t="str">
            <v>TEG</v>
          </cell>
          <cell r="P4310" t="str">
            <v>TEG89224</v>
          </cell>
          <cell r="Q4310" t="str">
            <v>55083</v>
          </cell>
        </row>
        <row r="4311">
          <cell r="N4311" t="str">
            <v>89224</v>
          </cell>
          <cell r="O4311" t="str">
            <v>TEH</v>
          </cell>
          <cell r="P4311" t="str">
            <v>TEH89224</v>
          </cell>
          <cell r="Q4311" t="str">
            <v>55083</v>
          </cell>
        </row>
        <row r="4312">
          <cell r="N4312" t="str">
            <v>89224</v>
          </cell>
          <cell r="O4312" t="str">
            <v>TEJ</v>
          </cell>
          <cell r="P4312" t="str">
            <v>TEJ89224</v>
          </cell>
          <cell r="Q4312" t="str">
            <v>55083</v>
          </cell>
        </row>
        <row r="4313">
          <cell r="N4313" t="str">
            <v>89224</v>
          </cell>
          <cell r="O4313" t="str">
            <v>TEY</v>
          </cell>
          <cell r="P4313" t="str">
            <v>TEY89224</v>
          </cell>
          <cell r="Q4313" t="str">
            <v>55083</v>
          </cell>
        </row>
        <row r="4314">
          <cell r="N4314" t="str">
            <v>89224</v>
          </cell>
          <cell r="O4314" t="str">
            <v>TIT</v>
          </cell>
          <cell r="P4314" t="str">
            <v>TIT89224</v>
          </cell>
          <cell r="Q4314" t="str">
            <v>55083</v>
          </cell>
        </row>
        <row r="4315">
          <cell r="N4315" t="str">
            <v>89224</v>
          </cell>
          <cell r="O4315" t="str">
            <v>111</v>
          </cell>
          <cell r="P4315" t="str">
            <v>11189224</v>
          </cell>
          <cell r="Q4315" t="str">
            <v>55083</v>
          </cell>
        </row>
        <row r="4316">
          <cell r="N4316" t="str">
            <v>89303</v>
          </cell>
          <cell r="O4316" t="str">
            <v/>
          </cell>
          <cell r="P4316" t="str">
            <v/>
          </cell>
          <cell r="Q4316" t="str">
            <v>4311885</v>
          </cell>
        </row>
        <row r="4317">
          <cell r="N4317" t="str">
            <v>89303</v>
          </cell>
          <cell r="O4317" t="str">
            <v>TIT</v>
          </cell>
          <cell r="P4317" t="str">
            <v>TIT89303</v>
          </cell>
          <cell r="Q4317" t="str">
            <v>4311885</v>
          </cell>
        </row>
        <row r="4318">
          <cell r="N4318" t="str">
            <v>8932</v>
          </cell>
          <cell r="O4318" t="str">
            <v/>
          </cell>
          <cell r="P4318" t="str">
            <v/>
          </cell>
          <cell r="Q4318" t="str">
            <v/>
          </cell>
        </row>
        <row r="4319">
          <cell r="N4319" t="str">
            <v>8932</v>
          </cell>
          <cell r="O4319" t="str">
            <v>ONL</v>
          </cell>
          <cell r="P4319" t="str">
            <v>ONL8932</v>
          </cell>
          <cell r="Q4319" t="str">
            <v/>
          </cell>
        </row>
        <row r="4320">
          <cell r="N4320" t="str">
            <v>89341</v>
          </cell>
          <cell r="O4320" t="str">
            <v/>
          </cell>
          <cell r="P4320" t="str">
            <v/>
          </cell>
          <cell r="Q4320" t="str">
            <v>431110</v>
          </cell>
        </row>
        <row r="4321">
          <cell r="N4321" t="str">
            <v>89341</v>
          </cell>
          <cell r="O4321" t="str">
            <v>TIT</v>
          </cell>
          <cell r="P4321" t="str">
            <v>TIT89341</v>
          </cell>
          <cell r="Q4321" t="str">
            <v>431110</v>
          </cell>
        </row>
        <row r="4322">
          <cell r="N4322" t="str">
            <v>89342</v>
          </cell>
          <cell r="O4322" t="str">
            <v/>
          </cell>
          <cell r="P4322" t="str">
            <v/>
          </cell>
          <cell r="Q4322" t="str">
            <v>431111</v>
          </cell>
        </row>
        <row r="4323">
          <cell r="N4323" t="str">
            <v>89342</v>
          </cell>
          <cell r="O4323" t="str">
            <v>DEO</v>
          </cell>
          <cell r="P4323" t="str">
            <v>DEO89342</v>
          </cell>
          <cell r="Q4323" t="str">
            <v>431111</v>
          </cell>
        </row>
        <row r="4324">
          <cell r="N4324" t="str">
            <v>89342</v>
          </cell>
          <cell r="O4324" t="str">
            <v>E7T</v>
          </cell>
          <cell r="P4324" t="str">
            <v>E7T89342</v>
          </cell>
          <cell r="Q4324" t="str">
            <v>431111</v>
          </cell>
        </row>
        <row r="4325">
          <cell r="N4325" t="str">
            <v>89342</v>
          </cell>
          <cell r="O4325" t="str">
            <v>TIT</v>
          </cell>
          <cell r="P4325" t="str">
            <v>TIT89342</v>
          </cell>
          <cell r="Q4325" t="str">
            <v>431111</v>
          </cell>
        </row>
        <row r="4326">
          <cell r="N4326" t="str">
            <v>89342</v>
          </cell>
          <cell r="O4326" t="str">
            <v>08K</v>
          </cell>
          <cell r="P4326" t="str">
            <v>08K89342</v>
          </cell>
          <cell r="Q4326" t="str">
            <v>431111</v>
          </cell>
        </row>
        <row r="4327">
          <cell r="N4327" t="str">
            <v>89342</v>
          </cell>
          <cell r="O4327" t="str">
            <v>7TO</v>
          </cell>
          <cell r="P4327" t="str">
            <v>7TO89342</v>
          </cell>
          <cell r="Q4327" t="str">
            <v>431111</v>
          </cell>
        </row>
        <row r="4328">
          <cell r="N4328" t="str">
            <v/>
          </cell>
          <cell r="O4328" t="str">
            <v/>
          </cell>
          <cell r="P4328" t="str">
            <v/>
          </cell>
          <cell r="Q4328" t="str">
            <v/>
          </cell>
        </row>
        <row r="4329">
          <cell r="N4329" t="str">
            <v>828001</v>
          </cell>
          <cell r="O4329" t="str">
            <v/>
          </cell>
          <cell r="P4329" t="str">
            <v/>
          </cell>
          <cell r="Q4329" t="str">
            <v>51401</v>
          </cell>
        </row>
        <row r="4330">
          <cell r="N4330" t="str">
            <v>828001</v>
          </cell>
          <cell r="O4330" t="str">
            <v>07K</v>
          </cell>
          <cell r="P4330" t="str">
            <v>07K828001</v>
          </cell>
          <cell r="Q4330" t="str">
            <v>51401</v>
          </cell>
        </row>
        <row r="4331">
          <cell r="N4331" t="str">
            <v/>
          </cell>
          <cell r="O4331" t="str">
            <v/>
          </cell>
          <cell r="P4331" t="str">
            <v/>
          </cell>
          <cell r="Q4331" t="str">
            <v/>
          </cell>
        </row>
        <row r="4332">
          <cell r="N4332" t="str">
            <v>77983</v>
          </cell>
          <cell r="O4332" t="str">
            <v/>
          </cell>
          <cell r="P4332" t="str">
            <v/>
          </cell>
          <cell r="Q4332" t="str">
            <v>4508809113</v>
          </cell>
        </row>
        <row r="4333">
          <cell r="N4333" t="str">
            <v>77983</v>
          </cell>
          <cell r="O4333" t="str">
            <v>AYQ</v>
          </cell>
          <cell r="P4333" t="str">
            <v>AYQ77983</v>
          </cell>
          <cell r="Q4333" t="str">
            <v>4508809113</v>
          </cell>
        </row>
        <row r="4334">
          <cell r="N4334" t="str">
            <v>77983</v>
          </cell>
          <cell r="O4334" t="str">
            <v>AY4</v>
          </cell>
          <cell r="P4334" t="str">
            <v>AY477983</v>
          </cell>
          <cell r="Q4334" t="str">
            <v>4508809113</v>
          </cell>
        </row>
        <row r="4335">
          <cell r="N4335" t="str">
            <v>77983</v>
          </cell>
          <cell r="O4335" t="str">
            <v>AZQ</v>
          </cell>
          <cell r="P4335" t="str">
            <v>AZQ77983</v>
          </cell>
          <cell r="Q4335" t="str">
            <v>4508809113</v>
          </cell>
        </row>
        <row r="4336">
          <cell r="N4336" t="str">
            <v>77983</v>
          </cell>
          <cell r="O4336" t="str">
            <v>AZ4</v>
          </cell>
          <cell r="P4336" t="str">
            <v>AZ477983</v>
          </cell>
          <cell r="Q4336" t="str">
            <v>4508809113</v>
          </cell>
        </row>
        <row r="4337">
          <cell r="N4337" t="str">
            <v>77983</v>
          </cell>
          <cell r="O4337" t="str">
            <v>TIT</v>
          </cell>
          <cell r="P4337" t="str">
            <v>TIT77983</v>
          </cell>
          <cell r="Q4337" t="str">
            <v>4508809113</v>
          </cell>
        </row>
        <row r="4338">
          <cell r="N4338" t="str">
            <v>77986</v>
          </cell>
          <cell r="O4338" t="str">
            <v/>
          </cell>
          <cell r="P4338" t="str">
            <v/>
          </cell>
          <cell r="Q4338" t="str">
            <v>4508809116</v>
          </cell>
        </row>
        <row r="4339">
          <cell r="N4339" t="str">
            <v>77986</v>
          </cell>
          <cell r="O4339" t="str">
            <v>BOF</v>
          </cell>
          <cell r="P4339" t="str">
            <v>BOF77986</v>
          </cell>
          <cell r="Q4339" t="str">
            <v>4508809116</v>
          </cell>
        </row>
        <row r="4340">
          <cell r="N4340" t="str">
            <v>82500</v>
          </cell>
          <cell r="O4340" t="str">
            <v/>
          </cell>
          <cell r="P4340" t="str">
            <v/>
          </cell>
          <cell r="Q4340" t="str">
            <v/>
          </cell>
        </row>
        <row r="4341">
          <cell r="N4341" t="str">
            <v>82500</v>
          </cell>
          <cell r="O4341" t="str">
            <v>TNR</v>
          </cell>
          <cell r="P4341" t="str">
            <v>TNR82500</v>
          </cell>
          <cell r="Q4341" t="str">
            <v/>
          </cell>
        </row>
        <row r="4342">
          <cell r="N4342" t="str">
            <v>825000</v>
          </cell>
          <cell r="O4342" t="str">
            <v/>
          </cell>
          <cell r="P4342" t="str">
            <v/>
          </cell>
          <cell r="Q4342" t="str">
            <v>51509</v>
          </cell>
        </row>
        <row r="4343">
          <cell r="N4343" t="str">
            <v>825000</v>
          </cell>
          <cell r="O4343" t="str">
            <v>TNR</v>
          </cell>
          <cell r="P4343" t="str">
            <v>TNR825000</v>
          </cell>
          <cell r="Q4343" t="str">
            <v>51509</v>
          </cell>
        </row>
        <row r="4344">
          <cell r="N4344" t="str">
            <v>8985</v>
          </cell>
          <cell r="O4344" t="str">
            <v/>
          </cell>
          <cell r="P4344" t="str">
            <v/>
          </cell>
          <cell r="Q4344" t="str">
            <v>550880925</v>
          </cell>
        </row>
        <row r="4345">
          <cell r="N4345" t="str">
            <v>8985</v>
          </cell>
          <cell r="O4345" t="str">
            <v>TIT</v>
          </cell>
          <cell r="P4345" t="str">
            <v>TIT8985</v>
          </cell>
          <cell r="Q4345" t="str">
            <v>550880925</v>
          </cell>
        </row>
        <row r="4346">
          <cell r="N4346" t="str">
            <v/>
          </cell>
          <cell r="O4346" t="str">
            <v/>
          </cell>
          <cell r="P4346" t="str">
            <v/>
          </cell>
          <cell r="Q4346" t="str">
            <v/>
          </cell>
        </row>
        <row r="4347">
          <cell r="N4347" t="str">
            <v>71612</v>
          </cell>
          <cell r="O4347" t="str">
            <v/>
          </cell>
          <cell r="P4347" t="str">
            <v/>
          </cell>
          <cell r="Q4347" t="str">
            <v>416190</v>
          </cell>
        </row>
        <row r="4348">
          <cell r="N4348" t="str">
            <v>71612</v>
          </cell>
          <cell r="O4348" t="str">
            <v>AYO</v>
          </cell>
          <cell r="P4348" t="str">
            <v>AYO71612</v>
          </cell>
          <cell r="Q4348" t="str">
            <v>416190</v>
          </cell>
        </row>
        <row r="4349">
          <cell r="N4349" t="str">
            <v>71612</v>
          </cell>
          <cell r="O4349" t="str">
            <v>AZO</v>
          </cell>
          <cell r="P4349" t="str">
            <v>AZO71612</v>
          </cell>
          <cell r="Q4349" t="str">
            <v>416190</v>
          </cell>
        </row>
        <row r="4350">
          <cell r="N4350" t="str">
            <v>825000</v>
          </cell>
          <cell r="O4350" t="str">
            <v/>
          </cell>
          <cell r="P4350" t="str">
            <v/>
          </cell>
          <cell r="Q4350" t="str">
            <v>51509</v>
          </cell>
        </row>
        <row r="4351">
          <cell r="N4351" t="str">
            <v>825000</v>
          </cell>
          <cell r="O4351" t="str">
            <v>AY2</v>
          </cell>
          <cell r="P4351" t="str">
            <v>AY2825000</v>
          </cell>
          <cell r="Q4351" t="str">
            <v>51509</v>
          </cell>
        </row>
        <row r="4352">
          <cell r="N4352" t="str">
            <v>825000</v>
          </cell>
          <cell r="O4352" t="str">
            <v>AZ2</v>
          </cell>
          <cell r="P4352" t="str">
            <v>AZ2825000</v>
          </cell>
          <cell r="Q4352" t="str">
            <v>51509</v>
          </cell>
        </row>
        <row r="4353">
          <cell r="N4353" t="str">
            <v>825000</v>
          </cell>
          <cell r="O4353" t="str">
            <v>AZ6</v>
          </cell>
          <cell r="P4353" t="str">
            <v>AZ6825000</v>
          </cell>
          <cell r="Q4353" t="str">
            <v>51509</v>
          </cell>
        </row>
        <row r="4354">
          <cell r="N4354" t="str">
            <v>82800</v>
          </cell>
          <cell r="O4354" t="str">
            <v/>
          </cell>
          <cell r="P4354" t="str">
            <v/>
          </cell>
          <cell r="Q4354" t="str">
            <v/>
          </cell>
        </row>
        <row r="4355">
          <cell r="N4355" t="str">
            <v>82800</v>
          </cell>
          <cell r="O4355" t="str">
            <v>8RT</v>
          </cell>
          <cell r="P4355" t="str">
            <v>8RT82800</v>
          </cell>
          <cell r="Q4355" t="str">
            <v/>
          </cell>
        </row>
        <row r="4356">
          <cell r="N4356" t="str">
            <v>828001</v>
          </cell>
          <cell r="O4356" t="str">
            <v/>
          </cell>
          <cell r="P4356" t="str">
            <v/>
          </cell>
          <cell r="Q4356" t="str">
            <v>51401</v>
          </cell>
        </row>
        <row r="4357">
          <cell r="N4357" t="str">
            <v>828001</v>
          </cell>
          <cell r="O4357" t="str">
            <v>8RT</v>
          </cell>
          <cell r="P4357" t="str">
            <v>8RT828001</v>
          </cell>
          <cell r="Q4357" t="str">
            <v>51401</v>
          </cell>
        </row>
        <row r="4358">
          <cell r="N4358" t="str">
            <v/>
          </cell>
          <cell r="O4358" t="str">
            <v/>
          </cell>
          <cell r="P4358" t="str">
            <v/>
          </cell>
          <cell r="Q4358" t="str">
            <v/>
          </cell>
        </row>
        <row r="4359">
          <cell r="N4359" t="str">
            <v/>
          </cell>
          <cell r="O4359" t="str">
            <v/>
          </cell>
          <cell r="P4359" t="str">
            <v/>
          </cell>
          <cell r="Q4359" t="str">
            <v/>
          </cell>
        </row>
        <row r="4360">
          <cell r="N4360" t="str">
            <v>8251211</v>
          </cell>
          <cell r="O4360" t="str">
            <v/>
          </cell>
          <cell r="P4360" t="str">
            <v/>
          </cell>
          <cell r="Q4360" t="str">
            <v/>
          </cell>
        </row>
        <row r="4361">
          <cell r="N4361" t="str">
            <v>8251211</v>
          </cell>
          <cell r="O4361" t="str">
            <v>DLC</v>
          </cell>
          <cell r="P4361" t="str">
            <v>DLC8251211</v>
          </cell>
          <cell r="Q4361" t="str">
            <v/>
          </cell>
        </row>
        <row r="4362">
          <cell r="N4362" t="str">
            <v>8251211</v>
          </cell>
          <cell r="O4362" t="str">
            <v>DME</v>
          </cell>
          <cell r="P4362" t="str">
            <v>DME8251211</v>
          </cell>
          <cell r="Q4362" t="str">
            <v/>
          </cell>
        </row>
        <row r="4363">
          <cell r="N4363" t="str">
            <v>8251211</v>
          </cell>
          <cell r="O4363" t="str">
            <v>DML</v>
          </cell>
          <cell r="P4363" t="str">
            <v>DML8251211</v>
          </cell>
          <cell r="Q4363" t="str">
            <v/>
          </cell>
        </row>
        <row r="4364">
          <cell r="N4364" t="str">
            <v>8251211</v>
          </cell>
          <cell r="O4364" t="str">
            <v>DMM</v>
          </cell>
          <cell r="P4364" t="str">
            <v>DMM8251211</v>
          </cell>
          <cell r="Q4364" t="str">
            <v/>
          </cell>
        </row>
        <row r="4365">
          <cell r="N4365" t="str">
            <v>8251211</v>
          </cell>
          <cell r="O4365" t="str">
            <v>DMQ</v>
          </cell>
          <cell r="P4365" t="str">
            <v>DMQ8251211</v>
          </cell>
          <cell r="Q4365" t="str">
            <v/>
          </cell>
        </row>
        <row r="4366">
          <cell r="N4366" t="str">
            <v>8251211</v>
          </cell>
          <cell r="O4366" t="str">
            <v>DMS</v>
          </cell>
          <cell r="P4366" t="str">
            <v>DMS8251211</v>
          </cell>
          <cell r="Q4366" t="str">
            <v/>
          </cell>
        </row>
        <row r="4367">
          <cell r="N4367" t="str">
            <v>8251211</v>
          </cell>
          <cell r="O4367" t="str">
            <v>DMW</v>
          </cell>
          <cell r="P4367" t="str">
            <v>DMW8251211</v>
          </cell>
          <cell r="Q4367" t="str">
            <v/>
          </cell>
        </row>
        <row r="4368">
          <cell r="N4368" t="str">
            <v>8251211</v>
          </cell>
          <cell r="O4368" t="str">
            <v>DOM</v>
          </cell>
          <cell r="P4368" t="str">
            <v>DOM8251211</v>
          </cell>
          <cell r="Q4368" t="str">
            <v/>
          </cell>
        </row>
        <row r="4369">
          <cell r="N4369" t="str">
            <v>8251211</v>
          </cell>
          <cell r="O4369" t="str">
            <v>ECO</v>
          </cell>
          <cell r="P4369" t="str">
            <v>ECO8251211</v>
          </cell>
          <cell r="Q4369" t="str">
            <v/>
          </cell>
        </row>
        <row r="4370">
          <cell r="N4370" t="str">
            <v>8251211</v>
          </cell>
          <cell r="O4370" t="str">
            <v>ONL</v>
          </cell>
          <cell r="P4370" t="str">
            <v>ONL8251211</v>
          </cell>
          <cell r="Q4370" t="str">
            <v/>
          </cell>
        </row>
        <row r="4371">
          <cell r="N4371" t="str">
            <v>8251211</v>
          </cell>
          <cell r="O4371" t="str">
            <v>REG</v>
          </cell>
          <cell r="P4371" t="str">
            <v>REG8251211</v>
          </cell>
          <cell r="Q4371" t="str">
            <v/>
          </cell>
        </row>
        <row r="4372">
          <cell r="N4372" t="str">
            <v>8251211</v>
          </cell>
          <cell r="O4372" t="str">
            <v>111</v>
          </cell>
          <cell r="P4372" t="str">
            <v>1118251211</v>
          </cell>
          <cell r="Q4372" t="str">
            <v/>
          </cell>
        </row>
        <row r="4373">
          <cell r="N4373" t="str">
            <v>82513</v>
          </cell>
          <cell r="O4373" t="str">
            <v/>
          </cell>
          <cell r="P4373" t="str">
            <v/>
          </cell>
          <cell r="Q4373" t="str">
            <v>51513</v>
          </cell>
        </row>
        <row r="4374">
          <cell r="N4374" t="str">
            <v>82513</v>
          </cell>
          <cell r="O4374" t="str">
            <v>NID</v>
          </cell>
          <cell r="P4374" t="str">
            <v>NID82513</v>
          </cell>
          <cell r="Q4374" t="str">
            <v>51513</v>
          </cell>
        </row>
        <row r="4375">
          <cell r="N4375" t="str">
            <v>82993</v>
          </cell>
          <cell r="O4375" t="str">
            <v/>
          </cell>
          <cell r="P4375" t="str">
            <v/>
          </cell>
          <cell r="Q4375" t="str">
            <v>51999</v>
          </cell>
        </row>
        <row r="4376">
          <cell r="N4376" t="str">
            <v>82993</v>
          </cell>
          <cell r="O4376" t="str">
            <v>8DC</v>
          </cell>
          <cell r="P4376" t="str">
            <v>8DC82993</v>
          </cell>
          <cell r="Q4376" t="str">
            <v>51999</v>
          </cell>
        </row>
        <row r="4377">
          <cell r="N4377" t="str">
            <v>82993</v>
          </cell>
          <cell r="O4377" t="str">
            <v>9DC</v>
          </cell>
          <cell r="P4377" t="str">
            <v>9DC82993</v>
          </cell>
          <cell r="Q4377" t="str">
            <v>51999</v>
          </cell>
        </row>
        <row r="4378">
          <cell r="N4378" t="str">
            <v/>
          </cell>
          <cell r="O4378" t="str">
            <v/>
          </cell>
          <cell r="P4378" t="str">
            <v/>
          </cell>
          <cell r="Q4378" t="str">
            <v/>
          </cell>
        </row>
        <row r="4379">
          <cell r="N4379" t="str">
            <v/>
          </cell>
          <cell r="O4379" t="str">
            <v/>
          </cell>
          <cell r="P4379" t="str">
            <v/>
          </cell>
          <cell r="Q4379" t="str">
            <v/>
          </cell>
        </row>
        <row r="4380">
          <cell r="N4380" t="str">
            <v/>
          </cell>
          <cell r="O4380" t="str">
            <v/>
          </cell>
          <cell r="P4380" t="str">
            <v/>
          </cell>
          <cell r="Q4380" t="str">
            <v/>
          </cell>
        </row>
        <row r="4381">
          <cell r="N4381" t="str">
            <v>71610</v>
          </cell>
          <cell r="O4381" t="str">
            <v/>
          </cell>
          <cell r="P4381" t="str">
            <v/>
          </cell>
          <cell r="Q4381" t="str">
            <v>416190</v>
          </cell>
        </row>
        <row r="4382">
          <cell r="N4382" t="str">
            <v>71610</v>
          </cell>
          <cell r="O4382" t="str">
            <v>L01</v>
          </cell>
          <cell r="P4382" t="str">
            <v>L0171610</v>
          </cell>
          <cell r="Q4382" t="str">
            <v>416190</v>
          </cell>
        </row>
        <row r="4383">
          <cell r="N4383" t="str">
            <v>71610</v>
          </cell>
          <cell r="O4383" t="str">
            <v>ONL</v>
          </cell>
          <cell r="P4383" t="str">
            <v>ONL71610</v>
          </cell>
          <cell r="Q4383" t="str">
            <v>416190</v>
          </cell>
        </row>
        <row r="4384">
          <cell r="N4384" t="str">
            <v>71610</v>
          </cell>
          <cell r="O4384" t="str">
            <v>111</v>
          </cell>
          <cell r="P4384" t="str">
            <v>11171610</v>
          </cell>
          <cell r="Q4384" t="str">
            <v>416190</v>
          </cell>
        </row>
        <row r="4385">
          <cell r="N4385" t="str">
            <v>71610</v>
          </cell>
          <cell r="O4385" t="str">
            <v>956</v>
          </cell>
          <cell r="P4385" t="str">
            <v>95671610</v>
          </cell>
          <cell r="Q4385" t="str">
            <v>416190</v>
          </cell>
        </row>
        <row r="4386">
          <cell r="N4386" t="str">
            <v>71610</v>
          </cell>
          <cell r="O4386" t="str">
            <v>958</v>
          </cell>
          <cell r="P4386" t="str">
            <v>95871610</v>
          </cell>
          <cell r="Q4386" t="str">
            <v>416190</v>
          </cell>
        </row>
        <row r="4387">
          <cell r="N4387" t="str">
            <v/>
          </cell>
          <cell r="O4387" t="str">
            <v/>
          </cell>
          <cell r="P4387" t="str">
            <v/>
          </cell>
          <cell r="Q4387" t="str">
            <v/>
          </cell>
        </row>
        <row r="4388">
          <cell r="N4388" t="str">
            <v>82512100</v>
          </cell>
          <cell r="O4388" t="str">
            <v/>
          </cell>
          <cell r="P4388" t="str">
            <v/>
          </cell>
          <cell r="Q4388" t="str">
            <v>51512100</v>
          </cell>
        </row>
        <row r="4389">
          <cell r="N4389" t="str">
            <v>82512100</v>
          </cell>
          <cell r="O4389" t="str">
            <v>ONL</v>
          </cell>
          <cell r="P4389" t="str">
            <v>ONL82512100</v>
          </cell>
          <cell r="Q4389" t="str">
            <v>51512100</v>
          </cell>
        </row>
        <row r="4390">
          <cell r="N4390" t="str">
            <v>82512100</v>
          </cell>
          <cell r="O4390" t="str">
            <v>111</v>
          </cell>
          <cell r="P4390" t="str">
            <v>11182512100</v>
          </cell>
          <cell r="Q4390" t="str">
            <v>51512100</v>
          </cell>
        </row>
        <row r="4391">
          <cell r="N4391" t="str">
            <v>82512100</v>
          </cell>
          <cell r="O4391" t="str">
            <v>912</v>
          </cell>
          <cell r="P4391" t="str">
            <v>91282512100</v>
          </cell>
          <cell r="Q4391" t="str">
            <v>51512100</v>
          </cell>
        </row>
        <row r="4392">
          <cell r="N4392" t="str">
            <v>82512100</v>
          </cell>
          <cell r="O4392" t="str">
            <v>957</v>
          </cell>
          <cell r="P4392" t="str">
            <v>95782512100</v>
          </cell>
          <cell r="Q4392" t="str">
            <v>51512100</v>
          </cell>
        </row>
        <row r="4393">
          <cell r="N4393" t="str">
            <v>82512100</v>
          </cell>
          <cell r="O4393" t="str">
            <v>959</v>
          </cell>
          <cell r="P4393" t="str">
            <v>95982512100</v>
          </cell>
          <cell r="Q4393" t="str">
            <v>51512100</v>
          </cell>
        </row>
        <row r="4394">
          <cell r="N4394" t="str">
            <v/>
          </cell>
          <cell r="O4394" t="str">
            <v/>
          </cell>
          <cell r="P4394" t="str">
            <v/>
          </cell>
          <cell r="Q4394" t="str">
            <v/>
          </cell>
        </row>
        <row r="4395">
          <cell r="N4395" t="str">
            <v>82512101</v>
          </cell>
          <cell r="O4395" t="str">
            <v/>
          </cell>
          <cell r="P4395" t="str">
            <v/>
          </cell>
          <cell r="Q4395" t="str">
            <v>51512101</v>
          </cell>
        </row>
        <row r="4396">
          <cell r="N4396" t="str">
            <v>82512101</v>
          </cell>
          <cell r="O4396" t="str">
            <v>DME</v>
          </cell>
          <cell r="P4396" t="str">
            <v>DME82512101</v>
          </cell>
          <cell r="Q4396" t="str">
            <v>51512101</v>
          </cell>
        </row>
        <row r="4397">
          <cell r="N4397" t="str">
            <v>82512101</v>
          </cell>
          <cell r="O4397" t="str">
            <v>DML</v>
          </cell>
          <cell r="P4397" t="str">
            <v>DML82512101</v>
          </cell>
          <cell r="Q4397" t="str">
            <v>51512101</v>
          </cell>
        </row>
        <row r="4398">
          <cell r="N4398" t="str">
            <v>82512101</v>
          </cell>
          <cell r="O4398" t="str">
            <v>DMM</v>
          </cell>
          <cell r="P4398" t="str">
            <v>DMM82512101</v>
          </cell>
          <cell r="Q4398" t="str">
            <v>51512101</v>
          </cell>
        </row>
        <row r="4399">
          <cell r="N4399" t="str">
            <v>82512101</v>
          </cell>
          <cell r="O4399" t="str">
            <v>DMW</v>
          </cell>
          <cell r="P4399" t="str">
            <v>DMW82512101</v>
          </cell>
          <cell r="Q4399" t="str">
            <v>51512101</v>
          </cell>
        </row>
        <row r="4400">
          <cell r="N4400" t="str">
            <v>82512101</v>
          </cell>
          <cell r="O4400" t="str">
            <v>DOM</v>
          </cell>
          <cell r="P4400" t="str">
            <v>DOM82512101</v>
          </cell>
          <cell r="Q4400" t="str">
            <v>51512101</v>
          </cell>
        </row>
        <row r="4401">
          <cell r="N4401" t="str">
            <v>82512101</v>
          </cell>
          <cell r="O4401" t="str">
            <v>!OJ</v>
          </cell>
          <cell r="P4401" t="str">
            <v>!OJ82512101</v>
          </cell>
          <cell r="Q4401" t="str">
            <v>51512101</v>
          </cell>
        </row>
        <row r="4402">
          <cell r="N4402" t="str">
            <v>82512101</v>
          </cell>
          <cell r="O4402" t="str">
            <v>!OK</v>
          </cell>
          <cell r="P4402" t="str">
            <v>!OK82512101</v>
          </cell>
          <cell r="Q4402" t="str">
            <v>51512101</v>
          </cell>
        </row>
        <row r="4403">
          <cell r="N4403" t="str">
            <v>82512101</v>
          </cell>
          <cell r="O4403" t="str">
            <v>!OM</v>
          </cell>
          <cell r="P4403" t="str">
            <v>!OM82512101</v>
          </cell>
          <cell r="Q4403" t="str">
            <v>51512101</v>
          </cell>
        </row>
        <row r="4404">
          <cell r="N4404" t="str">
            <v>82512101</v>
          </cell>
          <cell r="O4404" t="str">
            <v>914</v>
          </cell>
          <cell r="P4404" t="str">
            <v>91482512101</v>
          </cell>
          <cell r="Q4404" t="str">
            <v>51512101</v>
          </cell>
        </row>
        <row r="4405">
          <cell r="N4405" t="str">
            <v>8251212</v>
          </cell>
          <cell r="O4405" t="str">
            <v/>
          </cell>
          <cell r="P4405" t="str">
            <v/>
          </cell>
          <cell r="Q4405" t="str">
            <v>5151212</v>
          </cell>
        </row>
        <row r="4406">
          <cell r="N4406" t="str">
            <v>8251212</v>
          </cell>
          <cell r="O4406" t="str">
            <v>DME</v>
          </cell>
          <cell r="P4406" t="str">
            <v>DME8251212</v>
          </cell>
          <cell r="Q4406" t="str">
            <v>5151212</v>
          </cell>
        </row>
        <row r="4407">
          <cell r="N4407" t="str">
            <v>8251212</v>
          </cell>
          <cell r="O4407" t="str">
            <v>DMM</v>
          </cell>
          <cell r="P4407" t="str">
            <v>DMM8251212</v>
          </cell>
          <cell r="Q4407" t="str">
            <v>5151212</v>
          </cell>
        </row>
        <row r="4408">
          <cell r="N4408" t="str">
            <v>8251212</v>
          </cell>
          <cell r="O4408" t="str">
            <v>LD3</v>
          </cell>
          <cell r="P4408" t="str">
            <v>LD38251212</v>
          </cell>
          <cell r="Q4408" t="str">
            <v>5151212</v>
          </cell>
        </row>
        <row r="4409">
          <cell r="N4409" t="str">
            <v>8251212</v>
          </cell>
          <cell r="O4409" t="str">
            <v>LD5</v>
          </cell>
          <cell r="P4409" t="str">
            <v>LD58251212</v>
          </cell>
          <cell r="Q4409" t="str">
            <v>5151212</v>
          </cell>
        </row>
        <row r="4410">
          <cell r="N4410" t="str">
            <v>8251212</v>
          </cell>
          <cell r="O4410" t="str">
            <v>LHE</v>
          </cell>
          <cell r="P4410" t="str">
            <v>LHE8251212</v>
          </cell>
          <cell r="Q4410" t="str">
            <v>5151212</v>
          </cell>
        </row>
        <row r="4411">
          <cell r="N4411" t="str">
            <v>8251212</v>
          </cell>
          <cell r="O4411" t="str">
            <v>LHH</v>
          </cell>
          <cell r="P4411" t="str">
            <v>LHH8251212</v>
          </cell>
          <cell r="Q4411" t="str">
            <v>5151212</v>
          </cell>
        </row>
        <row r="4412">
          <cell r="N4412" t="str">
            <v>8251212</v>
          </cell>
          <cell r="O4412" t="str">
            <v>LHO</v>
          </cell>
          <cell r="P4412" t="str">
            <v>LHO8251212</v>
          </cell>
          <cell r="Q4412" t="str">
            <v>5151212</v>
          </cell>
        </row>
        <row r="4413">
          <cell r="N4413" t="str">
            <v>8251212</v>
          </cell>
          <cell r="O4413" t="str">
            <v>LH9</v>
          </cell>
          <cell r="P4413" t="str">
            <v>LH98251212</v>
          </cell>
          <cell r="Q4413" t="str">
            <v>5151212</v>
          </cell>
        </row>
        <row r="4414">
          <cell r="N4414" t="str">
            <v/>
          </cell>
          <cell r="O4414" t="str">
            <v/>
          </cell>
          <cell r="P4414" t="str">
            <v/>
          </cell>
          <cell r="Q4414" t="str">
            <v/>
          </cell>
        </row>
        <row r="4415">
          <cell r="N4415" t="str">
            <v>82512101</v>
          </cell>
          <cell r="O4415" t="str">
            <v/>
          </cell>
          <cell r="P4415" t="str">
            <v/>
          </cell>
          <cell r="Q4415" t="str">
            <v>51512101</v>
          </cell>
        </row>
        <row r="4416">
          <cell r="N4416" t="str">
            <v>82512101</v>
          </cell>
          <cell r="O4416" t="str">
            <v>ONL</v>
          </cell>
          <cell r="P4416" t="str">
            <v>ONL82512101</v>
          </cell>
          <cell r="Q4416" t="str">
            <v>51512101</v>
          </cell>
        </row>
        <row r="4417">
          <cell r="N4417" t="str">
            <v>82512101</v>
          </cell>
          <cell r="O4417" t="str">
            <v>REG</v>
          </cell>
          <cell r="P4417" t="str">
            <v>REG82512101</v>
          </cell>
          <cell r="Q4417" t="str">
            <v>51512101</v>
          </cell>
        </row>
        <row r="4418">
          <cell r="N4418" t="str">
            <v>82512101</v>
          </cell>
          <cell r="O4418" t="str">
            <v>111</v>
          </cell>
          <cell r="P4418" t="str">
            <v>11182512101</v>
          </cell>
          <cell r="Q4418" t="str">
            <v>51512101</v>
          </cell>
        </row>
        <row r="4419">
          <cell r="N4419" t="str">
            <v/>
          </cell>
          <cell r="O4419" t="str">
            <v/>
          </cell>
          <cell r="P4419" t="str">
            <v/>
          </cell>
          <cell r="Q4419" t="str">
            <v/>
          </cell>
        </row>
        <row r="4420">
          <cell r="N4420" t="str">
            <v/>
          </cell>
          <cell r="O4420" t="str">
            <v/>
          </cell>
          <cell r="P4420" t="str">
            <v/>
          </cell>
          <cell r="Q4420" t="str">
            <v/>
          </cell>
        </row>
        <row r="4421">
          <cell r="N4421" t="str">
            <v/>
          </cell>
          <cell r="O4421" t="str">
            <v/>
          </cell>
          <cell r="P4421" t="str">
            <v/>
          </cell>
          <cell r="Q4421" t="str">
            <v/>
          </cell>
        </row>
        <row r="4422">
          <cell r="N4422" t="str">
            <v/>
          </cell>
          <cell r="O4422" t="str">
            <v/>
          </cell>
          <cell r="P4422" t="str">
            <v/>
          </cell>
          <cell r="Q4422" t="str">
            <v/>
          </cell>
        </row>
        <row r="4423">
          <cell r="N4423" t="str">
            <v>825900</v>
          </cell>
          <cell r="O4423" t="str">
            <v/>
          </cell>
          <cell r="P4423" t="str">
            <v/>
          </cell>
          <cell r="Q4423" t="str">
            <v/>
          </cell>
        </row>
        <row r="4424">
          <cell r="N4424" t="str">
            <v>825900</v>
          </cell>
          <cell r="O4424" t="str">
            <v>YMH</v>
          </cell>
          <cell r="P4424" t="str">
            <v>YMH825900</v>
          </cell>
          <cell r="Q4424" t="str">
            <v/>
          </cell>
        </row>
        <row r="4425">
          <cell r="N4425" t="str">
            <v>82590020</v>
          </cell>
          <cell r="O4425" t="str">
            <v/>
          </cell>
          <cell r="P4425" t="str">
            <v/>
          </cell>
          <cell r="Q4425" t="str">
            <v>5151512</v>
          </cell>
        </row>
        <row r="4426">
          <cell r="N4426" t="str">
            <v>82590020</v>
          </cell>
          <cell r="O4426" t="str">
            <v>YMH</v>
          </cell>
          <cell r="P4426" t="str">
            <v>YMH82590020</v>
          </cell>
          <cell r="Q4426" t="str">
            <v>5151512</v>
          </cell>
        </row>
        <row r="4427">
          <cell r="N4427" t="str">
            <v/>
          </cell>
          <cell r="O4427" t="str">
            <v/>
          </cell>
          <cell r="P4427" t="str">
            <v/>
          </cell>
          <cell r="Q4427" t="str">
            <v/>
          </cell>
        </row>
        <row r="4428">
          <cell r="N4428" t="str">
            <v>825900</v>
          </cell>
          <cell r="O4428" t="str">
            <v/>
          </cell>
          <cell r="P4428" t="str">
            <v/>
          </cell>
          <cell r="Q4428" t="str">
            <v/>
          </cell>
        </row>
        <row r="4429">
          <cell r="N4429" t="str">
            <v>825900</v>
          </cell>
          <cell r="O4429" t="str">
            <v>YG7</v>
          </cell>
          <cell r="P4429" t="str">
            <v>YG7825900</v>
          </cell>
          <cell r="Q4429" t="str">
            <v/>
          </cell>
        </row>
        <row r="4430">
          <cell r="N4430" t="str">
            <v>82590020</v>
          </cell>
          <cell r="O4430" t="str">
            <v/>
          </cell>
          <cell r="P4430" t="str">
            <v/>
          </cell>
          <cell r="Q4430" t="str">
            <v>5151512</v>
          </cell>
        </row>
        <row r="4431">
          <cell r="N4431" t="str">
            <v>82590020</v>
          </cell>
          <cell r="O4431" t="str">
            <v>YG7</v>
          </cell>
          <cell r="P4431" t="str">
            <v>YG782590020</v>
          </cell>
          <cell r="Q4431" t="str">
            <v>5151512</v>
          </cell>
        </row>
        <row r="4432">
          <cell r="N4432" t="str">
            <v/>
          </cell>
          <cell r="O4432" t="str">
            <v/>
          </cell>
          <cell r="P4432" t="str">
            <v/>
          </cell>
          <cell r="Q4432" t="str">
            <v/>
          </cell>
        </row>
        <row r="4433">
          <cell r="N4433" t="str">
            <v>8251212</v>
          </cell>
          <cell r="O4433" t="str">
            <v/>
          </cell>
          <cell r="P4433" t="str">
            <v/>
          </cell>
          <cell r="Q4433" t="str">
            <v>5151212</v>
          </cell>
        </row>
        <row r="4434">
          <cell r="N4434" t="str">
            <v>8251212</v>
          </cell>
          <cell r="O4434" t="str">
            <v>!AK</v>
          </cell>
          <cell r="P4434" t="str">
            <v>!AK8251212</v>
          </cell>
          <cell r="Q4434" t="str">
            <v>5151212</v>
          </cell>
        </row>
        <row r="4435">
          <cell r="N4435" t="str">
            <v>8251212</v>
          </cell>
          <cell r="O4435" t="str">
            <v>DML</v>
          </cell>
          <cell r="P4435" t="str">
            <v>DML8251212</v>
          </cell>
          <cell r="Q4435" t="str">
            <v>5151212</v>
          </cell>
        </row>
        <row r="4436">
          <cell r="N4436" t="str">
            <v>8251212</v>
          </cell>
          <cell r="O4436" t="str">
            <v>LHK</v>
          </cell>
          <cell r="P4436" t="str">
            <v>LHK8251212</v>
          </cell>
          <cell r="Q4436" t="str">
            <v>5151212</v>
          </cell>
        </row>
        <row r="4437">
          <cell r="N4437" t="str">
            <v>8251212</v>
          </cell>
          <cell r="O4437" t="str">
            <v>LRA</v>
          </cell>
          <cell r="P4437" t="str">
            <v>LRA8251212</v>
          </cell>
          <cell r="Q4437" t="str">
            <v>5151212</v>
          </cell>
        </row>
        <row r="4438">
          <cell r="N4438" t="str">
            <v>8251212</v>
          </cell>
          <cell r="O4438" t="str">
            <v>REG</v>
          </cell>
          <cell r="P4438" t="str">
            <v>REG8251212</v>
          </cell>
          <cell r="Q4438" t="str">
            <v>5151212</v>
          </cell>
        </row>
        <row r="4439">
          <cell r="N4439" t="str">
            <v>8251212</v>
          </cell>
          <cell r="O4439" t="str">
            <v>RRI</v>
          </cell>
          <cell r="P4439" t="str">
            <v>RRI8251212</v>
          </cell>
          <cell r="Q4439" t="str">
            <v>5151212</v>
          </cell>
        </row>
        <row r="4440">
          <cell r="N4440" t="str">
            <v>8251212</v>
          </cell>
          <cell r="O4440" t="str">
            <v>RRN</v>
          </cell>
          <cell r="P4440" t="str">
            <v>RRN8251212</v>
          </cell>
          <cell r="Q4440" t="str">
            <v>5151212</v>
          </cell>
        </row>
        <row r="4441">
          <cell r="N4441" t="str">
            <v>8251212</v>
          </cell>
          <cell r="O4441" t="str">
            <v>RRQ</v>
          </cell>
          <cell r="P4441" t="str">
            <v>RRQ8251212</v>
          </cell>
          <cell r="Q4441" t="str">
            <v>5151212</v>
          </cell>
        </row>
        <row r="4442">
          <cell r="N4442" t="str">
            <v>8251212</v>
          </cell>
          <cell r="O4442" t="str">
            <v>RRU</v>
          </cell>
          <cell r="P4442" t="str">
            <v>RRU8251212</v>
          </cell>
          <cell r="Q4442" t="str">
            <v>5151212</v>
          </cell>
        </row>
        <row r="4443">
          <cell r="N4443" t="str">
            <v>8251212</v>
          </cell>
          <cell r="O4443" t="str">
            <v>UXE</v>
          </cell>
          <cell r="P4443" t="str">
            <v>UXE8251212</v>
          </cell>
          <cell r="Q4443" t="str">
            <v>5151212</v>
          </cell>
        </row>
        <row r="4444">
          <cell r="N4444" t="str">
            <v>8251212</v>
          </cell>
          <cell r="O4444" t="str">
            <v>XEU</v>
          </cell>
          <cell r="P4444" t="str">
            <v>XEU8251212</v>
          </cell>
          <cell r="Q4444" t="str">
            <v>5151212</v>
          </cell>
        </row>
        <row r="4445">
          <cell r="N4445" t="str">
            <v>8251212</v>
          </cell>
          <cell r="O4445" t="str">
            <v>00M</v>
          </cell>
          <cell r="P4445" t="str">
            <v>00M8251212</v>
          </cell>
          <cell r="Q4445" t="str">
            <v>5151212</v>
          </cell>
        </row>
        <row r="4446">
          <cell r="N4446" t="str">
            <v>8251212</v>
          </cell>
          <cell r="O4446" t="str">
            <v>00Q</v>
          </cell>
          <cell r="P4446" t="str">
            <v>00Q8251212</v>
          </cell>
          <cell r="Q4446" t="str">
            <v>5151212</v>
          </cell>
        </row>
        <row r="4447">
          <cell r="N4447" t="str">
            <v/>
          </cell>
          <cell r="O4447" t="str">
            <v/>
          </cell>
          <cell r="P4447" t="str">
            <v/>
          </cell>
          <cell r="Q4447" t="str">
            <v/>
          </cell>
        </row>
        <row r="4448">
          <cell r="N4448" t="str">
            <v/>
          </cell>
          <cell r="O4448" t="str">
            <v/>
          </cell>
          <cell r="P4448" t="str">
            <v/>
          </cell>
          <cell r="Q4448" t="str">
            <v/>
          </cell>
        </row>
        <row r="4449">
          <cell r="N4449" t="str">
            <v>8251212</v>
          </cell>
          <cell r="O4449" t="str">
            <v/>
          </cell>
          <cell r="P4449" t="str">
            <v/>
          </cell>
          <cell r="Q4449" t="str">
            <v>5151212</v>
          </cell>
        </row>
        <row r="4450">
          <cell r="N4450" t="str">
            <v>8251212</v>
          </cell>
          <cell r="O4450" t="str">
            <v>UZD</v>
          </cell>
          <cell r="P4450" t="str">
            <v>UZD8251212</v>
          </cell>
          <cell r="Q4450" t="str">
            <v>5151212</v>
          </cell>
        </row>
        <row r="4451">
          <cell r="N4451" t="str">
            <v/>
          </cell>
          <cell r="O4451" t="str">
            <v/>
          </cell>
          <cell r="P4451" t="str">
            <v/>
          </cell>
          <cell r="Q4451" t="str">
            <v/>
          </cell>
        </row>
        <row r="4452">
          <cell r="N4452" t="str">
            <v>8251212</v>
          </cell>
          <cell r="O4452" t="str">
            <v/>
          </cell>
          <cell r="P4452" t="str">
            <v/>
          </cell>
          <cell r="Q4452" t="str">
            <v>5151212</v>
          </cell>
        </row>
        <row r="4453">
          <cell r="N4453" t="str">
            <v>8251212</v>
          </cell>
          <cell r="O4453" t="str">
            <v>UZF</v>
          </cell>
          <cell r="P4453" t="str">
            <v>UZF8251212</v>
          </cell>
          <cell r="Q4453" t="str">
            <v>5151212</v>
          </cell>
        </row>
        <row r="4454">
          <cell r="N4454" t="str">
            <v>8251212</v>
          </cell>
          <cell r="O4454" t="str">
            <v>UZU</v>
          </cell>
          <cell r="P4454" t="str">
            <v>UZU8251212</v>
          </cell>
          <cell r="Q4454" t="str">
            <v>5151212</v>
          </cell>
        </row>
        <row r="4455">
          <cell r="N4455" t="str">
            <v/>
          </cell>
          <cell r="O4455" t="str">
            <v/>
          </cell>
          <cell r="P4455" t="str">
            <v/>
          </cell>
          <cell r="Q4455" t="str">
            <v/>
          </cell>
        </row>
        <row r="4456">
          <cell r="N4456" t="str">
            <v>8251212</v>
          </cell>
          <cell r="O4456" t="str">
            <v/>
          </cell>
          <cell r="P4456" t="str">
            <v/>
          </cell>
          <cell r="Q4456" t="str">
            <v>5151212</v>
          </cell>
        </row>
        <row r="4457">
          <cell r="N4457" t="str">
            <v>8251212</v>
          </cell>
          <cell r="O4457" t="str">
            <v>UZN</v>
          </cell>
          <cell r="P4457" t="str">
            <v>UZN8251212</v>
          </cell>
          <cell r="Q4457" t="str">
            <v>5151212</v>
          </cell>
        </row>
        <row r="4458">
          <cell r="N4458" t="str">
            <v>8251212</v>
          </cell>
          <cell r="O4458" t="str">
            <v>4UC</v>
          </cell>
          <cell r="P4458" t="str">
            <v>4UC8251212</v>
          </cell>
          <cell r="Q4458" t="str">
            <v>5151212</v>
          </cell>
        </row>
        <row r="4459">
          <cell r="N4459" t="str">
            <v>8251212</v>
          </cell>
          <cell r="O4459" t="str">
            <v>4UG</v>
          </cell>
          <cell r="P4459" t="str">
            <v>4UG8251212</v>
          </cell>
          <cell r="Q4459" t="str">
            <v>5151212</v>
          </cell>
        </row>
        <row r="4460">
          <cell r="N4460" t="str">
            <v>8251212</v>
          </cell>
          <cell r="O4460" t="str">
            <v>4UH</v>
          </cell>
          <cell r="P4460" t="str">
            <v>4UH8251212</v>
          </cell>
          <cell r="Q4460" t="str">
            <v>5151212</v>
          </cell>
        </row>
        <row r="4461">
          <cell r="N4461" t="str">
            <v>8251212</v>
          </cell>
          <cell r="O4461" t="str">
            <v>4UI</v>
          </cell>
          <cell r="P4461" t="str">
            <v>4UI8251212</v>
          </cell>
          <cell r="Q4461" t="str">
            <v>5151212</v>
          </cell>
        </row>
        <row r="4462">
          <cell r="N4462" t="str">
            <v>8251212</v>
          </cell>
          <cell r="O4462" t="str">
            <v>4UK</v>
          </cell>
          <cell r="P4462" t="str">
            <v>4UK8251212</v>
          </cell>
          <cell r="Q4462" t="str">
            <v>5151212</v>
          </cell>
        </row>
        <row r="4463">
          <cell r="N4463" t="str">
            <v>8251212</v>
          </cell>
          <cell r="O4463" t="str">
            <v>4UL</v>
          </cell>
          <cell r="P4463" t="str">
            <v>4UL8251212</v>
          </cell>
          <cell r="Q4463" t="str">
            <v>5151212</v>
          </cell>
        </row>
        <row r="4464">
          <cell r="N4464" t="str">
            <v>8251212</v>
          </cell>
          <cell r="O4464" t="str">
            <v>4UM</v>
          </cell>
          <cell r="P4464" t="str">
            <v>4UM8251212</v>
          </cell>
          <cell r="Q4464" t="str">
            <v>5151212</v>
          </cell>
        </row>
        <row r="4465">
          <cell r="N4465" t="str">
            <v>8251212</v>
          </cell>
          <cell r="O4465" t="str">
            <v>4U1</v>
          </cell>
          <cell r="P4465" t="str">
            <v>4U18251212</v>
          </cell>
          <cell r="Q4465" t="str">
            <v>5151212</v>
          </cell>
        </row>
        <row r="4466">
          <cell r="N4466" t="str">
            <v/>
          </cell>
          <cell r="O4466" t="str">
            <v/>
          </cell>
          <cell r="P4466" t="str">
            <v/>
          </cell>
          <cell r="Q4466" t="str">
            <v/>
          </cell>
        </row>
        <row r="4467">
          <cell r="N4467" t="str">
            <v/>
          </cell>
          <cell r="O4467" t="str">
            <v/>
          </cell>
          <cell r="P4467" t="str">
            <v/>
          </cell>
          <cell r="Q4467" t="str">
            <v/>
          </cell>
        </row>
        <row r="4468">
          <cell r="N4468" t="str">
            <v/>
          </cell>
          <cell r="O4468" t="str">
            <v/>
          </cell>
          <cell r="P4468" t="str">
            <v/>
          </cell>
          <cell r="Q4468" t="str">
            <v/>
          </cell>
        </row>
        <row r="4469">
          <cell r="N4469" t="str">
            <v>8251212</v>
          </cell>
          <cell r="O4469" t="str">
            <v/>
          </cell>
          <cell r="P4469" t="str">
            <v/>
          </cell>
          <cell r="Q4469" t="str">
            <v>5151212</v>
          </cell>
        </row>
        <row r="4470">
          <cell r="N4470" t="str">
            <v>8251212</v>
          </cell>
          <cell r="O4470" t="str">
            <v>4T5</v>
          </cell>
          <cell r="P4470" t="str">
            <v>4T58251212</v>
          </cell>
          <cell r="Q4470" t="str">
            <v>5151212</v>
          </cell>
        </row>
        <row r="4471">
          <cell r="N4471" t="str">
            <v>8251212</v>
          </cell>
          <cell r="O4471" t="str">
            <v>4T6</v>
          </cell>
          <cell r="P4471" t="str">
            <v>4T68251212</v>
          </cell>
          <cell r="Q4471" t="str">
            <v>5151212</v>
          </cell>
        </row>
        <row r="4472">
          <cell r="N4472" t="str">
            <v>8251212</v>
          </cell>
          <cell r="O4472" t="str">
            <v>4UN</v>
          </cell>
          <cell r="P4472" t="str">
            <v>4UN8251212</v>
          </cell>
          <cell r="Q4472" t="str">
            <v>5151212</v>
          </cell>
        </row>
        <row r="4473">
          <cell r="N4473" t="str">
            <v>8251212</v>
          </cell>
          <cell r="O4473" t="str">
            <v>4UP</v>
          </cell>
          <cell r="P4473" t="str">
            <v>4UP8251212</v>
          </cell>
          <cell r="Q4473" t="str">
            <v>5151212</v>
          </cell>
        </row>
        <row r="4474">
          <cell r="N4474" t="str">
            <v>8251212</v>
          </cell>
          <cell r="O4474" t="str">
            <v>4US</v>
          </cell>
          <cell r="P4474" t="str">
            <v>4US8251212</v>
          </cell>
          <cell r="Q4474" t="str">
            <v>5151212</v>
          </cell>
        </row>
        <row r="4475">
          <cell r="N4475" t="str">
            <v>8251212</v>
          </cell>
          <cell r="O4475" t="str">
            <v>4UT</v>
          </cell>
          <cell r="P4475" t="str">
            <v>4UT8251212</v>
          </cell>
          <cell r="Q4475" t="str">
            <v>5151212</v>
          </cell>
        </row>
        <row r="4476">
          <cell r="N4476" t="str">
            <v>8251212</v>
          </cell>
          <cell r="O4476" t="str">
            <v>4UW</v>
          </cell>
          <cell r="P4476" t="str">
            <v>4UW8251212</v>
          </cell>
          <cell r="Q4476" t="str">
            <v>5151212</v>
          </cell>
        </row>
        <row r="4477">
          <cell r="N4477" t="str">
            <v>8251212</v>
          </cell>
          <cell r="O4477" t="str">
            <v>4UX</v>
          </cell>
          <cell r="P4477" t="str">
            <v>4UX8251212</v>
          </cell>
          <cell r="Q4477" t="str">
            <v>5151212</v>
          </cell>
        </row>
        <row r="4478">
          <cell r="N4478" t="str">
            <v>8251212</v>
          </cell>
          <cell r="O4478" t="str">
            <v>4V6</v>
          </cell>
          <cell r="P4478" t="str">
            <v>4V68251212</v>
          </cell>
          <cell r="Q4478" t="str">
            <v>5151212</v>
          </cell>
        </row>
        <row r="4479">
          <cell r="N4479" t="str">
            <v>8251212</v>
          </cell>
          <cell r="O4479" t="str">
            <v>4V7</v>
          </cell>
          <cell r="P4479" t="str">
            <v>4V78251212</v>
          </cell>
          <cell r="Q4479" t="str">
            <v>5151212</v>
          </cell>
        </row>
        <row r="4480">
          <cell r="N4480" t="str">
            <v/>
          </cell>
          <cell r="O4480" t="str">
            <v/>
          </cell>
          <cell r="P4480" t="str">
            <v/>
          </cell>
          <cell r="Q4480" t="str">
            <v/>
          </cell>
        </row>
        <row r="4481">
          <cell r="N4481" t="str">
            <v>8251212</v>
          </cell>
          <cell r="O4481" t="str">
            <v/>
          </cell>
          <cell r="P4481" t="str">
            <v/>
          </cell>
          <cell r="Q4481" t="str">
            <v>5151212</v>
          </cell>
        </row>
        <row r="4482">
          <cell r="N4482" t="str">
            <v>8251212</v>
          </cell>
          <cell r="O4482" t="str">
            <v>4TY</v>
          </cell>
          <cell r="P4482" t="str">
            <v>4TY8251212</v>
          </cell>
          <cell r="Q4482" t="str">
            <v>5151212</v>
          </cell>
        </row>
        <row r="4483">
          <cell r="N4483" t="str">
            <v>8251212</v>
          </cell>
          <cell r="O4483" t="str">
            <v>4UB</v>
          </cell>
          <cell r="P4483" t="str">
            <v>4UB8251212</v>
          </cell>
          <cell r="Q4483" t="str">
            <v>5151212</v>
          </cell>
        </row>
        <row r="4484">
          <cell r="N4484" t="str">
            <v>8251212</v>
          </cell>
          <cell r="O4484" t="str">
            <v>4U0</v>
          </cell>
          <cell r="P4484" t="str">
            <v>4U08251212</v>
          </cell>
          <cell r="Q4484" t="str">
            <v>5151212</v>
          </cell>
        </row>
        <row r="4485">
          <cell r="N4485" t="str">
            <v>8251212</v>
          </cell>
          <cell r="O4485" t="str">
            <v>4U9</v>
          </cell>
          <cell r="P4485" t="str">
            <v>4U98251212</v>
          </cell>
          <cell r="Q4485" t="str">
            <v>5151212</v>
          </cell>
        </row>
        <row r="4486">
          <cell r="N4486" t="str">
            <v/>
          </cell>
          <cell r="O4486" t="str">
            <v/>
          </cell>
          <cell r="P4486" t="str">
            <v/>
          </cell>
          <cell r="Q4486" t="str">
            <v/>
          </cell>
        </row>
        <row r="4487">
          <cell r="N4487" t="str">
            <v>8251212</v>
          </cell>
          <cell r="O4487" t="str">
            <v/>
          </cell>
          <cell r="P4487" t="str">
            <v/>
          </cell>
          <cell r="Q4487" t="str">
            <v>5151212</v>
          </cell>
        </row>
        <row r="4488">
          <cell r="N4488" t="str">
            <v>8251212</v>
          </cell>
          <cell r="O4488" t="str">
            <v>4VF</v>
          </cell>
          <cell r="P4488" t="str">
            <v>4VF8251212</v>
          </cell>
          <cell r="Q4488" t="str">
            <v>5151212</v>
          </cell>
        </row>
        <row r="4489">
          <cell r="N4489" t="str">
            <v>8251212</v>
          </cell>
          <cell r="O4489" t="str">
            <v>4VH</v>
          </cell>
          <cell r="P4489" t="str">
            <v>4VH8251212</v>
          </cell>
          <cell r="Q4489" t="str">
            <v>5151212</v>
          </cell>
        </row>
        <row r="4490">
          <cell r="N4490" t="str">
            <v/>
          </cell>
          <cell r="O4490" t="str">
            <v/>
          </cell>
          <cell r="P4490" t="str">
            <v/>
          </cell>
          <cell r="Q4490" t="str">
            <v/>
          </cell>
        </row>
        <row r="4491">
          <cell r="N4491" t="str">
            <v/>
          </cell>
          <cell r="O4491" t="str">
            <v/>
          </cell>
          <cell r="P4491" t="str">
            <v/>
          </cell>
          <cell r="Q4491" t="str">
            <v/>
          </cell>
        </row>
        <row r="4492">
          <cell r="N4492" t="str">
            <v>8251212</v>
          </cell>
          <cell r="O4492" t="str">
            <v/>
          </cell>
          <cell r="P4492" t="str">
            <v/>
          </cell>
          <cell r="Q4492" t="str">
            <v>5151212</v>
          </cell>
        </row>
        <row r="4493">
          <cell r="N4493" t="str">
            <v>8251212</v>
          </cell>
          <cell r="O4493" t="str">
            <v>RRC</v>
          </cell>
          <cell r="P4493" t="str">
            <v>RRC8251212</v>
          </cell>
          <cell r="Q4493" t="str">
            <v>5151212</v>
          </cell>
        </row>
        <row r="4494">
          <cell r="N4494" t="str">
            <v>8251212</v>
          </cell>
          <cell r="O4494" t="str">
            <v>4UQ</v>
          </cell>
          <cell r="P4494" t="str">
            <v>4UQ8251212</v>
          </cell>
          <cell r="Q4494" t="str">
            <v>5151212</v>
          </cell>
        </row>
        <row r="4495">
          <cell r="N4495" t="str">
            <v>8251212</v>
          </cell>
          <cell r="O4495" t="str">
            <v>4UR</v>
          </cell>
          <cell r="P4495" t="str">
            <v>4UR8251212</v>
          </cell>
          <cell r="Q4495" t="str">
            <v>5151212</v>
          </cell>
        </row>
        <row r="4496">
          <cell r="N4496" t="str">
            <v>8251212</v>
          </cell>
          <cell r="O4496" t="str">
            <v>4UU</v>
          </cell>
          <cell r="P4496" t="str">
            <v>4UU8251212</v>
          </cell>
          <cell r="Q4496" t="str">
            <v>5151212</v>
          </cell>
        </row>
        <row r="4497">
          <cell r="N4497" t="str">
            <v>8251212</v>
          </cell>
          <cell r="O4497" t="str">
            <v>4UV</v>
          </cell>
          <cell r="P4497" t="str">
            <v>4UV8251212</v>
          </cell>
          <cell r="Q4497" t="str">
            <v>5151212</v>
          </cell>
        </row>
        <row r="4498">
          <cell r="N4498" t="str">
            <v>8251212</v>
          </cell>
          <cell r="O4498" t="str">
            <v>4UY</v>
          </cell>
          <cell r="P4498" t="str">
            <v>4UY8251212</v>
          </cell>
          <cell r="Q4498" t="str">
            <v>5151212</v>
          </cell>
        </row>
        <row r="4499">
          <cell r="N4499" t="str">
            <v>8251212</v>
          </cell>
          <cell r="O4499" t="str">
            <v>4UZ</v>
          </cell>
          <cell r="P4499" t="str">
            <v>4UZ8251212</v>
          </cell>
          <cell r="Q4499" t="str">
            <v>5151212</v>
          </cell>
        </row>
        <row r="4500">
          <cell r="N4500" t="str">
            <v>8251212</v>
          </cell>
          <cell r="O4500" t="str">
            <v>4V8</v>
          </cell>
          <cell r="P4500" t="str">
            <v>4V88251212</v>
          </cell>
          <cell r="Q4500" t="str">
            <v>5151212</v>
          </cell>
        </row>
        <row r="4501">
          <cell r="N4501" t="str">
            <v>8251212</v>
          </cell>
          <cell r="O4501" t="str">
            <v>4V9</v>
          </cell>
          <cell r="P4501" t="str">
            <v>4V98251212</v>
          </cell>
          <cell r="Q4501" t="str">
            <v>5151212</v>
          </cell>
        </row>
        <row r="4502">
          <cell r="N4502" t="str">
            <v/>
          </cell>
          <cell r="O4502" t="str">
            <v/>
          </cell>
          <cell r="P4502" t="str">
            <v/>
          </cell>
          <cell r="Q4502" t="str">
            <v/>
          </cell>
        </row>
        <row r="4503">
          <cell r="N4503" t="str">
            <v>8251212</v>
          </cell>
          <cell r="O4503" t="str">
            <v/>
          </cell>
          <cell r="P4503" t="str">
            <v/>
          </cell>
          <cell r="Q4503" t="str">
            <v>5151212</v>
          </cell>
        </row>
        <row r="4504">
          <cell r="N4504" t="str">
            <v>8251212</v>
          </cell>
          <cell r="O4504" t="str">
            <v>4TZ</v>
          </cell>
          <cell r="P4504" t="str">
            <v>4TZ8251212</v>
          </cell>
          <cell r="Q4504" t="str">
            <v>5151212</v>
          </cell>
        </row>
        <row r="4505">
          <cell r="N4505" t="str">
            <v>8251212</v>
          </cell>
          <cell r="O4505" t="str">
            <v>4UA</v>
          </cell>
          <cell r="P4505" t="str">
            <v>4UA8251212</v>
          </cell>
          <cell r="Q4505" t="str">
            <v>5151212</v>
          </cell>
        </row>
        <row r="4506">
          <cell r="N4506" t="str">
            <v>8251212</v>
          </cell>
          <cell r="O4506" t="str">
            <v>4UF</v>
          </cell>
          <cell r="P4506" t="str">
            <v>4UF8251212</v>
          </cell>
          <cell r="Q4506" t="str">
            <v>5151212</v>
          </cell>
        </row>
        <row r="4507">
          <cell r="N4507" t="str">
            <v>8251212</v>
          </cell>
          <cell r="O4507" t="str">
            <v>4UJ</v>
          </cell>
          <cell r="P4507" t="str">
            <v>4UJ8251212</v>
          </cell>
          <cell r="Q4507" t="str">
            <v>5151212</v>
          </cell>
        </row>
        <row r="4508">
          <cell r="N4508" t="str">
            <v/>
          </cell>
          <cell r="O4508" t="str">
            <v/>
          </cell>
          <cell r="P4508" t="str">
            <v/>
          </cell>
          <cell r="Q4508" t="str">
            <v/>
          </cell>
        </row>
        <row r="4509">
          <cell r="N4509" t="str">
            <v>71690</v>
          </cell>
          <cell r="O4509" t="str">
            <v/>
          </cell>
          <cell r="P4509" t="str">
            <v/>
          </cell>
          <cell r="Q4509" t="str">
            <v/>
          </cell>
        </row>
        <row r="4510">
          <cell r="N4510" t="str">
            <v>71690</v>
          </cell>
          <cell r="O4510" t="str">
            <v>YDU</v>
          </cell>
          <cell r="P4510" t="str">
            <v>YDU71690</v>
          </cell>
          <cell r="Q4510" t="str">
            <v/>
          </cell>
        </row>
        <row r="4511">
          <cell r="N4511" t="str">
            <v>716900</v>
          </cell>
          <cell r="O4511" t="str">
            <v/>
          </cell>
          <cell r="P4511" t="str">
            <v/>
          </cell>
          <cell r="Q4511" t="str">
            <v/>
          </cell>
        </row>
        <row r="4512">
          <cell r="N4512" t="str">
            <v>716900</v>
          </cell>
          <cell r="O4512" t="str">
            <v>YDU</v>
          </cell>
          <cell r="P4512" t="str">
            <v>YDU716900</v>
          </cell>
          <cell r="Q4512" t="str">
            <v/>
          </cell>
        </row>
        <row r="4513">
          <cell r="N4513" t="str">
            <v>7169003</v>
          </cell>
          <cell r="O4513" t="str">
            <v/>
          </cell>
          <cell r="P4513" t="str">
            <v/>
          </cell>
          <cell r="Q4513" t="str">
            <v>5151511</v>
          </cell>
        </row>
        <row r="4514">
          <cell r="N4514" t="str">
            <v>7169003</v>
          </cell>
          <cell r="O4514" t="str">
            <v>YDU</v>
          </cell>
          <cell r="P4514" t="str">
            <v>YDU7169003</v>
          </cell>
          <cell r="Q4514" t="str">
            <v>5151511</v>
          </cell>
        </row>
        <row r="4515">
          <cell r="N4515" t="str">
            <v>7169009</v>
          </cell>
          <cell r="O4515" t="str">
            <v/>
          </cell>
          <cell r="P4515" t="str">
            <v/>
          </cell>
          <cell r="Q4515" t="str">
            <v>4161599</v>
          </cell>
        </row>
        <row r="4516">
          <cell r="N4516" t="str">
            <v>7169009</v>
          </cell>
          <cell r="O4516" t="str">
            <v>YDU</v>
          </cell>
          <cell r="P4516" t="str">
            <v>YDU7169009</v>
          </cell>
          <cell r="Q4516" t="str">
            <v>4161599</v>
          </cell>
        </row>
        <row r="4517">
          <cell r="N4517" t="str">
            <v>71691</v>
          </cell>
          <cell r="O4517" t="str">
            <v/>
          </cell>
          <cell r="P4517" t="str">
            <v/>
          </cell>
          <cell r="Q4517" t="str">
            <v>416190</v>
          </cell>
        </row>
        <row r="4518">
          <cell r="N4518" t="str">
            <v>71691</v>
          </cell>
          <cell r="O4518" t="str">
            <v>UYE</v>
          </cell>
          <cell r="P4518" t="str">
            <v>UYE71691</v>
          </cell>
          <cell r="Q4518" t="str">
            <v>416190</v>
          </cell>
        </row>
        <row r="4519">
          <cell r="N4519" t="str">
            <v>71906</v>
          </cell>
          <cell r="O4519" t="str">
            <v/>
          </cell>
          <cell r="P4519" t="str">
            <v/>
          </cell>
          <cell r="Q4519" t="str">
            <v/>
          </cell>
        </row>
        <row r="4520">
          <cell r="N4520" t="str">
            <v>71906</v>
          </cell>
          <cell r="O4520" t="str">
            <v>YDU</v>
          </cell>
          <cell r="P4520" t="str">
            <v>YDU71906</v>
          </cell>
          <cell r="Q4520" t="str">
            <v/>
          </cell>
        </row>
        <row r="4521">
          <cell r="N4521" t="str">
            <v>8251212</v>
          </cell>
          <cell r="O4521" t="str">
            <v/>
          </cell>
          <cell r="P4521" t="str">
            <v/>
          </cell>
          <cell r="Q4521" t="str">
            <v>5151212</v>
          </cell>
        </row>
        <row r="4522">
          <cell r="N4522" t="str">
            <v>8251212</v>
          </cell>
          <cell r="O4522" t="str">
            <v>CRR</v>
          </cell>
          <cell r="P4522" t="str">
            <v>CRR8251212</v>
          </cell>
          <cell r="Q4522" t="str">
            <v>5151212</v>
          </cell>
        </row>
        <row r="4523">
          <cell r="N4523" t="str">
            <v>8251212</v>
          </cell>
          <cell r="O4523" t="str">
            <v>DTM</v>
          </cell>
          <cell r="P4523" t="str">
            <v>DTM8251212</v>
          </cell>
          <cell r="Q4523" t="str">
            <v>5151212</v>
          </cell>
        </row>
        <row r="4524">
          <cell r="N4524" t="str">
            <v>8251212</v>
          </cell>
          <cell r="O4524" t="str">
            <v>E0E</v>
          </cell>
          <cell r="P4524" t="str">
            <v>E0E8251212</v>
          </cell>
          <cell r="Q4524" t="str">
            <v>5151212</v>
          </cell>
        </row>
        <row r="4525">
          <cell r="N4525" t="str">
            <v>8251212</v>
          </cell>
          <cell r="O4525" t="str">
            <v>OAU</v>
          </cell>
          <cell r="P4525" t="str">
            <v>OAU8251212</v>
          </cell>
          <cell r="Q4525" t="str">
            <v>5151212</v>
          </cell>
        </row>
        <row r="4526">
          <cell r="N4526" t="str">
            <v>8251212</v>
          </cell>
          <cell r="O4526" t="str">
            <v>ONL</v>
          </cell>
          <cell r="P4526" t="str">
            <v>ONL8251212</v>
          </cell>
          <cell r="Q4526" t="str">
            <v>5151212</v>
          </cell>
        </row>
        <row r="4527">
          <cell r="N4527" t="str">
            <v>8251212</v>
          </cell>
          <cell r="O4527" t="str">
            <v>TIT</v>
          </cell>
          <cell r="P4527" t="str">
            <v>TIT8251212</v>
          </cell>
          <cell r="Q4527" t="str">
            <v>5151212</v>
          </cell>
        </row>
        <row r="4528">
          <cell r="N4528" t="str">
            <v>8251212</v>
          </cell>
          <cell r="O4528" t="str">
            <v>UP3</v>
          </cell>
          <cell r="P4528" t="str">
            <v>UP38251212</v>
          </cell>
          <cell r="Q4528" t="str">
            <v>5151212</v>
          </cell>
        </row>
        <row r="4529">
          <cell r="N4529" t="str">
            <v>8251212</v>
          </cell>
          <cell r="O4529" t="str">
            <v>UYC</v>
          </cell>
          <cell r="P4529" t="str">
            <v>UYC8251212</v>
          </cell>
          <cell r="Q4529" t="str">
            <v>5151212</v>
          </cell>
        </row>
        <row r="4530">
          <cell r="N4530" t="str">
            <v>8251212</v>
          </cell>
          <cell r="O4530" t="str">
            <v>UYF</v>
          </cell>
          <cell r="P4530" t="str">
            <v>UYF8251212</v>
          </cell>
          <cell r="Q4530" t="str">
            <v>5151212</v>
          </cell>
        </row>
        <row r="4531">
          <cell r="N4531" t="str">
            <v>8251212</v>
          </cell>
          <cell r="O4531" t="str">
            <v>00L</v>
          </cell>
          <cell r="P4531" t="str">
            <v>00L8251212</v>
          </cell>
          <cell r="Q4531" t="str">
            <v>5151212</v>
          </cell>
        </row>
        <row r="4532">
          <cell r="N4532" t="str">
            <v>8251212</v>
          </cell>
          <cell r="O4532" t="str">
            <v>00P</v>
          </cell>
          <cell r="P4532" t="str">
            <v>00P8251212</v>
          </cell>
          <cell r="Q4532" t="str">
            <v>5151212</v>
          </cell>
        </row>
        <row r="4533">
          <cell r="N4533" t="str">
            <v>8251212</v>
          </cell>
          <cell r="O4533" t="str">
            <v>111</v>
          </cell>
          <cell r="P4533" t="str">
            <v>1118251212</v>
          </cell>
          <cell r="Q4533" t="str">
            <v>5151212</v>
          </cell>
        </row>
        <row r="4534">
          <cell r="N4534" t="str">
            <v>8251212</v>
          </cell>
          <cell r="O4534" t="str">
            <v>181</v>
          </cell>
          <cell r="P4534" t="str">
            <v>1818251212</v>
          </cell>
          <cell r="Q4534" t="str">
            <v>5151212</v>
          </cell>
        </row>
        <row r="4535">
          <cell r="N4535" t="str">
            <v>8251212</v>
          </cell>
          <cell r="O4535" t="str">
            <v>870</v>
          </cell>
          <cell r="P4535" t="str">
            <v>8708251212</v>
          </cell>
          <cell r="Q4535" t="str">
            <v>5151212</v>
          </cell>
        </row>
        <row r="4536">
          <cell r="N4536" t="str">
            <v>82513</v>
          </cell>
          <cell r="O4536" t="str">
            <v/>
          </cell>
          <cell r="P4536" t="str">
            <v/>
          </cell>
          <cell r="Q4536" t="str">
            <v>51513</v>
          </cell>
        </row>
        <row r="4537">
          <cell r="N4537" t="str">
            <v>82513</v>
          </cell>
          <cell r="O4537" t="str">
            <v>ENI</v>
          </cell>
          <cell r="P4537" t="str">
            <v>ENI82513</v>
          </cell>
          <cell r="Q4537" t="str">
            <v>51513</v>
          </cell>
        </row>
        <row r="4538">
          <cell r="N4538" t="str">
            <v>82513</v>
          </cell>
          <cell r="O4538" t="str">
            <v>NIT</v>
          </cell>
          <cell r="P4538" t="str">
            <v>NIT82513</v>
          </cell>
          <cell r="Q4538" t="str">
            <v>51513</v>
          </cell>
        </row>
        <row r="4539">
          <cell r="N4539" t="str">
            <v>82540</v>
          </cell>
          <cell r="O4539" t="str">
            <v/>
          </cell>
          <cell r="P4539" t="str">
            <v/>
          </cell>
          <cell r="Q4539" t="str">
            <v>51516</v>
          </cell>
        </row>
        <row r="4540">
          <cell r="N4540" t="str">
            <v>82540</v>
          </cell>
          <cell r="O4540" t="str">
            <v>OAU</v>
          </cell>
          <cell r="P4540" t="str">
            <v>OAU82540</v>
          </cell>
          <cell r="Q4540" t="str">
            <v>51516</v>
          </cell>
        </row>
        <row r="4541">
          <cell r="N4541" t="str">
            <v>8933</v>
          </cell>
          <cell r="O4541" t="str">
            <v/>
          </cell>
          <cell r="P4541" t="str">
            <v/>
          </cell>
          <cell r="Q4541" t="str">
            <v>431112</v>
          </cell>
        </row>
        <row r="4542">
          <cell r="N4542" t="str">
            <v>8933</v>
          </cell>
          <cell r="O4542" t="str">
            <v>OH5</v>
          </cell>
          <cell r="P4542" t="str">
            <v>OH58933</v>
          </cell>
          <cell r="Q4542" t="str">
            <v>431112</v>
          </cell>
        </row>
        <row r="4543">
          <cell r="N4543" t="str">
            <v>8933</v>
          </cell>
          <cell r="O4543" t="str">
            <v>ONL</v>
          </cell>
          <cell r="P4543" t="str">
            <v>ONL8933</v>
          </cell>
          <cell r="Q4543" t="str">
            <v>431112</v>
          </cell>
        </row>
        <row r="4544">
          <cell r="N4544" t="str">
            <v>8933</v>
          </cell>
          <cell r="O4544" t="str">
            <v>REG</v>
          </cell>
          <cell r="P4544" t="str">
            <v>REG8933</v>
          </cell>
          <cell r="Q4544" t="str">
            <v>431112</v>
          </cell>
        </row>
        <row r="4545">
          <cell r="N4545" t="str">
            <v>8933</v>
          </cell>
          <cell r="O4545" t="str">
            <v>111</v>
          </cell>
          <cell r="P4545" t="str">
            <v>1118933</v>
          </cell>
          <cell r="Q4545" t="str">
            <v>431112</v>
          </cell>
        </row>
        <row r="4546">
          <cell r="N4546" t="str">
            <v>8933</v>
          </cell>
          <cell r="O4546" t="str">
            <v>870</v>
          </cell>
          <cell r="P4546" t="str">
            <v>8708933</v>
          </cell>
          <cell r="Q4546" t="str">
            <v>431112</v>
          </cell>
        </row>
        <row r="4547">
          <cell r="N4547" t="str">
            <v>8999</v>
          </cell>
          <cell r="O4547" t="str">
            <v/>
          </cell>
          <cell r="P4547" t="str">
            <v/>
          </cell>
          <cell r="Q4547" t="str">
            <v/>
          </cell>
        </row>
        <row r="4548">
          <cell r="N4548" t="str">
            <v>8999</v>
          </cell>
          <cell r="O4548" t="str">
            <v>OAU</v>
          </cell>
          <cell r="P4548" t="str">
            <v>OAU8999</v>
          </cell>
          <cell r="Q4548" t="str">
            <v/>
          </cell>
        </row>
        <row r="4549">
          <cell r="N4549" t="str">
            <v/>
          </cell>
          <cell r="O4549" t="str">
            <v/>
          </cell>
          <cell r="P4549" t="str">
            <v/>
          </cell>
          <cell r="Q4549" t="str">
            <v/>
          </cell>
        </row>
        <row r="4550">
          <cell r="N4550" t="str">
            <v>SCH</v>
          </cell>
          <cell r="O4550" t="str">
            <v/>
          </cell>
          <cell r="P4550" t="str">
            <v/>
          </cell>
          <cell r="Q4550" t="str">
            <v/>
          </cell>
        </row>
        <row r="4551">
          <cell r="N4551" t="str">
            <v>SCH</v>
          </cell>
          <cell r="O4551" t="str">
            <v>CFA</v>
          </cell>
          <cell r="P4551" t="str">
            <v>CFASCH</v>
          </cell>
          <cell r="Q4551" t="str">
            <v/>
          </cell>
        </row>
        <row r="4552">
          <cell r="N4552" t="str">
            <v>SCH</v>
          </cell>
          <cell r="O4552" t="str">
            <v>CFD</v>
          </cell>
          <cell r="P4552" t="str">
            <v>CFDSCH</v>
          </cell>
          <cell r="Q4552" t="str">
            <v/>
          </cell>
        </row>
        <row r="4553">
          <cell r="N4553" t="str">
            <v>549961</v>
          </cell>
          <cell r="O4553" t="str">
            <v/>
          </cell>
          <cell r="P4553" t="str">
            <v/>
          </cell>
          <cell r="Q4553" t="str">
            <v>2999</v>
          </cell>
        </row>
        <row r="4554">
          <cell r="N4554" t="str">
            <v>549961</v>
          </cell>
          <cell r="O4554" t="str">
            <v>!JJ</v>
          </cell>
          <cell r="P4554" t="str">
            <v>!JJ549961</v>
          </cell>
          <cell r="Q4554" t="str">
            <v>2999</v>
          </cell>
        </row>
        <row r="4555">
          <cell r="N4555" t="str">
            <v>8920</v>
          </cell>
          <cell r="O4555" t="str">
            <v/>
          </cell>
          <cell r="P4555" t="str">
            <v/>
          </cell>
          <cell r="Q4555" t="str">
            <v>51999</v>
          </cell>
        </row>
        <row r="4556">
          <cell r="N4556" t="str">
            <v>8920</v>
          </cell>
          <cell r="O4556" t="str">
            <v>OAA</v>
          </cell>
          <cell r="P4556" t="str">
            <v>OAA8920</v>
          </cell>
          <cell r="Q4556" t="str">
            <v>51999</v>
          </cell>
        </row>
        <row r="4557">
          <cell r="N4557" t="str">
            <v>8920</v>
          </cell>
          <cell r="O4557" t="str">
            <v>OAG</v>
          </cell>
          <cell r="P4557" t="str">
            <v>OAG8920</v>
          </cell>
          <cell r="Q4557" t="str">
            <v>51999</v>
          </cell>
        </row>
        <row r="4558">
          <cell r="N4558" t="str">
            <v>8920</v>
          </cell>
          <cell r="O4558" t="str">
            <v>OAH</v>
          </cell>
          <cell r="P4558" t="str">
            <v>OAH8920</v>
          </cell>
          <cell r="Q4558" t="str">
            <v>51999</v>
          </cell>
        </row>
        <row r="4559">
          <cell r="N4559" t="str">
            <v>8920</v>
          </cell>
          <cell r="O4559" t="str">
            <v>OAI</v>
          </cell>
          <cell r="P4559" t="str">
            <v>OAI8920</v>
          </cell>
          <cell r="Q4559" t="str">
            <v>51999</v>
          </cell>
        </row>
        <row r="4560">
          <cell r="N4560" t="str">
            <v>8920</v>
          </cell>
          <cell r="O4560" t="str">
            <v>OAK</v>
          </cell>
          <cell r="P4560" t="str">
            <v>OAK8920</v>
          </cell>
          <cell r="Q4560" t="str">
            <v>51999</v>
          </cell>
        </row>
        <row r="4561">
          <cell r="N4561" t="str">
            <v>8920</v>
          </cell>
          <cell r="O4561" t="str">
            <v>OA8</v>
          </cell>
          <cell r="P4561" t="str">
            <v>OA88920</v>
          </cell>
          <cell r="Q4561" t="str">
            <v>51999</v>
          </cell>
        </row>
        <row r="4562">
          <cell r="N4562" t="str">
            <v>8920</v>
          </cell>
          <cell r="O4562" t="str">
            <v>OA9</v>
          </cell>
          <cell r="P4562" t="str">
            <v>OA98920</v>
          </cell>
          <cell r="Q4562" t="str">
            <v>51999</v>
          </cell>
        </row>
        <row r="4563">
          <cell r="N4563" t="str">
            <v>8920</v>
          </cell>
          <cell r="O4563" t="str">
            <v>ONL</v>
          </cell>
          <cell r="P4563" t="str">
            <v>ONL8920</v>
          </cell>
          <cell r="Q4563" t="str">
            <v>51999</v>
          </cell>
        </row>
        <row r="4564">
          <cell r="N4564" t="str">
            <v>8920</v>
          </cell>
          <cell r="O4564" t="str">
            <v>REG</v>
          </cell>
          <cell r="P4564" t="str">
            <v>REG8920</v>
          </cell>
          <cell r="Q4564" t="str">
            <v>51999</v>
          </cell>
        </row>
        <row r="4565">
          <cell r="N4565" t="str">
            <v>8920</v>
          </cell>
          <cell r="O4565" t="str">
            <v>00X</v>
          </cell>
          <cell r="P4565" t="str">
            <v>00X8920</v>
          </cell>
          <cell r="Q4565" t="str">
            <v>51999</v>
          </cell>
        </row>
        <row r="4566">
          <cell r="N4566" t="str">
            <v>8920</v>
          </cell>
          <cell r="O4566" t="str">
            <v>111</v>
          </cell>
          <cell r="P4566" t="str">
            <v>1118920</v>
          </cell>
          <cell r="Q4566" t="str">
            <v>51999</v>
          </cell>
        </row>
        <row r="4567">
          <cell r="N4567" t="str">
            <v>8920</v>
          </cell>
          <cell r="O4567" t="str">
            <v>857</v>
          </cell>
          <cell r="P4567" t="str">
            <v>8578920</v>
          </cell>
          <cell r="Q4567" t="str">
            <v>51999</v>
          </cell>
        </row>
        <row r="4568">
          <cell r="N4568" t="str">
            <v>8920</v>
          </cell>
          <cell r="O4568" t="str">
            <v>859</v>
          </cell>
          <cell r="P4568" t="str">
            <v>8598920</v>
          </cell>
          <cell r="Q4568" t="str">
            <v>51999</v>
          </cell>
        </row>
        <row r="4569">
          <cell r="N4569" t="str">
            <v/>
          </cell>
          <cell r="O4569" t="str">
            <v/>
          </cell>
          <cell r="P4569" t="str">
            <v/>
          </cell>
          <cell r="Q4569" t="str">
            <v/>
          </cell>
        </row>
        <row r="4570">
          <cell r="N4570" t="str">
            <v/>
          </cell>
          <cell r="O4570" t="str">
            <v/>
          </cell>
          <cell r="P4570" t="str">
            <v/>
          </cell>
          <cell r="Q4570" t="str">
            <v/>
          </cell>
        </row>
        <row r="4571">
          <cell r="N4571" t="str">
            <v>89220</v>
          </cell>
          <cell r="O4571" t="str">
            <v/>
          </cell>
          <cell r="P4571" t="str">
            <v/>
          </cell>
          <cell r="Q4571" t="str">
            <v>55083</v>
          </cell>
        </row>
        <row r="4572">
          <cell r="N4572" t="str">
            <v>89220</v>
          </cell>
          <cell r="O4572" t="str">
            <v>A38</v>
          </cell>
          <cell r="P4572" t="str">
            <v>A3889220</v>
          </cell>
          <cell r="Q4572" t="str">
            <v>55083</v>
          </cell>
        </row>
        <row r="4573">
          <cell r="N4573" t="str">
            <v>89220</v>
          </cell>
          <cell r="O4573" t="str">
            <v>CUA</v>
          </cell>
          <cell r="P4573" t="str">
            <v>CUA89220</v>
          </cell>
          <cell r="Q4573" t="str">
            <v>55083</v>
          </cell>
        </row>
        <row r="4574">
          <cell r="N4574" t="str">
            <v>89220</v>
          </cell>
          <cell r="O4574" t="str">
            <v>!NX</v>
          </cell>
          <cell r="P4574" t="str">
            <v>!NX89220</v>
          </cell>
          <cell r="Q4574" t="str">
            <v>55083</v>
          </cell>
        </row>
        <row r="4575">
          <cell r="N4575" t="str">
            <v>89220</v>
          </cell>
          <cell r="O4575" t="str">
            <v>ONL</v>
          </cell>
          <cell r="P4575" t="str">
            <v>ONL89220</v>
          </cell>
          <cell r="Q4575" t="str">
            <v>55083</v>
          </cell>
        </row>
        <row r="4576">
          <cell r="N4576" t="str">
            <v>89220</v>
          </cell>
          <cell r="O4576" t="str">
            <v>REG</v>
          </cell>
          <cell r="P4576" t="str">
            <v>REG89220</v>
          </cell>
          <cell r="Q4576" t="str">
            <v>55083</v>
          </cell>
        </row>
        <row r="4577">
          <cell r="N4577" t="str">
            <v>89220</v>
          </cell>
          <cell r="O4577" t="str">
            <v>111</v>
          </cell>
          <cell r="P4577" t="str">
            <v>11189220</v>
          </cell>
          <cell r="Q4577" t="str">
            <v>55083</v>
          </cell>
        </row>
        <row r="4578">
          <cell r="N4578" t="str">
            <v>89220</v>
          </cell>
          <cell r="O4578" t="str">
            <v>391</v>
          </cell>
          <cell r="P4578" t="str">
            <v>39189220</v>
          </cell>
          <cell r="Q4578" t="str">
            <v>55083</v>
          </cell>
        </row>
        <row r="4579">
          <cell r="N4579" t="str">
            <v>89223</v>
          </cell>
          <cell r="O4579" t="str">
            <v/>
          </cell>
          <cell r="P4579" t="str">
            <v/>
          </cell>
          <cell r="Q4579" t="str">
            <v>55083</v>
          </cell>
        </row>
        <row r="4580">
          <cell r="N4580" t="str">
            <v>89223</v>
          </cell>
          <cell r="O4580" t="str">
            <v>AVJ</v>
          </cell>
          <cell r="P4580" t="str">
            <v>AVJ89223</v>
          </cell>
          <cell r="Q4580" t="str">
            <v>55083</v>
          </cell>
        </row>
        <row r="4581">
          <cell r="N4581" t="str">
            <v>89223</v>
          </cell>
          <cell r="O4581" t="str">
            <v>CUI</v>
          </cell>
          <cell r="P4581" t="str">
            <v>CUI89223</v>
          </cell>
          <cell r="Q4581" t="str">
            <v>55083</v>
          </cell>
        </row>
        <row r="4582">
          <cell r="N4582" t="str">
            <v>89223</v>
          </cell>
          <cell r="O4582" t="str">
            <v>CUP</v>
          </cell>
          <cell r="P4582" t="str">
            <v>CUP89223</v>
          </cell>
          <cell r="Q4582" t="str">
            <v>55083</v>
          </cell>
        </row>
        <row r="4583">
          <cell r="N4583" t="str">
            <v>89223</v>
          </cell>
          <cell r="O4583" t="str">
            <v>ONL</v>
          </cell>
          <cell r="P4583" t="str">
            <v>ONL89223</v>
          </cell>
          <cell r="Q4583" t="str">
            <v>55083</v>
          </cell>
        </row>
        <row r="4584">
          <cell r="N4584" t="str">
            <v>89223</v>
          </cell>
          <cell r="O4584" t="str">
            <v>RCB</v>
          </cell>
          <cell r="P4584" t="str">
            <v>RCB89223</v>
          </cell>
          <cell r="Q4584" t="str">
            <v>55083</v>
          </cell>
        </row>
        <row r="4585">
          <cell r="N4585" t="str">
            <v>89223</v>
          </cell>
          <cell r="O4585" t="str">
            <v>REG</v>
          </cell>
          <cell r="P4585" t="str">
            <v>REG89223</v>
          </cell>
          <cell r="Q4585" t="str">
            <v>55083</v>
          </cell>
        </row>
        <row r="4586">
          <cell r="N4586" t="str">
            <v>89223</v>
          </cell>
          <cell r="O4586" t="str">
            <v>111</v>
          </cell>
          <cell r="P4586" t="str">
            <v>11189223</v>
          </cell>
          <cell r="Q4586" t="str">
            <v>55083</v>
          </cell>
        </row>
        <row r="4587">
          <cell r="N4587" t="str">
            <v>89223</v>
          </cell>
          <cell r="O4587" t="str">
            <v>367</v>
          </cell>
          <cell r="P4587" t="str">
            <v>36789223</v>
          </cell>
          <cell r="Q4587" t="str">
            <v>55083</v>
          </cell>
        </row>
        <row r="4588">
          <cell r="N4588" t="str">
            <v>89223</v>
          </cell>
          <cell r="O4588" t="str">
            <v>857</v>
          </cell>
          <cell r="P4588" t="str">
            <v>85789223</v>
          </cell>
          <cell r="Q4588" t="str">
            <v>55083</v>
          </cell>
        </row>
        <row r="4589">
          <cell r="N4589" t="str">
            <v>89342</v>
          </cell>
          <cell r="O4589" t="str">
            <v/>
          </cell>
          <cell r="P4589" t="str">
            <v/>
          </cell>
          <cell r="Q4589" t="str">
            <v>431111</v>
          </cell>
        </row>
        <row r="4590">
          <cell r="N4590" t="str">
            <v>89342</v>
          </cell>
          <cell r="O4590" t="str">
            <v>CTC</v>
          </cell>
          <cell r="P4590" t="str">
            <v>CTC89342</v>
          </cell>
          <cell r="Q4590" t="str">
            <v>431111</v>
          </cell>
        </row>
        <row r="4591">
          <cell r="N4591" t="str">
            <v/>
          </cell>
          <cell r="O4591" t="str">
            <v/>
          </cell>
          <cell r="P4591" t="str">
            <v/>
          </cell>
          <cell r="Q4591" t="str">
            <v/>
          </cell>
        </row>
        <row r="4592">
          <cell r="N4592" t="str">
            <v/>
          </cell>
          <cell r="O4592" t="str">
            <v/>
          </cell>
          <cell r="P4592" t="str">
            <v/>
          </cell>
          <cell r="Q4592" t="str">
            <v/>
          </cell>
        </row>
        <row r="4593">
          <cell r="N4593" t="str">
            <v>89222</v>
          </cell>
          <cell r="O4593" t="str">
            <v/>
          </cell>
          <cell r="P4593" t="str">
            <v/>
          </cell>
          <cell r="Q4593" t="str">
            <v>55083</v>
          </cell>
        </row>
        <row r="4594">
          <cell r="N4594" t="str">
            <v>89222</v>
          </cell>
          <cell r="O4594" t="str">
            <v>CFH</v>
          </cell>
          <cell r="P4594" t="str">
            <v>CFH89222</v>
          </cell>
          <cell r="Q4594" t="str">
            <v>55083</v>
          </cell>
        </row>
        <row r="4595">
          <cell r="N4595" t="str">
            <v>89222</v>
          </cell>
          <cell r="O4595" t="str">
            <v>DCF</v>
          </cell>
          <cell r="P4595" t="str">
            <v>DCF89222</v>
          </cell>
          <cell r="Q4595" t="str">
            <v>55083</v>
          </cell>
        </row>
        <row r="4596">
          <cell r="N4596" t="str">
            <v>89222</v>
          </cell>
          <cell r="O4596" t="str">
            <v>GAB</v>
          </cell>
          <cell r="P4596" t="str">
            <v>GAB89222</v>
          </cell>
          <cell r="Q4596" t="str">
            <v>55083</v>
          </cell>
        </row>
        <row r="4597">
          <cell r="N4597" t="str">
            <v>89222</v>
          </cell>
          <cell r="O4597" t="str">
            <v>GAE</v>
          </cell>
          <cell r="P4597" t="str">
            <v>GAE89222</v>
          </cell>
          <cell r="Q4597" t="str">
            <v>55083</v>
          </cell>
        </row>
        <row r="4598">
          <cell r="N4598" t="str">
            <v/>
          </cell>
          <cell r="O4598" t="str">
            <v/>
          </cell>
          <cell r="P4598" t="str">
            <v/>
          </cell>
          <cell r="Q4598" t="str">
            <v/>
          </cell>
        </row>
        <row r="4599">
          <cell r="N4599" t="str">
            <v>89220</v>
          </cell>
          <cell r="O4599" t="str">
            <v/>
          </cell>
          <cell r="P4599" t="str">
            <v/>
          </cell>
          <cell r="Q4599" t="str">
            <v>55083</v>
          </cell>
        </row>
        <row r="4600">
          <cell r="N4600" t="str">
            <v>89220</v>
          </cell>
          <cell r="O4600" t="str">
            <v>CHH</v>
          </cell>
          <cell r="P4600" t="str">
            <v>CHH89220</v>
          </cell>
          <cell r="Q4600" t="str">
            <v>55083</v>
          </cell>
        </row>
        <row r="4601">
          <cell r="N4601" t="str">
            <v/>
          </cell>
          <cell r="O4601" t="str">
            <v/>
          </cell>
          <cell r="P4601" t="str">
            <v/>
          </cell>
          <cell r="Q4601" t="str">
            <v/>
          </cell>
        </row>
        <row r="4602">
          <cell r="N4602" t="str">
            <v>89222</v>
          </cell>
          <cell r="O4602" t="str">
            <v/>
          </cell>
          <cell r="P4602" t="str">
            <v/>
          </cell>
          <cell r="Q4602" t="str">
            <v>55083</v>
          </cell>
        </row>
        <row r="4603">
          <cell r="N4603" t="str">
            <v>89222</v>
          </cell>
          <cell r="O4603" t="str">
            <v>LCB</v>
          </cell>
          <cell r="P4603" t="str">
            <v>LCB89222</v>
          </cell>
          <cell r="Q4603" t="str">
            <v>55083</v>
          </cell>
        </row>
        <row r="4604">
          <cell r="N4604" t="str">
            <v>89222</v>
          </cell>
          <cell r="O4604" t="str">
            <v>ONL</v>
          </cell>
          <cell r="P4604" t="str">
            <v>ONL89222</v>
          </cell>
          <cell r="Q4604" t="str">
            <v>55083</v>
          </cell>
        </row>
        <row r="4605">
          <cell r="N4605" t="str">
            <v/>
          </cell>
          <cell r="O4605" t="str">
            <v/>
          </cell>
          <cell r="P4605" t="str">
            <v/>
          </cell>
          <cell r="Q4605" t="str">
            <v/>
          </cell>
        </row>
        <row r="4606">
          <cell r="N4606" t="str">
            <v>82501</v>
          </cell>
          <cell r="O4606" t="str">
            <v/>
          </cell>
          <cell r="P4606" t="str">
            <v/>
          </cell>
          <cell r="Q4606" t="str">
            <v>51509</v>
          </cell>
        </row>
        <row r="4607">
          <cell r="N4607" t="str">
            <v>82501</v>
          </cell>
          <cell r="O4607" t="str">
            <v>GVC</v>
          </cell>
          <cell r="P4607" t="str">
            <v>GVC82501</v>
          </cell>
          <cell r="Q4607" t="str">
            <v>51509</v>
          </cell>
        </row>
        <row r="4608">
          <cell r="N4608" t="str">
            <v>82501</v>
          </cell>
          <cell r="O4608" t="str">
            <v>ONL</v>
          </cell>
          <cell r="P4608" t="str">
            <v>ONL82501</v>
          </cell>
          <cell r="Q4608" t="str">
            <v>51509</v>
          </cell>
        </row>
        <row r="4609">
          <cell r="N4609" t="str">
            <v>82501</v>
          </cell>
          <cell r="O4609" t="str">
            <v>1PD</v>
          </cell>
          <cell r="P4609" t="str">
            <v>1PD82501</v>
          </cell>
          <cell r="Q4609" t="str">
            <v>51509</v>
          </cell>
        </row>
        <row r="4610">
          <cell r="N4610" t="str">
            <v>82501</v>
          </cell>
          <cell r="O4610" t="str">
            <v>2PD</v>
          </cell>
          <cell r="P4610" t="str">
            <v>2PD82501</v>
          </cell>
          <cell r="Q4610" t="str">
            <v>51509</v>
          </cell>
        </row>
        <row r="4611">
          <cell r="N4611" t="str">
            <v>82501</v>
          </cell>
          <cell r="O4611" t="str">
            <v>3PD</v>
          </cell>
          <cell r="P4611" t="str">
            <v>3PD82501</v>
          </cell>
          <cell r="Q4611" t="str">
            <v>51509</v>
          </cell>
        </row>
        <row r="4612">
          <cell r="N4612" t="str">
            <v>82501</v>
          </cell>
          <cell r="O4612" t="str">
            <v>8PD</v>
          </cell>
          <cell r="P4612" t="str">
            <v>8PD82501</v>
          </cell>
          <cell r="Q4612" t="str">
            <v>51509</v>
          </cell>
        </row>
        <row r="4613">
          <cell r="N4613" t="str">
            <v>825102</v>
          </cell>
          <cell r="O4613" t="str">
            <v/>
          </cell>
          <cell r="P4613" t="str">
            <v/>
          </cell>
          <cell r="Q4613" t="str">
            <v>5194</v>
          </cell>
        </row>
        <row r="4614">
          <cell r="N4614" t="str">
            <v>825102</v>
          </cell>
          <cell r="O4614" t="str">
            <v>GVC</v>
          </cell>
          <cell r="P4614" t="str">
            <v>GVC825102</v>
          </cell>
          <cell r="Q4614" t="str">
            <v>5194</v>
          </cell>
        </row>
        <row r="4615">
          <cell r="N4615" t="str">
            <v>825102</v>
          </cell>
          <cell r="O4615" t="str">
            <v>ONL</v>
          </cell>
          <cell r="P4615" t="str">
            <v>ONL825102</v>
          </cell>
          <cell r="Q4615" t="str">
            <v>5194</v>
          </cell>
        </row>
        <row r="4616">
          <cell r="N4616" t="str">
            <v>825102</v>
          </cell>
          <cell r="O4616" t="str">
            <v>1PD</v>
          </cell>
          <cell r="P4616" t="str">
            <v>1PD825102</v>
          </cell>
          <cell r="Q4616" t="str">
            <v>5194</v>
          </cell>
        </row>
        <row r="4617">
          <cell r="N4617" t="str">
            <v>825102</v>
          </cell>
          <cell r="O4617" t="str">
            <v>2PD</v>
          </cell>
          <cell r="P4617" t="str">
            <v>2PD825102</v>
          </cell>
          <cell r="Q4617" t="str">
            <v>5194</v>
          </cell>
        </row>
        <row r="4618">
          <cell r="N4618" t="str">
            <v>825102</v>
          </cell>
          <cell r="O4618" t="str">
            <v>3PD</v>
          </cell>
          <cell r="P4618" t="str">
            <v>3PD825102</v>
          </cell>
          <cell r="Q4618" t="str">
            <v>5194</v>
          </cell>
        </row>
        <row r="4619">
          <cell r="N4619" t="str">
            <v>825102</v>
          </cell>
          <cell r="O4619" t="str">
            <v>8PD</v>
          </cell>
          <cell r="P4619" t="str">
            <v>8PD825102</v>
          </cell>
          <cell r="Q4619" t="str">
            <v>5194</v>
          </cell>
        </row>
        <row r="4620">
          <cell r="N4620" t="str">
            <v/>
          </cell>
          <cell r="O4620" t="str">
            <v/>
          </cell>
          <cell r="P4620" t="str">
            <v/>
          </cell>
          <cell r="Q4620" t="str">
            <v/>
          </cell>
        </row>
        <row r="4621">
          <cell r="N4621" t="str">
            <v/>
          </cell>
          <cell r="O4621" t="str">
            <v/>
          </cell>
          <cell r="P4621" t="str">
            <v/>
          </cell>
          <cell r="Q4621" t="str">
            <v/>
          </cell>
        </row>
        <row r="4622">
          <cell r="N4622" t="str">
            <v>825977</v>
          </cell>
          <cell r="O4622" t="str">
            <v/>
          </cell>
          <cell r="P4622" t="str">
            <v/>
          </cell>
          <cell r="Q4622" t="str">
            <v>5194</v>
          </cell>
        </row>
        <row r="4623">
          <cell r="N4623" t="str">
            <v>825977</v>
          </cell>
          <cell r="O4623" t="str">
            <v>CCF</v>
          </cell>
          <cell r="P4623" t="str">
            <v>CCF825977</v>
          </cell>
          <cell r="Q4623" t="str">
            <v>5194</v>
          </cell>
        </row>
        <row r="4624">
          <cell r="N4624" t="str">
            <v>825977</v>
          </cell>
          <cell r="O4624" t="str">
            <v>CF2</v>
          </cell>
          <cell r="P4624" t="str">
            <v>CF2825977</v>
          </cell>
          <cell r="Q4624" t="str">
            <v>5194</v>
          </cell>
        </row>
        <row r="4625">
          <cell r="N4625" t="str">
            <v>825977</v>
          </cell>
          <cell r="O4625" t="str">
            <v>ECF</v>
          </cell>
          <cell r="P4625" t="str">
            <v>ECF825977</v>
          </cell>
          <cell r="Q4625" t="str">
            <v>5194</v>
          </cell>
        </row>
        <row r="4626">
          <cell r="N4626" t="str">
            <v>825977</v>
          </cell>
          <cell r="O4626" t="str">
            <v>ONL</v>
          </cell>
          <cell r="P4626" t="str">
            <v>ONL825977</v>
          </cell>
          <cell r="Q4626" t="str">
            <v>5194</v>
          </cell>
        </row>
        <row r="4627">
          <cell r="N4627" t="str">
            <v>82990</v>
          </cell>
          <cell r="O4627" t="str">
            <v/>
          </cell>
          <cell r="P4627" t="str">
            <v/>
          </cell>
          <cell r="Q4627" t="str">
            <v>51999</v>
          </cell>
        </row>
        <row r="4628">
          <cell r="N4628" t="str">
            <v>82990</v>
          </cell>
          <cell r="O4628" t="str">
            <v>ONL</v>
          </cell>
          <cell r="P4628" t="str">
            <v>ONL82990</v>
          </cell>
          <cell r="Q4628" t="str">
            <v>51999</v>
          </cell>
        </row>
        <row r="4629">
          <cell r="N4629" t="str">
            <v>82990</v>
          </cell>
          <cell r="O4629" t="str">
            <v>291</v>
          </cell>
          <cell r="P4629" t="str">
            <v>29182990</v>
          </cell>
          <cell r="Q4629" t="str">
            <v>51999</v>
          </cell>
        </row>
        <row r="4630">
          <cell r="N4630" t="str">
            <v>82990</v>
          </cell>
          <cell r="O4630" t="str">
            <v>292</v>
          </cell>
          <cell r="P4630" t="str">
            <v>29282990</v>
          </cell>
          <cell r="Q4630" t="str">
            <v>51999</v>
          </cell>
        </row>
        <row r="4631">
          <cell r="N4631" t="str">
            <v>89342</v>
          </cell>
          <cell r="O4631" t="str">
            <v/>
          </cell>
          <cell r="P4631" t="str">
            <v/>
          </cell>
          <cell r="Q4631" t="str">
            <v>431111</v>
          </cell>
        </row>
        <row r="4632">
          <cell r="N4632" t="str">
            <v>89342</v>
          </cell>
          <cell r="O4632" t="str">
            <v>MAN</v>
          </cell>
          <cell r="P4632" t="str">
            <v>MAN89342</v>
          </cell>
          <cell r="Q4632" t="str">
            <v>431111</v>
          </cell>
        </row>
        <row r="4633">
          <cell r="N4633" t="str">
            <v/>
          </cell>
          <cell r="O4633" t="str">
            <v/>
          </cell>
          <cell r="P4633" t="str">
            <v/>
          </cell>
          <cell r="Q4633" t="str">
            <v/>
          </cell>
        </row>
        <row r="4634">
          <cell r="N4634" t="str">
            <v/>
          </cell>
          <cell r="O4634" t="str">
            <v/>
          </cell>
          <cell r="P4634" t="str">
            <v/>
          </cell>
          <cell r="Q4634" t="str">
            <v/>
          </cell>
        </row>
        <row r="4635">
          <cell r="N4635" t="str">
            <v>8251219</v>
          </cell>
          <cell r="O4635" t="str">
            <v/>
          </cell>
          <cell r="P4635" t="str">
            <v/>
          </cell>
          <cell r="Q4635" t="str">
            <v>5151219</v>
          </cell>
        </row>
        <row r="4636">
          <cell r="N4636" t="str">
            <v>8251219</v>
          </cell>
          <cell r="O4636" t="str">
            <v>ONL</v>
          </cell>
          <cell r="P4636" t="str">
            <v>ONL8251219</v>
          </cell>
          <cell r="Q4636" t="str">
            <v>5151219</v>
          </cell>
        </row>
        <row r="4637">
          <cell r="N4637" t="str">
            <v>8251219</v>
          </cell>
          <cell r="O4637" t="str">
            <v>PPP</v>
          </cell>
          <cell r="P4637" t="str">
            <v>PPP8251219</v>
          </cell>
          <cell r="Q4637" t="str">
            <v>5151219</v>
          </cell>
        </row>
        <row r="4638">
          <cell r="N4638" t="str">
            <v>8251219</v>
          </cell>
          <cell r="O4638" t="str">
            <v>REG</v>
          </cell>
          <cell r="P4638" t="str">
            <v>REG8251219</v>
          </cell>
          <cell r="Q4638" t="str">
            <v>5151219</v>
          </cell>
        </row>
        <row r="4639">
          <cell r="N4639" t="str">
            <v>8251219</v>
          </cell>
          <cell r="O4639" t="str">
            <v>YLT</v>
          </cell>
          <cell r="P4639" t="str">
            <v>YLT8251219</v>
          </cell>
          <cell r="Q4639" t="str">
            <v>5151219</v>
          </cell>
        </row>
        <row r="4640">
          <cell r="N4640" t="str">
            <v/>
          </cell>
          <cell r="O4640" t="str">
            <v/>
          </cell>
          <cell r="P4640" t="str">
            <v/>
          </cell>
          <cell r="Q4640" t="str">
            <v/>
          </cell>
        </row>
        <row r="4641">
          <cell r="N4641" t="str">
            <v>71690</v>
          </cell>
          <cell r="O4641" t="str">
            <v/>
          </cell>
          <cell r="P4641" t="str">
            <v/>
          </cell>
          <cell r="Q4641" t="str">
            <v/>
          </cell>
        </row>
        <row r="4642">
          <cell r="N4642" t="str">
            <v>71690</v>
          </cell>
          <cell r="O4642" t="str">
            <v>MPD</v>
          </cell>
          <cell r="P4642" t="str">
            <v>MPD71690</v>
          </cell>
          <cell r="Q4642" t="str">
            <v/>
          </cell>
        </row>
        <row r="4643">
          <cell r="N4643" t="str">
            <v>716900</v>
          </cell>
          <cell r="O4643" t="str">
            <v/>
          </cell>
          <cell r="P4643" t="str">
            <v/>
          </cell>
          <cell r="Q4643" t="str">
            <v/>
          </cell>
        </row>
        <row r="4644">
          <cell r="N4644" t="str">
            <v>716900</v>
          </cell>
          <cell r="O4644" t="str">
            <v>MPD</v>
          </cell>
          <cell r="P4644" t="str">
            <v>MPD716900</v>
          </cell>
          <cell r="Q4644" t="str">
            <v/>
          </cell>
        </row>
        <row r="4645">
          <cell r="N4645" t="str">
            <v>7169004</v>
          </cell>
          <cell r="O4645" t="str">
            <v/>
          </cell>
          <cell r="P4645" t="str">
            <v/>
          </cell>
          <cell r="Q4645" t="str">
            <v>5151511</v>
          </cell>
        </row>
        <row r="4646">
          <cell r="N4646" t="str">
            <v>7169004</v>
          </cell>
          <cell r="O4646" t="str">
            <v>MPD</v>
          </cell>
          <cell r="P4646" t="str">
            <v>MPD7169004</v>
          </cell>
          <cell r="Q4646" t="str">
            <v>5151511</v>
          </cell>
        </row>
        <row r="4647">
          <cell r="N4647" t="str">
            <v>7169009</v>
          </cell>
          <cell r="O4647" t="str">
            <v/>
          </cell>
          <cell r="P4647" t="str">
            <v/>
          </cell>
          <cell r="Q4647" t="str">
            <v>4161599</v>
          </cell>
        </row>
        <row r="4648">
          <cell r="N4648" t="str">
            <v>7169009</v>
          </cell>
          <cell r="O4648" t="str">
            <v>MPD</v>
          </cell>
          <cell r="P4648" t="str">
            <v>MPD7169009</v>
          </cell>
          <cell r="Q4648" t="str">
            <v>4161599</v>
          </cell>
        </row>
        <row r="4649">
          <cell r="N4649" t="str">
            <v>716903</v>
          </cell>
          <cell r="O4649" t="str">
            <v/>
          </cell>
          <cell r="P4649" t="str">
            <v/>
          </cell>
          <cell r="Q4649" t="str">
            <v>4161599</v>
          </cell>
        </row>
        <row r="4650">
          <cell r="N4650" t="str">
            <v>716903</v>
          </cell>
          <cell r="O4650" t="str">
            <v>L01</v>
          </cell>
          <cell r="P4650" t="str">
            <v>L01716903</v>
          </cell>
          <cell r="Q4650" t="str">
            <v>4161599</v>
          </cell>
        </row>
        <row r="4651">
          <cell r="N4651" t="str">
            <v>82590</v>
          </cell>
          <cell r="O4651" t="str">
            <v/>
          </cell>
          <cell r="P4651" t="str">
            <v/>
          </cell>
          <cell r="Q4651" t="str">
            <v/>
          </cell>
        </row>
        <row r="4652">
          <cell r="N4652" t="str">
            <v>82590</v>
          </cell>
          <cell r="O4652" t="str">
            <v>MRD</v>
          </cell>
          <cell r="P4652" t="str">
            <v>MRD82590</v>
          </cell>
          <cell r="Q4652" t="str">
            <v/>
          </cell>
        </row>
        <row r="4653">
          <cell r="N4653" t="str">
            <v>82590</v>
          </cell>
          <cell r="O4653" t="str">
            <v>YEF</v>
          </cell>
          <cell r="P4653" t="str">
            <v>YEF82590</v>
          </cell>
          <cell r="Q4653" t="str">
            <v/>
          </cell>
        </row>
        <row r="4654">
          <cell r="N4654" t="str">
            <v>825900</v>
          </cell>
          <cell r="O4654" t="str">
            <v/>
          </cell>
          <cell r="P4654" t="str">
            <v/>
          </cell>
          <cell r="Q4654" t="str">
            <v/>
          </cell>
        </row>
        <row r="4655">
          <cell r="N4655" t="str">
            <v>825900</v>
          </cell>
          <cell r="O4655" t="str">
            <v>LNO</v>
          </cell>
          <cell r="P4655" t="str">
            <v>LNO825900</v>
          </cell>
          <cell r="Q4655" t="str">
            <v/>
          </cell>
        </row>
        <row r="4656">
          <cell r="N4656" t="str">
            <v>825900</v>
          </cell>
          <cell r="O4656" t="str">
            <v>MRD</v>
          </cell>
          <cell r="P4656" t="str">
            <v>MRD825900</v>
          </cell>
          <cell r="Q4656" t="str">
            <v/>
          </cell>
        </row>
        <row r="4657">
          <cell r="N4657" t="str">
            <v>825900</v>
          </cell>
          <cell r="O4657" t="str">
            <v>MYB</v>
          </cell>
          <cell r="P4657" t="str">
            <v>MYB825900</v>
          </cell>
          <cell r="Q4657" t="str">
            <v/>
          </cell>
        </row>
        <row r="4658">
          <cell r="N4658" t="str">
            <v>825900</v>
          </cell>
          <cell r="O4658" t="str">
            <v>MYD</v>
          </cell>
          <cell r="P4658" t="str">
            <v>MYD825900</v>
          </cell>
          <cell r="Q4658" t="str">
            <v/>
          </cell>
        </row>
        <row r="4659">
          <cell r="N4659" t="str">
            <v>825900</v>
          </cell>
          <cell r="O4659" t="str">
            <v>MYY</v>
          </cell>
          <cell r="P4659" t="str">
            <v>MYY825900</v>
          </cell>
          <cell r="Q4659" t="str">
            <v/>
          </cell>
        </row>
        <row r="4660">
          <cell r="N4660" t="str">
            <v>8259004</v>
          </cell>
          <cell r="O4660" t="str">
            <v/>
          </cell>
          <cell r="P4660" t="str">
            <v/>
          </cell>
          <cell r="Q4660" t="str">
            <v>5151512</v>
          </cell>
        </row>
        <row r="4661">
          <cell r="N4661" t="str">
            <v>8259004</v>
          </cell>
          <cell r="O4661" t="str">
            <v>MRD</v>
          </cell>
          <cell r="P4661" t="str">
            <v>MRD8259004</v>
          </cell>
          <cell r="Q4661" t="str">
            <v>5151512</v>
          </cell>
        </row>
        <row r="4662">
          <cell r="N4662" t="str">
            <v>8259004</v>
          </cell>
          <cell r="O4662" t="str">
            <v>MYB</v>
          </cell>
          <cell r="P4662" t="str">
            <v>MYB8259004</v>
          </cell>
          <cell r="Q4662" t="str">
            <v>5151512</v>
          </cell>
        </row>
        <row r="4663">
          <cell r="N4663" t="str">
            <v>8259004</v>
          </cell>
          <cell r="O4663" t="str">
            <v>MYY</v>
          </cell>
          <cell r="P4663" t="str">
            <v>MYY8259004</v>
          </cell>
          <cell r="Q4663" t="str">
            <v>5151512</v>
          </cell>
        </row>
        <row r="4664">
          <cell r="N4664" t="str">
            <v>8259009</v>
          </cell>
          <cell r="O4664" t="str">
            <v/>
          </cell>
          <cell r="P4664" t="str">
            <v/>
          </cell>
          <cell r="Q4664" t="str">
            <v>5151512</v>
          </cell>
        </row>
        <row r="4665">
          <cell r="N4665" t="str">
            <v>8259009</v>
          </cell>
          <cell r="O4665" t="str">
            <v>LNO</v>
          </cell>
          <cell r="P4665" t="str">
            <v>LNO8259009</v>
          </cell>
          <cell r="Q4665" t="str">
            <v>5151512</v>
          </cell>
        </row>
        <row r="4666">
          <cell r="N4666" t="str">
            <v>8259009</v>
          </cell>
          <cell r="O4666" t="str">
            <v>MYB</v>
          </cell>
          <cell r="P4666" t="str">
            <v>MYB8259009</v>
          </cell>
          <cell r="Q4666" t="str">
            <v>5151512</v>
          </cell>
        </row>
        <row r="4667">
          <cell r="N4667" t="str">
            <v>82980</v>
          </cell>
          <cell r="O4667" t="str">
            <v/>
          </cell>
          <cell r="P4667" t="str">
            <v/>
          </cell>
          <cell r="Q4667" t="str">
            <v/>
          </cell>
        </row>
        <row r="4668">
          <cell r="N4668" t="str">
            <v>82980</v>
          </cell>
          <cell r="O4668" t="str">
            <v>YEF</v>
          </cell>
          <cell r="P4668" t="str">
            <v>YEF82980</v>
          </cell>
          <cell r="Q4668" t="str">
            <v/>
          </cell>
        </row>
        <row r="4669">
          <cell r="N4669" t="str">
            <v>829809</v>
          </cell>
          <cell r="O4669" t="str">
            <v/>
          </cell>
          <cell r="P4669" t="str">
            <v/>
          </cell>
          <cell r="Q4669" t="str">
            <v/>
          </cell>
        </row>
        <row r="4670">
          <cell r="N4670" t="str">
            <v>829809</v>
          </cell>
          <cell r="O4670" t="str">
            <v>YEF</v>
          </cell>
          <cell r="P4670" t="str">
            <v>YEF829809</v>
          </cell>
          <cell r="Q4670" t="str">
            <v/>
          </cell>
        </row>
        <row r="4671">
          <cell r="N4671" t="str">
            <v/>
          </cell>
          <cell r="O4671" t="str">
            <v/>
          </cell>
          <cell r="P4671" t="str">
            <v/>
          </cell>
          <cell r="Q4671" t="str">
            <v/>
          </cell>
        </row>
        <row r="4672">
          <cell r="N4672" t="str">
            <v/>
          </cell>
          <cell r="O4672" t="str">
            <v/>
          </cell>
          <cell r="P4672" t="str">
            <v/>
          </cell>
          <cell r="Q4672" t="str">
            <v/>
          </cell>
        </row>
        <row r="4673">
          <cell r="N4673" t="str">
            <v>825900</v>
          </cell>
          <cell r="O4673" t="str">
            <v/>
          </cell>
          <cell r="P4673" t="str">
            <v/>
          </cell>
          <cell r="Q4673" t="str">
            <v/>
          </cell>
        </row>
        <row r="4674">
          <cell r="N4674" t="str">
            <v>825900</v>
          </cell>
          <cell r="O4674" t="str">
            <v>YKH</v>
          </cell>
          <cell r="P4674" t="str">
            <v>YKH825900</v>
          </cell>
          <cell r="Q4674" t="str">
            <v/>
          </cell>
        </row>
        <row r="4675">
          <cell r="N4675" t="str">
            <v>8259004</v>
          </cell>
          <cell r="O4675" t="str">
            <v/>
          </cell>
          <cell r="P4675" t="str">
            <v/>
          </cell>
          <cell r="Q4675" t="str">
            <v>5151512</v>
          </cell>
        </row>
        <row r="4676">
          <cell r="N4676" t="str">
            <v>8259004</v>
          </cell>
          <cell r="O4676" t="str">
            <v>YKH</v>
          </cell>
          <cell r="P4676" t="str">
            <v>YKH8259004</v>
          </cell>
          <cell r="Q4676" t="str">
            <v>5151512</v>
          </cell>
        </row>
        <row r="4677">
          <cell r="N4677" t="str">
            <v>8259009</v>
          </cell>
          <cell r="O4677" t="str">
            <v/>
          </cell>
          <cell r="P4677" t="str">
            <v/>
          </cell>
          <cell r="Q4677" t="str">
            <v>5151512</v>
          </cell>
        </row>
        <row r="4678">
          <cell r="N4678" t="str">
            <v>8259009</v>
          </cell>
          <cell r="O4678" t="str">
            <v>YKH</v>
          </cell>
          <cell r="P4678" t="str">
            <v>YKH8259009</v>
          </cell>
          <cell r="Q4678" t="str">
            <v>5151512</v>
          </cell>
        </row>
        <row r="4679">
          <cell r="N4679" t="str">
            <v/>
          </cell>
          <cell r="O4679" t="str">
            <v/>
          </cell>
          <cell r="P4679" t="str">
            <v/>
          </cell>
          <cell r="Q4679" t="str">
            <v/>
          </cell>
        </row>
        <row r="4680">
          <cell r="N4680" t="str">
            <v>825900</v>
          </cell>
          <cell r="O4680" t="str">
            <v/>
          </cell>
          <cell r="P4680" t="str">
            <v/>
          </cell>
          <cell r="Q4680" t="str">
            <v/>
          </cell>
        </row>
        <row r="4681">
          <cell r="N4681" t="str">
            <v>825900</v>
          </cell>
          <cell r="O4681" t="str">
            <v>YKJ</v>
          </cell>
          <cell r="P4681" t="str">
            <v>YKJ825900</v>
          </cell>
          <cell r="Q4681" t="str">
            <v/>
          </cell>
        </row>
        <row r="4682">
          <cell r="N4682" t="str">
            <v>8259004</v>
          </cell>
          <cell r="O4682" t="str">
            <v/>
          </cell>
          <cell r="P4682" t="str">
            <v/>
          </cell>
          <cell r="Q4682" t="str">
            <v>5151512</v>
          </cell>
        </row>
        <row r="4683">
          <cell r="N4683" t="str">
            <v>8259004</v>
          </cell>
          <cell r="O4683" t="str">
            <v>YKJ</v>
          </cell>
          <cell r="P4683" t="str">
            <v>YKJ8259004</v>
          </cell>
          <cell r="Q4683" t="str">
            <v>5151512</v>
          </cell>
        </row>
        <row r="4684">
          <cell r="N4684" t="str">
            <v>8259009</v>
          </cell>
          <cell r="O4684" t="str">
            <v/>
          </cell>
          <cell r="P4684" t="str">
            <v/>
          </cell>
          <cell r="Q4684" t="str">
            <v>5151512</v>
          </cell>
        </row>
        <row r="4685">
          <cell r="N4685" t="str">
            <v>8259009</v>
          </cell>
          <cell r="O4685" t="str">
            <v>YKJ</v>
          </cell>
          <cell r="P4685" t="str">
            <v>YKJ8259009</v>
          </cell>
          <cell r="Q4685" t="str">
            <v>5151512</v>
          </cell>
        </row>
        <row r="4686">
          <cell r="N4686" t="str">
            <v/>
          </cell>
          <cell r="O4686" t="str">
            <v/>
          </cell>
          <cell r="P4686" t="str">
            <v/>
          </cell>
          <cell r="Q4686" t="str">
            <v/>
          </cell>
        </row>
        <row r="4687">
          <cell r="N4687" t="str">
            <v/>
          </cell>
          <cell r="O4687" t="str">
            <v/>
          </cell>
          <cell r="P4687" t="str">
            <v/>
          </cell>
          <cell r="Q4687" t="str">
            <v/>
          </cell>
        </row>
        <row r="4688">
          <cell r="N4688" t="str">
            <v>825900</v>
          </cell>
          <cell r="O4688" t="str">
            <v/>
          </cell>
          <cell r="P4688" t="str">
            <v/>
          </cell>
          <cell r="Q4688" t="str">
            <v/>
          </cell>
        </row>
        <row r="4689">
          <cell r="N4689" t="str">
            <v>825900</v>
          </cell>
          <cell r="O4689" t="str">
            <v>SV1</v>
          </cell>
          <cell r="P4689" t="str">
            <v>SV1825900</v>
          </cell>
          <cell r="Q4689" t="str">
            <v/>
          </cell>
        </row>
        <row r="4690">
          <cell r="N4690" t="str">
            <v>825900</v>
          </cell>
          <cell r="O4690" t="str">
            <v>SV3</v>
          </cell>
          <cell r="P4690" t="str">
            <v>SV3825900</v>
          </cell>
          <cell r="Q4690" t="str">
            <v/>
          </cell>
        </row>
        <row r="4691">
          <cell r="N4691" t="str">
            <v>8259009</v>
          </cell>
          <cell r="O4691" t="str">
            <v/>
          </cell>
          <cell r="P4691" t="str">
            <v/>
          </cell>
          <cell r="Q4691" t="str">
            <v>5151512</v>
          </cell>
        </row>
        <row r="4692">
          <cell r="N4692" t="str">
            <v>8259009</v>
          </cell>
          <cell r="O4692" t="str">
            <v>SV1</v>
          </cell>
          <cell r="P4692" t="str">
            <v>SV18259009</v>
          </cell>
          <cell r="Q4692" t="str">
            <v>5151512</v>
          </cell>
        </row>
        <row r="4693">
          <cell r="N4693" t="str">
            <v>8259009</v>
          </cell>
          <cell r="O4693" t="str">
            <v>SV3</v>
          </cell>
          <cell r="P4693" t="str">
            <v>SV38259009</v>
          </cell>
          <cell r="Q4693" t="str">
            <v>5151512</v>
          </cell>
        </row>
        <row r="4694">
          <cell r="N4694" t="str">
            <v/>
          </cell>
          <cell r="O4694" t="str">
            <v/>
          </cell>
          <cell r="P4694" t="str">
            <v/>
          </cell>
          <cell r="Q4694" t="str">
            <v/>
          </cell>
        </row>
        <row r="4695">
          <cell r="N4695" t="str">
            <v>825900</v>
          </cell>
          <cell r="O4695" t="str">
            <v/>
          </cell>
          <cell r="P4695" t="str">
            <v/>
          </cell>
          <cell r="Q4695" t="str">
            <v/>
          </cell>
        </row>
        <row r="4696">
          <cell r="N4696" t="str">
            <v>825900</v>
          </cell>
          <cell r="O4696" t="str">
            <v>SV4</v>
          </cell>
          <cell r="P4696" t="str">
            <v>SV4825900</v>
          </cell>
          <cell r="Q4696" t="str">
            <v/>
          </cell>
        </row>
        <row r="4697">
          <cell r="N4697" t="str">
            <v>8259009</v>
          </cell>
          <cell r="O4697" t="str">
            <v/>
          </cell>
          <cell r="P4697" t="str">
            <v/>
          </cell>
          <cell r="Q4697" t="str">
            <v>5151512</v>
          </cell>
        </row>
        <row r="4698">
          <cell r="N4698" t="str">
            <v>8259009</v>
          </cell>
          <cell r="O4698" t="str">
            <v>SV4</v>
          </cell>
          <cell r="P4698" t="str">
            <v>SV48259009</v>
          </cell>
          <cell r="Q4698" t="str">
            <v>5151512</v>
          </cell>
        </row>
        <row r="4699">
          <cell r="N4699" t="str">
            <v/>
          </cell>
          <cell r="O4699" t="str">
            <v/>
          </cell>
          <cell r="P4699" t="str">
            <v/>
          </cell>
          <cell r="Q4699" t="str">
            <v/>
          </cell>
        </row>
        <row r="4700">
          <cell r="N4700" t="str">
            <v>82590</v>
          </cell>
          <cell r="O4700" t="str">
            <v/>
          </cell>
          <cell r="P4700" t="str">
            <v/>
          </cell>
          <cell r="Q4700" t="str">
            <v/>
          </cell>
        </row>
        <row r="4701">
          <cell r="N4701" t="str">
            <v>82590</v>
          </cell>
          <cell r="O4701" t="str">
            <v>YG5</v>
          </cell>
          <cell r="P4701" t="str">
            <v>YG582590</v>
          </cell>
          <cell r="Q4701" t="str">
            <v/>
          </cell>
        </row>
        <row r="4702">
          <cell r="N4702" t="str">
            <v>825900</v>
          </cell>
          <cell r="O4702" t="str">
            <v/>
          </cell>
          <cell r="P4702" t="str">
            <v/>
          </cell>
          <cell r="Q4702" t="str">
            <v/>
          </cell>
        </row>
        <row r="4703">
          <cell r="N4703" t="str">
            <v>825900</v>
          </cell>
          <cell r="O4703" t="str">
            <v>YG5</v>
          </cell>
          <cell r="P4703" t="str">
            <v>YG5825900</v>
          </cell>
          <cell r="Q4703" t="str">
            <v/>
          </cell>
        </row>
        <row r="4704">
          <cell r="N4704" t="str">
            <v>82590021</v>
          </cell>
          <cell r="O4704" t="str">
            <v/>
          </cell>
          <cell r="P4704" t="str">
            <v/>
          </cell>
          <cell r="Q4704" t="str">
            <v>5151511</v>
          </cell>
        </row>
        <row r="4705">
          <cell r="N4705" t="str">
            <v>82590021</v>
          </cell>
          <cell r="O4705" t="str">
            <v>YG5</v>
          </cell>
          <cell r="P4705" t="str">
            <v>YG582590021</v>
          </cell>
          <cell r="Q4705" t="str">
            <v>5151511</v>
          </cell>
        </row>
        <row r="4706">
          <cell r="N4706" t="str">
            <v>8259004</v>
          </cell>
          <cell r="O4706" t="str">
            <v/>
          </cell>
          <cell r="P4706" t="str">
            <v/>
          </cell>
          <cell r="Q4706" t="str">
            <v>5151512</v>
          </cell>
        </row>
        <row r="4707">
          <cell r="N4707" t="str">
            <v>8259004</v>
          </cell>
          <cell r="O4707" t="str">
            <v>YG5</v>
          </cell>
          <cell r="P4707" t="str">
            <v>YG58259004</v>
          </cell>
          <cell r="Q4707" t="str">
            <v>5151512</v>
          </cell>
        </row>
        <row r="4708">
          <cell r="N4708" t="str">
            <v>8259009</v>
          </cell>
          <cell r="O4708" t="str">
            <v/>
          </cell>
          <cell r="P4708" t="str">
            <v/>
          </cell>
          <cell r="Q4708" t="str">
            <v>5151512</v>
          </cell>
        </row>
        <row r="4709">
          <cell r="N4709" t="str">
            <v>8259009</v>
          </cell>
          <cell r="O4709" t="str">
            <v>YG5</v>
          </cell>
          <cell r="P4709" t="str">
            <v>YG58259009</v>
          </cell>
          <cell r="Q4709" t="str">
            <v>5151512</v>
          </cell>
        </row>
        <row r="4710">
          <cell r="N4710" t="str">
            <v/>
          </cell>
          <cell r="O4710" t="str">
            <v/>
          </cell>
          <cell r="P4710" t="str">
            <v/>
          </cell>
          <cell r="Q4710" t="str">
            <v/>
          </cell>
        </row>
        <row r="4711">
          <cell r="N4711" t="str">
            <v>77972</v>
          </cell>
          <cell r="O4711" t="str">
            <v/>
          </cell>
          <cell r="P4711" t="str">
            <v/>
          </cell>
          <cell r="Q4711" t="str">
            <v>41499</v>
          </cell>
        </row>
        <row r="4712">
          <cell r="N4712" t="str">
            <v>77972</v>
          </cell>
          <cell r="O4712" t="str">
            <v>L01</v>
          </cell>
          <cell r="P4712" t="str">
            <v>L0177972</v>
          </cell>
          <cell r="Q4712" t="str">
            <v>41499</v>
          </cell>
        </row>
        <row r="4713">
          <cell r="N4713" t="str">
            <v>77972</v>
          </cell>
          <cell r="O4713" t="str">
            <v>ONL</v>
          </cell>
          <cell r="P4713" t="str">
            <v>ONL77972</v>
          </cell>
          <cell r="Q4713" t="str">
            <v>41499</v>
          </cell>
        </row>
        <row r="4714">
          <cell r="N4714" t="str">
            <v>825947</v>
          </cell>
          <cell r="O4714" t="str">
            <v/>
          </cell>
          <cell r="P4714" t="str">
            <v/>
          </cell>
          <cell r="Q4714" t="str">
            <v>51959</v>
          </cell>
        </row>
        <row r="4715">
          <cell r="N4715" t="str">
            <v>825947</v>
          </cell>
          <cell r="O4715" t="str">
            <v>HDP</v>
          </cell>
          <cell r="P4715" t="str">
            <v>HDP825947</v>
          </cell>
          <cell r="Q4715" t="str">
            <v>51959</v>
          </cell>
        </row>
        <row r="4716">
          <cell r="N4716" t="str">
            <v>8996</v>
          </cell>
          <cell r="O4716" t="str">
            <v/>
          </cell>
          <cell r="P4716" t="str">
            <v/>
          </cell>
          <cell r="Q4716" t="str">
            <v>55088091</v>
          </cell>
        </row>
        <row r="4717">
          <cell r="N4717" t="str">
            <v>8996</v>
          </cell>
          <cell r="O4717" t="str">
            <v>HDA</v>
          </cell>
          <cell r="P4717" t="str">
            <v>HDA8996</v>
          </cell>
          <cell r="Q4717" t="str">
            <v>55088091</v>
          </cell>
        </row>
        <row r="4718">
          <cell r="N4718" t="str">
            <v>8996</v>
          </cell>
          <cell r="O4718" t="str">
            <v>ONL</v>
          </cell>
          <cell r="P4718" t="str">
            <v>ONL8996</v>
          </cell>
          <cell r="Q4718" t="str">
            <v>55088091</v>
          </cell>
        </row>
        <row r="4719">
          <cell r="N4719" t="str">
            <v>8996</v>
          </cell>
          <cell r="O4719" t="str">
            <v>REG</v>
          </cell>
          <cell r="P4719" t="str">
            <v>REG8996</v>
          </cell>
          <cell r="Q4719" t="str">
            <v>55088091</v>
          </cell>
        </row>
        <row r="4720">
          <cell r="N4720" t="str">
            <v>8996</v>
          </cell>
          <cell r="O4720" t="str">
            <v>111</v>
          </cell>
          <cell r="P4720" t="str">
            <v>1118996</v>
          </cell>
          <cell r="Q4720" t="str">
            <v>55088091</v>
          </cell>
        </row>
        <row r="4721">
          <cell r="N4721" t="str">
            <v/>
          </cell>
          <cell r="O4721" t="str">
            <v/>
          </cell>
          <cell r="P4721" t="str">
            <v/>
          </cell>
          <cell r="Q4721" t="str">
            <v/>
          </cell>
        </row>
        <row r="4722">
          <cell r="N4722" t="str">
            <v>82992</v>
          </cell>
          <cell r="O4722" t="str">
            <v/>
          </cell>
          <cell r="P4722" t="str">
            <v/>
          </cell>
          <cell r="Q4722" t="str">
            <v>51999</v>
          </cell>
        </row>
        <row r="4723">
          <cell r="N4723" t="str">
            <v>82992</v>
          </cell>
          <cell r="O4723" t="str">
            <v>JIC</v>
          </cell>
          <cell r="P4723" t="str">
            <v>JIC82992</v>
          </cell>
          <cell r="Q4723" t="str">
            <v>51999</v>
          </cell>
        </row>
        <row r="4724">
          <cell r="N4724" t="str">
            <v>82992</v>
          </cell>
          <cell r="O4724" t="str">
            <v>ONL</v>
          </cell>
          <cell r="P4724" t="str">
            <v>ONL82992</v>
          </cell>
          <cell r="Q4724" t="str">
            <v>51999</v>
          </cell>
        </row>
        <row r="4725">
          <cell r="N4725" t="str">
            <v/>
          </cell>
          <cell r="O4725" t="str">
            <v/>
          </cell>
          <cell r="P4725" t="str">
            <v/>
          </cell>
          <cell r="Q4725" t="str">
            <v/>
          </cell>
        </row>
        <row r="4726">
          <cell r="N4726" t="str">
            <v>89223</v>
          </cell>
          <cell r="O4726" t="str">
            <v/>
          </cell>
          <cell r="P4726" t="str">
            <v/>
          </cell>
          <cell r="Q4726" t="str">
            <v>55083</v>
          </cell>
        </row>
        <row r="4727">
          <cell r="N4727" t="str">
            <v>89223</v>
          </cell>
          <cell r="O4727" t="str">
            <v>8P1</v>
          </cell>
          <cell r="P4727" t="str">
            <v>8P189223</v>
          </cell>
          <cell r="Q4727" t="str">
            <v>55083</v>
          </cell>
        </row>
        <row r="4728">
          <cell r="N4728" t="str">
            <v/>
          </cell>
          <cell r="O4728" t="str">
            <v/>
          </cell>
          <cell r="P4728" t="str">
            <v/>
          </cell>
          <cell r="Q4728" t="str">
            <v/>
          </cell>
        </row>
        <row r="4729">
          <cell r="N4729" t="str">
            <v>825903</v>
          </cell>
          <cell r="O4729" t="str">
            <v/>
          </cell>
          <cell r="P4729" t="str">
            <v/>
          </cell>
          <cell r="Q4729" t="str">
            <v>5151512</v>
          </cell>
        </row>
        <row r="4730">
          <cell r="N4730" t="str">
            <v>825903</v>
          </cell>
          <cell r="O4730" t="str">
            <v>ONL</v>
          </cell>
          <cell r="P4730" t="str">
            <v>ONL825903</v>
          </cell>
          <cell r="Q4730" t="str">
            <v>5151512</v>
          </cell>
        </row>
        <row r="4731">
          <cell r="N4731" t="str">
            <v>825903</v>
          </cell>
          <cell r="O4731" t="str">
            <v>SV7</v>
          </cell>
          <cell r="P4731" t="str">
            <v>SV7825903</v>
          </cell>
          <cell r="Q4731" t="str">
            <v>5151512</v>
          </cell>
        </row>
        <row r="4732">
          <cell r="N4732" t="str">
            <v/>
          </cell>
          <cell r="O4732" t="str">
            <v/>
          </cell>
          <cell r="P4732" t="str">
            <v/>
          </cell>
          <cell r="Q4732" t="str">
            <v/>
          </cell>
        </row>
        <row r="4733">
          <cell r="N4733" t="str">
            <v>7169503</v>
          </cell>
          <cell r="O4733" t="str">
            <v/>
          </cell>
          <cell r="P4733" t="str">
            <v/>
          </cell>
          <cell r="Q4733" t="str">
            <v>416179</v>
          </cell>
        </row>
        <row r="4734">
          <cell r="N4734" t="str">
            <v>7169503</v>
          </cell>
          <cell r="O4734" t="str">
            <v>L01</v>
          </cell>
          <cell r="P4734" t="str">
            <v>L017169503</v>
          </cell>
          <cell r="Q4734" t="str">
            <v>416179</v>
          </cell>
        </row>
        <row r="4735">
          <cell r="N4735" t="str">
            <v>7169503</v>
          </cell>
          <cell r="O4735" t="str">
            <v>ONL</v>
          </cell>
          <cell r="P4735" t="str">
            <v>ONL7169503</v>
          </cell>
          <cell r="Q4735" t="str">
            <v>416179</v>
          </cell>
        </row>
        <row r="4736">
          <cell r="N4736" t="str">
            <v/>
          </cell>
          <cell r="O4736" t="str">
            <v/>
          </cell>
          <cell r="P4736" t="str">
            <v/>
          </cell>
          <cell r="Q4736" t="str">
            <v/>
          </cell>
        </row>
        <row r="4737">
          <cell r="N4737" t="str">
            <v>89990</v>
          </cell>
          <cell r="O4737" t="str">
            <v/>
          </cell>
          <cell r="P4737" t="str">
            <v/>
          </cell>
          <cell r="Q4737" t="str">
            <v>55088091</v>
          </cell>
        </row>
        <row r="4738">
          <cell r="N4738" t="str">
            <v>89990</v>
          </cell>
          <cell r="O4738" t="str">
            <v>00O</v>
          </cell>
          <cell r="P4738" t="str">
            <v>00O89990</v>
          </cell>
          <cell r="Q4738" t="str">
            <v>55088091</v>
          </cell>
        </row>
        <row r="4739">
          <cell r="N4739" t="str">
            <v/>
          </cell>
          <cell r="O4739" t="str">
            <v/>
          </cell>
          <cell r="P4739" t="str">
            <v/>
          </cell>
          <cell r="Q4739" t="str">
            <v/>
          </cell>
        </row>
        <row r="4740">
          <cell r="N4740" t="str">
            <v/>
          </cell>
          <cell r="O4740" t="str">
            <v/>
          </cell>
          <cell r="P4740" t="str">
            <v/>
          </cell>
          <cell r="Q4740" t="str">
            <v/>
          </cell>
        </row>
        <row r="4741">
          <cell r="N4741" t="str">
            <v/>
          </cell>
          <cell r="O4741" t="str">
            <v/>
          </cell>
          <cell r="P4741" t="str">
            <v/>
          </cell>
          <cell r="Q4741" t="str">
            <v/>
          </cell>
        </row>
        <row r="4742">
          <cell r="N4742" t="str">
            <v>825955995</v>
          </cell>
          <cell r="O4742" t="str">
            <v/>
          </cell>
          <cell r="P4742" t="str">
            <v/>
          </cell>
          <cell r="Q4742" t="str">
            <v>51989</v>
          </cell>
        </row>
        <row r="4743">
          <cell r="N4743" t="str">
            <v>825955995</v>
          </cell>
          <cell r="O4743" t="str">
            <v>ONL</v>
          </cell>
          <cell r="P4743" t="str">
            <v>ONL825955995</v>
          </cell>
          <cell r="Q4743" t="str">
            <v>51989</v>
          </cell>
        </row>
        <row r="4744">
          <cell r="N4744" t="str">
            <v>825955995</v>
          </cell>
          <cell r="O4744" t="str">
            <v>RP0</v>
          </cell>
          <cell r="P4744" t="str">
            <v>RP0825955995</v>
          </cell>
          <cell r="Q4744" t="str">
            <v>51989</v>
          </cell>
        </row>
        <row r="4745">
          <cell r="N4745" t="str">
            <v>825955995</v>
          </cell>
          <cell r="O4745" t="str">
            <v>SV0</v>
          </cell>
          <cell r="P4745" t="str">
            <v>SV0825955995</v>
          </cell>
          <cell r="Q4745" t="str">
            <v>51989</v>
          </cell>
        </row>
        <row r="4746">
          <cell r="N4746" t="str">
            <v>825955995</v>
          </cell>
          <cell r="O4746" t="str">
            <v>TM0</v>
          </cell>
          <cell r="P4746" t="str">
            <v>TM0825955995</v>
          </cell>
          <cell r="Q4746" t="str">
            <v>51989</v>
          </cell>
        </row>
        <row r="4747">
          <cell r="N4747" t="str">
            <v/>
          </cell>
          <cell r="O4747" t="str">
            <v/>
          </cell>
          <cell r="P4747" t="str">
            <v/>
          </cell>
          <cell r="Q4747" t="str">
            <v/>
          </cell>
        </row>
        <row r="4748">
          <cell r="N4748" t="str">
            <v>SCF</v>
          </cell>
          <cell r="O4748" t="str">
            <v/>
          </cell>
          <cell r="P4748" t="str">
            <v/>
          </cell>
          <cell r="Q4748" t="str">
            <v/>
          </cell>
        </row>
        <row r="4749">
          <cell r="N4749" t="str">
            <v>SCF</v>
          </cell>
          <cell r="O4749" t="str">
            <v>TM0</v>
          </cell>
          <cell r="P4749" t="str">
            <v>TM0SCF</v>
          </cell>
          <cell r="Q4749" t="str">
            <v/>
          </cell>
        </row>
        <row r="4750">
          <cell r="N4750" t="str">
            <v/>
          </cell>
          <cell r="O4750" t="str">
            <v/>
          </cell>
          <cell r="P4750" t="str">
            <v/>
          </cell>
          <cell r="Q4750" t="str">
            <v/>
          </cell>
        </row>
        <row r="4751">
          <cell r="N4751" t="str">
            <v>SCF</v>
          </cell>
          <cell r="O4751" t="str">
            <v/>
          </cell>
          <cell r="P4751" t="str">
            <v/>
          </cell>
          <cell r="Q4751" t="str">
            <v/>
          </cell>
        </row>
        <row r="4752">
          <cell r="N4752" t="str">
            <v>SCF</v>
          </cell>
          <cell r="O4752" t="str">
            <v>RP0</v>
          </cell>
          <cell r="P4752" t="str">
            <v>RP0SCF</v>
          </cell>
          <cell r="Q4752" t="str">
            <v/>
          </cell>
        </row>
        <row r="4753">
          <cell r="N4753" t="str">
            <v/>
          </cell>
          <cell r="O4753" t="str">
            <v/>
          </cell>
          <cell r="P4753" t="str">
            <v/>
          </cell>
          <cell r="Q4753" t="str">
            <v/>
          </cell>
        </row>
        <row r="4754">
          <cell r="N4754" t="str">
            <v>SCF</v>
          </cell>
          <cell r="O4754" t="str">
            <v/>
          </cell>
          <cell r="P4754" t="str">
            <v/>
          </cell>
          <cell r="Q4754" t="str">
            <v/>
          </cell>
        </row>
        <row r="4755">
          <cell r="N4755" t="str">
            <v>SCF</v>
          </cell>
          <cell r="O4755" t="str">
            <v>SV0</v>
          </cell>
          <cell r="P4755" t="str">
            <v>SV0SCF</v>
          </cell>
          <cell r="Q4755" t="str">
            <v/>
          </cell>
        </row>
        <row r="4756">
          <cell r="N4756" t="str">
            <v/>
          </cell>
          <cell r="O4756" t="str">
            <v/>
          </cell>
          <cell r="P4756" t="str">
            <v/>
          </cell>
          <cell r="Q4756" t="str">
            <v/>
          </cell>
        </row>
        <row r="4757">
          <cell r="N4757" t="str">
            <v>716981</v>
          </cell>
          <cell r="O4757" t="str">
            <v/>
          </cell>
          <cell r="P4757" t="str">
            <v/>
          </cell>
          <cell r="Q4757" t="str">
            <v>416190</v>
          </cell>
        </row>
        <row r="4758">
          <cell r="N4758" t="str">
            <v>716981</v>
          </cell>
          <cell r="O4758" t="str">
            <v>L01</v>
          </cell>
          <cell r="P4758" t="str">
            <v>L01716981</v>
          </cell>
          <cell r="Q4758" t="str">
            <v>416190</v>
          </cell>
        </row>
        <row r="4759">
          <cell r="N4759" t="str">
            <v>716981</v>
          </cell>
          <cell r="O4759" t="str">
            <v>ONL</v>
          </cell>
          <cell r="P4759" t="str">
            <v>ONL716981</v>
          </cell>
          <cell r="Q4759" t="str">
            <v>416190</v>
          </cell>
        </row>
        <row r="4760">
          <cell r="N4760" t="str">
            <v>716982</v>
          </cell>
          <cell r="O4760" t="str">
            <v/>
          </cell>
          <cell r="P4760" t="str">
            <v/>
          </cell>
          <cell r="Q4760" t="str">
            <v>416190</v>
          </cell>
        </row>
        <row r="4761">
          <cell r="N4761" t="str">
            <v>716982</v>
          </cell>
          <cell r="O4761" t="str">
            <v>L01</v>
          </cell>
          <cell r="P4761" t="str">
            <v>L01716982</v>
          </cell>
          <cell r="Q4761" t="str">
            <v>416190</v>
          </cell>
        </row>
        <row r="4762">
          <cell r="N4762" t="str">
            <v>716982</v>
          </cell>
          <cell r="O4762" t="str">
            <v>ONL</v>
          </cell>
          <cell r="P4762" t="str">
            <v>ONL716982</v>
          </cell>
          <cell r="Q4762" t="str">
            <v>416190</v>
          </cell>
        </row>
        <row r="4763">
          <cell r="N4763" t="str">
            <v/>
          </cell>
          <cell r="O4763" t="str">
            <v/>
          </cell>
          <cell r="P4763" t="str">
            <v/>
          </cell>
          <cell r="Q4763" t="str">
            <v/>
          </cell>
        </row>
        <row r="4764">
          <cell r="N4764" t="str">
            <v/>
          </cell>
          <cell r="O4764" t="str">
            <v/>
          </cell>
          <cell r="P4764" t="str">
            <v/>
          </cell>
          <cell r="Q4764" t="str">
            <v/>
          </cell>
        </row>
        <row r="4765">
          <cell r="N4765" t="str">
            <v>82589</v>
          </cell>
          <cell r="O4765" t="str">
            <v/>
          </cell>
          <cell r="P4765" t="str">
            <v/>
          </cell>
          <cell r="Q4765" t="str">
            <v>5192</v>
          </cell>
        </row>
        <row r="4766">
          <cell r="N4766" t="str">
            <v>82589</v>
          </cell>
          <cell r="O4766" t="str">
            <v>CRR</v>
          </cell>
          <cell r="P4766" t="str">
            <v>CRR82589</v>
          </cell>
          <cell r="Q4766" t="str">
            <v>5192</v>
          </cell>
        </row>
        <row r="4767">
          <cell r="N4767" t="str">
            <v>82589</v>
          </cell>
          <cell r="O4767" t="str">
            <v>ONL</v>
          </cell>
          <cell r="P4767" t="str">
            <v>ONL82589</v>
          </cell>
          <cell r="Q4767" t="str">
            <v>5192</v>
          </cell>
        </row>
        <row r="4768">
          <cell r="N4768" t="str">
            <v>8294</v>
          </cell>
          <cell r="O4768" t="str">
            <v/>
          </cell>
          <cell r="P4768" t="str">
            <v/>
          </cell>
          <cell r="Q4768" t="str">
            <v/>
          </cell>
        </row>
        <row r="4769">
          <cell r="N4769" t="str">
            <v>8294</v>
          </cell>
          <cell r="O4769" t="str">
            <v>APG</v>
          </cell>
          <cell r="P4769" t="str">
            <v>APG8294</v>
          </cell>
          <cell r="Q4769" t="str">
            <v/>
          </cell>
        </row>
        <row r="4770">
          <cell r="N4770" t="str">
            <v>8294</v>
          </cell>
          <cell r="O4770" t="str">
            <v>CAG</v>
          </cell>
          <cell r="P4770" t="str">
            <v>CAG8294</v>
          </cell>
          <cell r="Q4770" t="str">
            <v/>
          </cell>
        </row>
        <row r="4771">
          <cell r="N4771" t="str">
            <v>8294</v>
          </cell>
          <cell r="O4771" t="str">
            <v>CRR</v>
          </cell>
          <cell r="P4771" t="str">
            <v>CRR8294</v>
          </cell>
          <cell r="Q4771" t="str">
            <v/>
          </cell>
        </row>
        <row r="4772">
          <cell r="N4772" t="str">
            <v>8294</v>
          </cell>
          <cell r="O4772" t="str">
            <v>LRA</v>
          </cell>
          <cell r="P4772" t="str">
            <v>LRA8294</v>
          </cell>
          <cell r="Q4772" t="str">
            <v/>
          </cell>
        </row>
        <row r="4773">
          <cell r="N4773" t="str">
            <v>8294</v>
          </cell>
          <cell r="O4773" t="str">
            <v>L01</v>
          </cell>
          <cell r="P4773" t="str">
            <v>L018294</v>
          </cell>
          <cell r="Q4773" t="str">
            <v/>
          </cell>
        </row>
        <row r="4774">
          <cell r="N4774" t="str">
            <v>8294</v>
          </cell>
          <cell r="O4774" t="str">
            <v>!MF</v>
          </cell>
          <cell r="P4774" t="str">
            <v>!MF8294</v>
          </cell>
          <cell r="Q4774" t="str">
            <v/>
          </cell>
        </row>
        <row r="4775">
          <cell r="N4775" t="str">
            <v>8294</v>
          </cell>
          <cell r="O4775" t="str">
            <v>ODX</v>
          </cell>
          <cell r="P4775" t="str">
            <v>ODX8294</v>
          </cell>
          <cell r="Q4775" t="str">
            <v/>
          </cell>
        </row>
        <row r="4776">
          <cell r="N4776" t="str">
            <v>8294</v>
          </cell>
          <cell r="O4776" t="str">
            <v>OGX</v>
          </cell>
          <cell r="P4776" t="str">
            <v>OGX8294</v>
          </cell>
          <cell r="Q4776" t="str">
            <v/>
          </cell>
        </row>
        <row r="4777">
          <cell r="N4777" t="str">
            <v>8294</v>
          </cell>
          <cell r="O4777" t="str">
            <v>ONL</v>
          </cell>
          <cell r="P4777" t="str">
            <v>ONL8294</v>
          </cell>
          <cell r="Q4777" t="str">
            <v/>
          </cell>
        </row>
        <row r="4778">
          <cell r="N4778" t="str">
            <v>8294</v>
          </cell>
          <cell r="O4778" t="str">
            <v>REG</v>
          </cell>
          <cell r="P4778" t="str">
            <v>REG8294</v>
          </cell>
          <cell r="Q4778" t="str">
            <v/>
          </cell>
        </row>
        <row r="4779">
          <cell r="N4779" t="str">
            <v>8294</v>
          </cell>
          <cell r="O4779" t="str">
            <v>TIT</v>
          </cell>
          <cell r="P4779" t="str">
            <v>TIT8294</v>
          </cell>
          <cell r="Q4779" t="str">
            <v/>
          </cell>
        </row>
        <row r="4780">
          <cell r="N4780" t="str">
            <v>8294</v>
          </cell>
          <cell r="O4780" t="str">
            <v>TRP</v>
          </cell>
          <cell r="P4780" t="str">
            <v>TRP8294</v>
          </cell>
          <cell r="Q4780" t="str">
            <v/>
          </cell>
        </row>
        <row r="4781">
          <cell r="N4781" t="str">
            <v>8294</v>
          </cell>
          <cell r="O4781" t="str">
            <v>111</v>
          </cell>
          <cell r="P4781" t="str">
            <v>1118294</v>
          </cell>
          <cell r="Q4781" t="str">
            <v/>
          </cell>
        </row>
        <row r="4782">
          <cell r="N4782" t="str">
            <v>8294</v>
          </cell>
          <cell r="O4782" t="str">
            <v>504</v>
          </cell>
          <cell r="P4782" t="str">
            <v>5048294</v>
          </cell>
          <cell r="Q4782" t="str">
            <v/>
          </cell>
        </row>
        <row r="4783">
          <cell r="N4783" t="str">
            <v>829400</v>
          </cell>
          <cell r="O4783" t="str">
            <v/>
          </cell>
          <cell r="P4783" t="str">
            <v/>
          </cell>
          <cell r="Q4783" t="str">
            <v>51900</v>
          </cell>
        </row>
        <row r="4784">
          <cell r="N4784" t="str">
            <v>829400</v>
          </cell>
          <cell r="O4784" t="str">
            <v>CRR</v>
          </cell>
          <cell r="P4784" t="str">
            <v>CRR829400</v>
          </cell>
          <cell r="Q4784" t="str">
            <v>51900</v>
          </cell>
        </row>
        <row r="4785">
          <cell r="N4785" t="str">
            <v>829400</v>
          </cell>
          <cell r="O4785" t="str">
            <v>L01</v>
          </cell>
          <cell r="P4785" t="str">
            <v>L01829400</v>
          </cell>
          <cell r="Q4785" t="str">
            <v>51900</v>
          </cell>
        </row>
        <row r="4786">
          <cell r="N4786" t="str">
            <v>829400</v>
          </cell>
          <cell r="O4786" t="str">
            <v>ONL</v>
          </cell>
          <cell r="P4786" t="str">
            <v>ONL829400</v>
          </cell>
          <cell r="Q4786" t="str">
            <v>51900</v>
          </cell>
        </row>
        <row r="4787">
          <cell r="N4787" t="str">
            <v>829400</v>
          </cell>
          <cell r="O4787" t="str">
            <v>111</v>
          </cell>
          <cell r="P4787" t="str">
            <v>111829400</v>
          </cell>
          <cell r="Q4787" t="str">
            <v>51900</v>
          </cell>
        </row>
        <row r="4788">
          <cell r="N4788" t="str">
            <v>829400</v>
          </cell>
          <cell r="O4788" t="str">
            <v>6EW</v>
          </cell>
          <cell r="P4788" t="str">
            <v>6EW829400</v>
          </cell>
          <cell r="Q4788" t="str">
            <v>51900</v>
          </cell>
        </row>
        <row r="4789">
          <cell r="N4789" t="str">
            <v>829401</v>
          </cell>
          <cell r="O4789" t="str">
            <v/>
          </cell>
          <cell r="P4789" t="str">
            <v/>
          </cell>
          <cell r="Q4789" t="str">
            <v>51901</v>
          </cell>
        </row>
        <row r="4790">
          <cell r="N4790" t="str">
            <v>829401</v>
          </cell>
          <cell r="O4790" t="str">
            <v>CRR</v>
          </cell>
          <cell r="P4790" t="str">
            <v>CRR829401</v>
          </cell>
          <cell r="Q4790" t="str">
            <v>51901</v>
          </cell>
        </row>
        <row r="4791">
          <cell r="N4791" t="str">
            <v>829401</v>
          </cell>
          <cell r="O4791" t="str">
            <v>ONL</v>
          </cell>
          <cell r="P4791" t="str">
            <v>ONL829401</v>
          </cell>
          <cell r="Q4791" t="str">
            <v>51901</v>
          </cell>
        </row>
        <row r="4792">
          <cell r="N4792" t="str">
            <v>829409</v>
          </cell>
          <cell r="O4792" t="str">
            <v/>
          </cell>
          <cell r="P4792" t="str">
            <v/>
          </cell>
          <cell r="Q4792" t="str">
            <v>51909</v>
          </cell>
        </row>
        <row r="4793">
          <cell r="N4793" t="str">
            <v>829409</v>
          </cell>
          <cell r="O4793" t="str">
            <v>ONL</v>
          </cell>
          <cell r="P4793" t="str">
            <v>ONL829409</v>
          </cell>
          <cell r="Q4793" t="str">
            <v>51909</v>
          </cell>
        </row>
        <row r="4794">
          <cell r="N4794" t="str">
            <v>82947</v>
          </cell>
          <cell r="O4794" t="str">
            <v/>
          </cell>
          <cell r="P4794" t="str">
            <v/>
          </cell>
          <cell r="Q4794" t="str">
            <v>5192</v>
          </cell>
        </row>
        <row r="4795">
          <cell r="N4795" t="str">
            <v>82947</v>
          </cell>
          <cell r="O4795" t="str">
            <v>CAG</v>
          </cell>
          <cell r="P4795" t="str">
            <v>CAG82947</v>
          </cell>
          <cell r="Q4795" t="str">
            <v>5192</v>
          </cell>
        </row>
        <row r="4796">
          <cell r="N4796" t="str">
            <v>82947</v>
          </cell>
          <cell r="O4796" t="str">
            <v>CRR</v>
          </cell>
          <cell r="P4796" t="str">
            <v>CRR82947</v>
          </cell>
          <cell r="Q4796" t="str">
            <v>5192</v>
          </cell>
        </row>
        <row r="4797">
          <cell r="N4797" t="str">
            <v>82947</v>
          </cell>
          <cell r="O4797" t="str">
            <v>L01</v>
          </cell>
          <cell r="P4797" t="str">
            <v>L0182947</v>
          </cell>
          <cell r="Q4797" t="str">
            <v>5192</v>
          </cell>
        </row>
        <row r="4798">
          <cell r="N4798" t="str">
            <v>82947</v>
          </cell>
          <cell r="O4798" t="str">
            <v>ONL</v>
          </cell>
          <cell r="P4798" t="str">
            <v>ONL82947</v>
          </cell>
          <cell r="Q4798" t="str">
            <v>5192</v>
          </cell>
        </row>
        <row r="4799">
          <cell r="N4799" t="str">
            <v>82947</v>
          </cell>
          <cell r="O4799" t="str">
            <v>TRP</v>
          </cell>
          <cell r="P4799" t="str">
            <v>TRP82947</v>
          </cell>
          <cell r="Q4799" t="str">
            <v>5192</v>
          </cell>
        </row>
        <row r="4800">
          <cell r="N4800" t="str">
            <v>82947</v>
          </cell>
          <cell r="O4800" t="str">
            <v>111</v>
          </cell>
          <cell r="P4800" t="str">
            <v>11182947</v>
          </cell>
          <cell r="Q4800" t="str">
            <v>5192</v>
          </cell>
        </row>
        <row r="4801">
          <cell r="N4801" t="str">
            <v/>
          </cell>
          <cell r="O4801" t="str">
            <v/>
          </cell>
          <cell r="P4801" t="str">
            <v/>
          </cell>
          <cell r="Q4801" t="str">
            <v/>
          </cell>
        </row>
        <row r="4802">
          <cell r="N4802" t="str">
            <v>829402</v>
          </cell>
          <cell r="O4802" t="str">
            <v/>
          </cell>
          <cell r="P4802" t="str">
            <v/>
          </cell>
          <cell r="Q4802" t="str">
            <v>51900</v>
          </cell>
        </row>
        <row r="4803">
          <cell r="N4803" t="str">
            <v>829402</v>
          </cell>
          <cell r="O4803" t="str">
            <v>CRR</v>
          </cell>
          <cell r="P4803" t="str">
            <v>CRR829402</v>
          </cell>
          <cell r="Q4803" t="str">
            <v>51900</v>
          </cell>
        </row>
        <row r="4804">
          <cell r="N4804" t="str">
            <v>829402</v>
          </cell>
          <cell r="O4804" t="str">
            <v>ONL</v>
          </cell>
          <cell r="P4804" t="str">
            <v>ONL829402</v>
          </cell>
          <cell r="Q4804" t="str">
            <v>51900</v>
          </cell>
        </row>
        <row r="4805">
          <cell r="N4805" t="str">
            <v>829402</v>
          </cell>
          <cell r="O4805" t="str">
            <v>TIT</v>
          </cell>
          <cell r="P4805" t="str">
            <v>TIT829402</v>
          </cell>
          <cell r="Q4805" t="str">
            <v>51900</v>
          </cell>
        </row>
        <row r="4806">
          <cell r="N4806" t="str">
            <v>829402</v>
          </cell>
          <cell r="O4806" t="str">
            <v>111</v>
          </cell>
          <cell r="P4806" t="str">
            <v>111829402</v>
          </cell>
          <cell r="Q4806" t="str">
            <v>51900</v>
          </cell>
        </row>
        <row r="4807">
          <cell r="N4807" t="str">
            <v>829402</v>
          </cell>
          <cell r="O4807" t="str">
            <v>6EK</v>
          </cell>
          <cell r="P4807" t="str">
            <v>6EK829402</v>
          </cell>
          <cell r="Q4807" t="str">
            <v>51900</v>
          </cell>
        </row>
        <row r="4808">
          <cell r="N4808" t="str">
            <v/>
          </cell>
          <cell r="O4808" t="str">
            <v/>
          </cell>
          <cell r="P4808" t="str">
            <v/>
          </cell>
          <cell r="Q4808" t="str">
            <v/>
          </cell>
        </row>
        <row r="4809">
          <cell r="N4809" t="str">
            <v/>
          </cell>
          <cell r="O4809" t="str">
            <v/>
          </cell>
          <cell r="P4809" t="str">
            <v/>
          </cell>
          <cell r="Q4809" t="str">
            <v/>
          </cell>
        </row>
        <row r="4810">
          <cell r="N4810" t="str">
            <v>825300</v>
          </cell>
          <cell r="O4810" t="str">
            <v/>
          </cell>
          <cell r="P4810" t="str">
            <v/>
          </cell>
          <cell r="Q4810" t="str">
            <v>51580</v>
          </cell>
        </row>
        <row r="4811">
          <cell r="N4811" t="str">
            <v>825300</v>
          </cell>
          <cell r="O4811" t="str">
            <v>L01</v>
          </cell>
          <cell r="P4811" t="str">
            <v>L01825300</v>
          </cell>
          <cell r="Q4811" t="str">
            <v>51580</v>
          </cell>
        </row>
        <row r="4812">
          <cell r="N4812" t="str">
            <v>825300</v>
          </cell>
          <cell r="O4812" t="str">
            <v>OMN</v>
          </cell>
          <cell r="P4812" t="str">
            <v>OMN825300</v>
          </cell>
          <cell r="Q4812" t="str">
            <v>51580</v>
          </cell>
        </row>
        <row r="4813">
          <cell r="N4813" t="str">
            <v>825300</v>
          </cell>
          <cell r="O4813" t="str">
            <v>ONL</v>
          </cell>
          <cell r="P4813" t="str">
            <v>ONL825300</v>
          </cell>
          <cell r="Q4813" t="str">
            <v>51580</v>
          </cell>
        </row>
        <row r="4814">
          <cell r="N4814" t="str">
            <v>825300</v>
          </cell>
          <cell r="O4814" t="str">
            <v>REG</v>
          </cell>
          <cell r="P4814" t="str">
            <v>REG825300</v>
          </cell>
          <cell r="Q4814" t="str">
            <v>51580</v>
          </cell>
        </row>
        <row r="4815">
          <cell r="N4815" t="str">
            <v>825300</v>
          </cell>
          <cell r="O4815" t="str">
            <v>TIT</v>
          </cell>
          <cell r="P4815" t="str">
            <v>TIT825300</v>
          </cell>
          <cell r="Q4815" t="str">
            <v>51580</v>
          </cell>
        </row>
        <row r="4816">
          <cell r="N4816" t="str">
            <v>825300</v>
          </cell>
          <cell r="O4816" t="str">
            <v>111</v>
          </cell>
          <cell r="P4816" t="str">
            <v>111825300</v>
          </cell>
          <cell r="Q4816" t="str">
            <v>51580</v>
          </cell>
        </row>
        <row r="4817">
          <cell r="N4817" t="str">
            <v>825300</v>
          </cell>
          <cell r="O4817" t="str">
            <v>5FB</v>
          </cell>
          <cell r="P4817" t="str">
            <v>5FB825300</v>
          </cell>
          <cell r="Q4817" t="str">
            <v>51580</v>
          </cell>
        </row>
        <row r="4818">
          <cell r="N4818" t="str">
            <v/>
          </cell>
          <cell r="O4818" t="str">
            <v/>
          </cell>
          <cell r="P4818" t="str">
            <v/>
          </cell>
          <cell r="Q4818" t="str">
            <v/>
          </cell>
        </row>
        <row r="4819">
          <cell r="N4819" t="str">
            <v>71204</v>
          </cell>
          <cell r="O4819" t="str">
            <v/>
          </cell>
          <cell r="P4819" t="str">
            <v/>
          </cell>
          <cell r="Q4819" t="str">
            <v>41303</v>
          </cell>
        </row>
        <row r="4820">
          <cell r="N4820" t="str">
            <v>71204</v>
          </cell>
          <cell r="O4820" t="str">
            <v>F5C</v>
          </cell>
          <cell r="P4820" t="str">
            <v>F5C71204</v>
          </cell>
          <cell r="Q4820" t="str">
            <v>41303</v>
          </cell>
        </row>
        <row r="4821">
          <cell r="N4821" t="str">
            <v>82532</v>
          </cell>
          <cell r="O4821" t="str">
            <v/>
          </cell>
          <cell r="P4821" t="str">
            <v/>
          </cell>
          <cell r="Q4821" t="str">
            <v>51400</v>
          </cell>
        </row>
        <row r="4822">
          <cell r="N4822" t="str">
            <v>82532</v>
          </cell>
          <cell r="O4822" t="str">
            <v>FEY</v>
          </cell>
          <cell r="P4822" t="str">
            <v>FEY82532</v>
          </cell>
          <cell r="Q4822" t="str">
            <v>51400</v>
          </cell>
        </row>
        <row r="4823">
          <cell r="N4823" t="str">
            <v>82532</v>
          </cell>
          <cell r="O4823" t="str">
            <v>F5E</v>
          </cell>
          <cell r="P4823" t="str">
            <v>F5E82532</v>
          </cell>
          <cell r="Q4823" t="str">
            <v>51400</v>
          </cell>
        </row>
        <row r="4824">
          <cell r="N4824" t="str">
            <v>82532</v>
          </cell>
          <cell r="O4824" t="str">
            <v>F5Y</v>
          </cell>
          <cell r="P4824" t="str">
            <v>F5Y82532</v>
          </cell>
          <cell r="Q4824" t="str">
            <v>51400</v>
          </cell>
        </row>
        <row r="4825">
          <cell r="N4825" t="str">
            <v>82532</v>
          </cell>
          <cell r="O4825" t="str">
            <v>ONL</v>
          </cell>
          <cell r="P4825" t="str">
            <v>ONL82532</v>
          </cell>
          <cell r="Q4825" t="str">
            <v>51400</v>
          </cell>
        </row>
        <row r="4826">
          <cell r="N4826" t="str">
            <v>82532</v>
          </cell>
          <cell r="O4826" t="str">
            <v>TIT</v>
          </cell>
          <cell r="P4826" t="str">
            <v>TIT82532</v>
          </cell>
          <cell r="Q4826" t="str">
            <v>51400</v>
          </cell>
        </row>
        <row r="4827">
          <cell r="N4827" t="str">
            <v>82532</v>
          </cell>
          <cell r="O4827" t="str">
            <v>TRI</v>
          </cell>
          <cell r="P4827" t="str">
            <v>TRI82532</v>
          </cell>
          <cell r="Q4827" t="str">
            <v>51400</v>
          </cell>
        </row>
        <row r="4828">
          <cell r="N4828" t="str">
            <v>82532</v>
          </cell>
          <cell r="O4828" t="str">
            <v>5FT</v>
          </cell>
          <cell r="P4828" t="str">
            <v>5FT82532</v>
          </cell>
          <cell r="Q4828" t="str">
            <v>51400</v>
          </cell>
        </row>
        <row r="4829">
          <cell r="N4829" t="str">
            <v>825320</v>
          </cell>
          <cell r="O4829" t="str">
            <v/>
          </cell>
          <cell r="P4829" t="str">
            <v/>
          </cell>
          <cell r="Q4829" t="str">
            <v/>
          </cell>
        </row>
        <row r="4830">
          <cell r="N4830" t="str">
            <v>825320</v>
          </cell>
          <cell r="O4830" t="str">
            <v>F5E</v>
          </cell>
          <cell r="P4830" t="str">
            <v>F5E825320</v>
          </cell>
          <cell r="Q4830" t="str">
            <v/>
          </cell>
        </row>
        <row r="4831">
          <cell r="N4831" t="str">
            <v>825320</v>
          </cell>
          <cell r="O4831" t="str">
            <v>F5Y</v>
          </cell>
          <cell r="P4831" t="str">
            <v>F5Y825320</v>
          </cell>
          <cell r="Q4831" t="str">
            <v/>
          </cell>
        </row>
        <row r="4832">
          <cell r="N4832" t="str">
            <v>825320</v>
          </cell>
          <cell r="O4832" t="str">
            <v>TRI</v>
          </cell>
          <cell r="P4832" t="str">
            <v>TRI825320</v>
          </cell>
          <cell r="Q4832" t="str">
            <v/>
          </cell>
        </row>
        <row r="4833">
          <cell r="N4833" t="str">
            <v>825320</v>
          </cell>
          <cell r="O4833" t="str">
            <v>5FT</v>
          </cell>
          <cell r="P4833" t="str">
            <v>5FT825320</v>
          </cell>
          <cell r="Q4833" t="str">
            <v/>
          </cell>
        </row>
        <row r="4834">
          <cell r="N4834" t="str">
            <v>8253200</v>
          </cell>
          <cell r="O4834" t="str">
            <v/>
          </cell>
          <cell r="P4834" t="str">
            <v/>
          </cell>
          <cell r="Q4834" t="str">
            <v/>
          </cell>
        </row>
        <row r="4835">
          <cell r="N4835" t="str">
            <v>8253200</v>
          </cell>
          <cell r="O4835" t="str">
            <v>F5E</v>
          </cell>
          <cell r="P4835" t="str">
            <v>F5E8253200</v>
          </cell>
          <cell r="Q4835" t="str">
            <v/>
          </cell>
        </row>
        <row r="4836">
          <cell r="N4836" t="str">
            <v>8253200</v>
          </cell>
          <cell r="O4836" t="str">
            <v>F5W</v>
          </cell>
          <cell r="P4836" t="str">
            <v>F5W8253200</v>
          </cell>
          <cell r="Q4836" t="str">
            <v/>
          </cell>
        </row>
        <row r="4837">
          <cell r="N4837" t="str">
            <v>8253200</v>
          </cell>
          <cell r="O4837" t="str">
            <v>F5Y</v>
          </cell>
          <cell r="P4837" t="str">
            <v>F5Y8253200</v>
          </cell>
          <cell r="Q4837" t="str">
            <v/>
          </cell>
        </row>
        <row r="4838">
          <cell r="N4838" t="str">
            <v>8253200</v>
          </cell>
          <cell r="O4838" t="str">
            <v>ONL</v>
          </cell>
          <cell r="P4838" t="str">
            <v>ONL8253200</v>
          </cell>
          <cell r="Q4838" t="str">
            <v/>
          </cell>
        </row>
        <row r="4839">
          <cell r="N4839" t="str">
            <v>8253200</v>
          </cell>
          <cell r="O4839" t="str">
            <v>TIT</v>
          </cell>
          <cell r="P4839" t="str">
            <v>TIT8253200</v>
          </cell>
          <cell r="Q4839" t="str">
            <v/>
          </cell>
        </row>
        <row r="4840">
          <cell r="N4840" t="str">
            <v>8253200</v>
          </cell>
          <cell r="O4840" t="str">
            <v>TRI</v>
          </cell>
          <cell r="P4840" t="str">
            <v>TRI8253200</v>
          </cell>
          <cell r="Q4840" t="str">
            <v/>
          </cell>
        </row>
        <row r="4841">
          <cell r="N4841" t="str">
            <v>8253200</v>
          </cell>
          <cell r="O4841" t="str">
            <v>5FT</v>
          </cell>
          <cell r="P4841" t="str">
            <v>5FT8253200</v>
          </cell>
          <cell r="Q4841" t="str">
            <v/>
          </cell>
        </row>
        <row r="4842">
          <cell r="N4842" t="str">
            <v>8253201</v>
          </cell>
          <cell r="O4842" t="str">
            <v/>
          </cell>
          <cell r="P4842" t="str">
            <v/>
          </cell>
          <cell r="Q4842" t="str">
            <v/>
          </cell>
        </row>
        <row r="4843">
          <cell r="N4843" t="str">
            <v>8253201</v>
          </cell>
          <cell r="O4843" t="str">
            <v>F5E</v>
          </cell>
          <cell r="P4843" t="str">
            <v>F5E8253201</v>
          </cell>
          <cell r="Q4843" t="str">
            <v/>
          </cell>
        </row>
        <row r="4844">
          <cell r="N4844" t="str">
            <v>8253201</v>
          </cell>
          <cell r="O4844" t="str">
            <v>F5Y</v>
          </cell>
          <cell r="P4844" t="str">
            <v>F5Y8253201</v>
          </cell>
          <cell r="Q4844" t="str">
            <v/>
          </cell>
        </row>
        <row r="4845">
          <cell r="N4845" t="str">
            <v>8253201</v>
          </cell>
          <cell r="O4845" t="str">
            <v>TIT</v>
          </cell>
          <cell r="P4845" t="str">
            <v>TIT8253201</v>
          </cell>
          <cell r="Q4845" t="str">
            <v/>
          </cell>
        </row>
        <row r="4846">
          <cell r="N4846" t="str">
            <v>8253201</v>
          </cell>
          <cell r="O4846" t="str">
            <v>TRI</v>
          </cell>
          <cell r="P4846" t="str">
            <v>TRI8253201</v>
          </cell>
          <cell r="Q4846" t="str">
            <v/>
          </cell>
        </row>
        <row r="4847">
          <cell r="N4847" t="str">
            <v>8253206</v>
          </cell>
          <cell r="O4847" t="str">
            <v/>
          </cell>
          <cell r="P4847" t="str">
            <v/>
          </cell>
          <cell r="Q4847" t="str">
            <v/>
          </cell>
        </row>
        <row r="4848">
          <cell r="N4848" t="str">
            <v>8253206</v>
          </cell>
          <cell r="O4848" t="str">
            <v>F5E</v>
          </cell>
          <cell r="P4848" t="str">
            <v>F5E8253206</v>
          </cell>
          <cell r="Q4848" t="str">
            <v/>
          </cell>
        </row>
        <row r="4849">
          <cell r="N4849" t="str">
            <v>8253206</v>
          </cell>
          <cell r="O4849" t="str">
            <v>TIT</v>
          </cell>
          <cell r="P4849" t="str">
            <v>TIT8253206</v>
          </cell>
          <cell r="Q4849" t="str">
            <v/>
          </cell>
        </row>
        <row r="4850">
          <cell r="N4850" t="str">
            <v>8253206</v>
          </cell>
          <cell r="O4850" t="str">
            <v>TRI</v>
          </cell>
          <cell r="P4850" t="str">
            <v>TRI8253206</v>
          </cell>
          <cell r="Q4850" t="str">
            <v/>
          </cell>
        </row>
        <row r="4851">
          <cell r="N4851" t="str">
            <v>8253207</v>
          </cell>
          <cell r="O4851" t="str">
            <v/>
          </cell>
          <cell r="P4851" t="str">
            <v/>
          </cell>
          <cell r="Q4851" t="str">
            <v/>
          </cell>
        </row>
        <row r="4852">
          <cell r="N4852" t="str">
            <v>8253207</v>
          </cell>
          <cell r="O4852" t="str">
            <v>F5E</v>
          </cell>
          <cell r="P4852" t="str">
            <v>F5E8253207</v>
          </cell>
          <cell r="Q4852" t="str">
            <v/>
          </cell>
        </row>
        <row r="4853">
          <cell r="N4853" t="str">
            <v>8253207</v>
          </cell>
          <cell r="O4853" t="str">
            <v>F5Y</v>
          </cell>
          <cell r="P4853" t="str">
            <v>F5Y8253207</v>
          </cell>
          <cell r="Q4853" t="str">
            <v/>
          </cell>
        </row>
        <row r="4854">
          <cell r="N4854" t="str">
            <v>8253207</v>
          </cell>
          <cell r="O4854" t="str">
            <v>TRI</v>
          </cell>
          <cell r="P4854" t="str">
            <v>TRI8253207</v>
          </cell>
          <cell r="Q4854" t="str">
            <v/>
          </cell>
        </row>
        <row r="4855">
          <cell r="N4855" t="str">
            <v>82534</v>
          </cell>
          <cell r="O4855" t="str">
            <v/>
          </cell>
          <cell r="P4855" t="str">
            <v/>
          </cell>
          <cell r="Q4855" t="str">
            <v>51400</v>
          </cell>
        </row>
        <row r="4856">
          <cell r="N4856" t="str">
            <v>82534</v>
          </cell>
          <cell r="O4856" t="str">
            <v>F5E</v>
          </cell>
          <cell r="P4856" t="str">
            <v>F5E82534</v>
          </cell>
          <cell r="Q4856" t="str">
            <v>51400</v>
          </cell>
        </row>
        <row r="4857">
          <cell r="N4857" t="str">
            <v>82534</v>
          </cell>
          <cell r="O4857" t="str">
            <v>F5Y</v>
          </cell>
          <cell r="P4857" t="str">
            <v>F5Y82534</v>
          </cell>
          <cell r="Q4857" t="str">
            <v>51400</v>
          </cell>
        </row>
        <row r="4858">
          <cell r="N4858" t="str">
            <v>82534</v>
          </cell>
          <cell r="O4858" t="str">
            <v>ONL</v>
          </cell>
          <cell r="P4858" t="str">
            <v>ONL82534</v>
          </cell>
          <cell r="Q4858" t="str">
            <v>51400</v>
          </cell>
        </row>
        <row r="4859">
          <cell r="N4859" t="str">
            <v/>
          </cell>
          <cell r="O4859" t="str">
            <v/>
          </cell>
          <cell r="P4859" t="str">
            <v/>
          </cell>
          <cell r="Q4859" t="str">
            <v/>
          </cell>
        </row>
        <row r="4860">
          <cell r="N4860" t="str">
            <v>71843</v>
          </cell>
          <cell r="O4860" t="str">
            <v/>
          </cell>
          <cell r="P4860" t="str">
            <v/>
          </cell>
          <cell r="Q4860" t="str">
            <v>41401</v>
          </cell>
        </row>
        <row r="4861">
          <cell r="N4861" t="str">
            <v>71843</v>
          </cell>
          <cell r="O4861" t="str">
            <v>F5H</v>
          </cell>
          <cell r="P4861" t="str">
            <v>F5H71843</v>
          </cell>
          <cell r="Q4861" t="str">
            <v>41401</v>
          </cell>
        </row>
        <row r="4862">
          <cell r="N4862" t="str">
            <v>71843</v>
          </cell>
          <cell r="O4862" t="str">
            <v>ONL</v>
          </cell>
          <cell r="P4862" t="str">
            <v>ONL71843</v>
          </cell>
          <cell r="Q4862" t="str">
            <v>41401</v>
          </cell>
        </row>
        <row r="4863">
          <cell r="N4863" t="str">
            <v>71999</v>
          </cell>
          <cell r="O4863" t="str">
            <v/>
          </cell>
          <cell r="P4863" t="str">
            <v/>
          </cell>
          <cell r="Q4863" t="str">
            <v>41999</v>
          </cell>
        </row>
        <row r="4864">
          <cell r="N4864" t="str">
            <v>71999</v>
          </cell>
          <cell r="O4864" t="str">
            <v>FEQ</v>
          </cell>
          <cell r="P4864" t="str">
            <v>FEQ71999</v>
          </cell>
          <cell r="Q4864" t="str">
            <v>41999</v>
          </cell>
        </row>
        <row r="4865">
          <cell r="N4865" t="str">
            <v>71999</v>
          </cell>
          <cell r="O4865" t="str">
            <v>FEZ</v>
          </cell>
          <cell r="P4865" t="str">
            <v>FEZ71999</v>
          </cell>
          <cell r="Q4865" t="str">
            <v>41999</v>
          </cell>
        </row>
        <row r="4866">
          <cell r="N4866" t="str">
            <v>71999</v>
          </cell>
          <cell r="O4866" t="str">
            <v>FKX</v>
          </cell>
          <cell r="P4866" t="str">
            <v>FKX71999</v>
          </cell>
          <cell r="Q4866" t="str">
            <v>41999</v>
          </cell>
        </row>
        <row r="4867">
          <cell r="N4867" t="str">
            <v>77964</v>
          </cell>
          <cell r="O4867" t="str">
            <v/>
          </cell>
          <cell r="P4867" t="str">
            <v/>
          </cell>
          <cell r="Q4867" t="str">
            <v>41499</v>
          </cell>
        </row>
        <row r="4868">
          <cell r="N4868" t="str">
            <v>77964</v>
          </cell>
          <cell r="O4868" t="str">
            <v>ONL</v>
          </cell>
          <cell r="P4868" t="str">
            <v>ONL77964</v>
          </cell>
          <cell r="Q4868" t="str">
            <v>41499</v>
          </cell>
        </row>
        <row r="4869">
          <cell r="N4869" t="str">
            <v>77964</v>
          </cell>
          <cell r="O4869" t="str">
            <v>TIT</v>
          </cell>
          <cell r="P4869" t="str">
            <v>TIT77964</v>
          </cell>
          <cell r="Q4869" t="str">
            <v>41499</v>
          </cell>
        </row>
        <row r="4870">
          <cell r="N4870" t="str">
            <v>82533</v>
          </cell>
          <cell r="O4870" t="str">
            <v/>
          </cell>
          <cell r="P4870" t="str">
            <v/>
          </cell>
          <cell r="Q4870" t="str">
            <v>51401</v>
          </cell>
        </row>
        <row r="4871">
          <cell r="N4871" t="str">
            <v>82533</v>
          </cell>
          <cell r="O4871" t="str">
            <v>FKK</v>
          </cell>
          <cell r="P4871" t="str">
            <v>FKK82533</v>
          </cell>
          <cell r="Q4871" t="str">
            <v>51401</v>
          </cell>
        </row>
        <row r="4872">
          <cell r="N4872" t="str">
            <v>82533</v>
          </cell>
          <cell r="O4872" t="str">
            <v>F5J</v>
          </cell>
          <cell r="P4872" t="str">
            <v>F5J82533</v>
          </cell>
          <cell r="Q4872" t="str">
            <v>51401</v>
          </cell>
        </row>
        <row r="4873">
          <cell r="N4873" t="str">
            <v>82533</v>
          </cell>
          <cell r="O4873" t="str">
            <v>F5K</v>
          </cell>
          <cell r="P4873" t="str">
            <v>F5K82533</v>
          </cell>
          <cell r="Q4873" t="str">
            <v>51401</v>
          </cell>
        </row>
        <row r="4874">
          <cell r="N4874" t="str">
            <v>82533</v>
          </cell>
          <cell r="O4874" t="str">
            <v>ONL</v>
          </cell>
          <cell r="P4874" t="str">
            <v>ONL82533</v>
          </cell>
          <cell r="Q4874" t="str">
            <v>51401</v>
          </cell>
        </row>
        <row r="4875">
          <cell r="N4875" t="str">
            <v>82533</v>
          </cell>
          <cell r="O4875" t="str">
            <v>REG</v>
          </cell>
          <cell r="P4875" t="str">
            <v>REG82533</v>
          </cell>
          <cell r="Q4875" t="str">
            <v>51401</v>
          </cell>
        </row>
        <row r="4876">
          <cell r="N4876" t="str">
            <v>82533</v>
          </cell>
          <cell r="O4876" t="str">
            <v>TIT</v>
          </cell>
          <cell r="P4876" t="str">
            <v>TIT82533</v>
          </cell>
          <cell r="Q4876" t="str">
            <v>51401</v>
          </cell>
        </row>
        <row r="4877">
          <cell r="N4877" t="str">
            <v>825330</v>
          </cell>
          <cell r="O4877" t="str">
            <v/>
          </cell>
          <cell r="P4877" t="str">
            <v/>
          </cell>
          <cell r="Q4877" t="str">
            <v/>
          </cell>
        </row>
        <row r="4878">
          <cell r="N4878" t="str">
            <v>825330</v>
          </cell>
          <cell r="O4878" t="str">
            <v>F5J</v>
          </cell>
          <cell r="P4878" t="str">
            <v>F5J825330</v>
          </cell>
          <cell r="Q4878" t="str">
            <v/>
          </cell>
        </row>
        <row r="4879">
          <cell r="N4879" t="str">
            <v>825330</v>
          </cell>
          <cell r="O4879" t="str">
            <v>F5K</v>
          </cell>
          <cell r="P4879" t="str">
            <v>F5K825330</v>
          </cell>
          <cell r="Q4879" t="str">
            <v/>
          </cell>
        </row>
        <row r="4880">
          <cell r="N4880" t="str">
            <v>825330</v>
          </cell>
          <cell r="O4880" t="str">
            <v>TIT</v>
          </cell>
          <cell r="P4880" t="str">
            <v>TIT825330</v>
          </cell>
          <cell r="Q4880" t="str">
            <v/>
          </cell>
        </row>
        <row r="4881">
          <cell r="N4881" t="str">
            <v>825330</v>
          </cell>
          <cell r="O4881" t="str">
            <v>TRI</v>
          </cell>
          <cell r="P4881" t="str">
            <v>TRI825330</v>
          </cell>
          <cell r="Q4881" t="str">
            <v/>
          </cell>
        </row>
        <row r="4882">
          <cell r="N4882" t="str">
            <v>825331</v>
          </cell>
          <cell r="O4882" t="str">
            <v/>
          </cell>
          <cell r="P4882" t="str">
            <v/>
          </cell>
          <cell r="Q4882" t="str">
            <v/>
          </cell>
        </row>
        <row r="4883">
          <cell r="N4883" t="str">
            <v>825331</v>
          </cell>
          <cell r="O4883" t="str">
            <v>F5J</v>
          </cell>
          <cell r="P4883" t="str">
            <v>F5J825331</v>
          </cell>
          <cell r="Q4883" t="str">
            <v/>
          </cell>
        </row>
        <row r="4884">
          <cell r="N4884" t="str">
            <v>825331</v>
          </cell>
          <cell r="O4884" t="str">
            <v>TRI</v>
          </cell>
          <cell r="P4884" t="str">
            <v>TRI825331</v>
          </cell>
          <cell r="Q4884" t="str">
            <v/>
          </cell>
        </row>
        <row r="4885">
          <cell r="N4885" t="str">
            <v>825332</v>
          </cell>
          <cell r="O4885" t="str">
            <v/>
          </cell>
          <cell r="P4885" t="str">
            <v/>
          </cell>
          <cell r="Q4885" t="str">
            <v/>
          </cell>
        </row>
        <row r="4886">
          <cell r="N4886" t="str">
            <v>825332</v>
          </cell>
          <cell r="O4886" t="str">
            <v>F5J</v>
          </cell>
          <cell r="P4886" t="str">
            <v>F5J825332</v>
          </cell>
          <cell r="Q4886" t="str">
            <v/>
          </cell>
        </row>
        <row r="4887">
          <cell r="N4887" t="str">
            <v>825332</v>
          </cell>
          <cell r="O4887" t="str">
            <v>TRI</v>
          </cell>
          <cell r="P4887" t="str">
            <v>TRI825332</v>
          </cell>
          <cell r="Q4887" t="str">
            <v/>
          </cell>
        </row>
        <row r="4888">
          <cell r="N4888" t="str">
            <v>825334</v>
          </cell>
          <cell r="O4888" t="str">
            <v/>
          </cell>
          <cell r="P4888" t="str">
            <v/>
          </cell>
          <cell r="Q4888" t="str">
            <v/>
          </cell>
        </row>
        <row r="4889">
          <cell r="N4889" t="str">
            <v>825334</v>
          </cell>
          <cell r="O4889" t="str">
            <v>F5J</v>
          </cell>
          <cell r="P4889" t="str">
            <v>F5J825334</v>
          </cell>
          <cell r="Q4889" t="str">
            <v/>
          </cell>
        </row>
        <row r="4890">
          <cell r="N4890" t="str">
            <v>825334</v>
          </cell>
          <cell r="O4890" t="str">
            <v>F5K</v>
          </cell>
          <cell r="P4890" t="str">
            <v>F5K825334</v>
          </cell>
          <cell r="Q4890" t="str">
            <v/>
          </cell>
        </row>
        <row r="4891">
          <cell r="N4891" t="str">
            <v>825334</v>
          </cell>
          <cell r="O4891" t="str">
            <v>TIT</v>
          </cell>
          <cell r="P4891" t="str">
            <v>TIT825334</v>
          </cell>
          <cell r="Q4891" t="str">
            <v/>
          </cell>
        </row>
        <row r="4892">
          <cell r="N4892" t="str">
            <v>825334</v>
          </cell>
          <cell r="O4892" t="str">
            <v>TRI</v>
          </cell>
          <cell r="P4892" t="str">
            <v>TRI825334</v>
          </cell>
          <cell r="Q4892" t="str">
            <v/>
          </cell>
        </row>
        <row r="4893">
          <cell r="N4893" t="str">
            <v>825335</v>
          </cell>
          <cell r="O4893" t="str">
            <v/>
          </cell>
          <cell r="P4893" t="str">
            <v/>
          </cell>
          <cell r="Q4893" t="str">
            <v/>
          </cell>
        </row>
        <row r="4894">
          <cell r="N4894" t="str">
            <v>825335</v>
          </cell>
          <cell r="O4894" t="str">
            <v>F5J</v>
          </cell>
          <cell r="P4894" t="str">
            <v>F5J825335</v>
          </cell>
          <cell r="Q4894" t="str">
            <v/>
          </cell>
        </row>
        <row r="4895">
          <cell r="N4895" t="str">
            <v>825335</v>
          </cell>
          <cell r="O4895" t="str">
            <v>TRI</v>
          </cell>
          <cell r="P4895" t="str">
            <v>TRI825335</v>
          </cell>
          <cell r="Q4895" t="str">
            <v/>
          </cell>
        </row>
        <row r="4896">
          <cell r="N4896" t="str">
            <v>825336</v>
          </cell>
          <cell r="O4896" t="str">
            <v/>
          </cell>
          <cell r="P4896" t="str">
            <v/>
          </cell>
          <cell r="Q4896" t="str">
            <v/>
          </cell>
        </row>
        <row r="4897">
          <cell r="N4897" t="str">
            <v>825336</v>
          </cell>
          <cell r="O4897" t="str">
            <v>F5J</v>
          </cell>
          <cell r="P4897" t="str">
            <v>F5J825336</v>
          </cell>
          <cell r="Q4897" t="str">
            <v/>
          </cell>
        </row>
        <row r="4898">
          <cell r="N4898" t="str">
            <v>825336</v>
          </cell>
          <cell r="O4898" t="str">
            <v>TIT</v>
          </cell>
          <cell r="P4898" t="str">
            <v>TIT825336</v>
          </cell>
          <cell r="Q4898" t="str">
            <v/>
          </cell>
        </row>
        <row r="4899">
          <cell r="N4899" t="str">
            <v>825336</v>
          </cell>
          <cell r="O4899" t="str">
            <v>TRI</v>
          </cell>
          <cell r="P4899" t="str">
            <v>TRI825336</v>
          </cell>
          <cell r="Q4899" t="str">
            <v/>
          </cell>
        </row>
        <row r="4900">
          <cell r="N4900" t="str">
            <v>825337</v>
          </cell>
          <cell r="O4900" t="str">
            <v/>
          </cell>
          <cell r="P4900" t="str">
            <v/>
          </cell>
          <cell r="Q4900" t="str">
            <v/>
          </cell>
        </row>
        <row r="4901">
          <cell r="N4901" t="str">
            <v>825337</v>
          </cell>
          <cell r="O4901" t="str">
            <v>F5J</v>
          </cell>
          <cell r="P4901" t="str">
            <v>F5J825337</v>
          </cell>
          <cell r="Q4901" t="str">
            <v/>
          </cell>
        </row>
        <row r="4902">
          <cell r="N4902" t="str">
            <v>825337</v>
          </cell>
          <cell r="O4902" t="str">
            <v>F5K</v>
          </cell>
          <cell r="P4902" t="str">
            <v>F5K825337</v>
          </cell>
          <cell r="Q4902" t="str">
            <v/>
          </cell>
        </row>
        <row r="4903">
          <cell r="N4903" t="str">
            <v>825337</v>
          </cell>
          <cell r="O4903" t="str">
            <v>TRI</v>
          </cell>
          <cell r="P4903" t="str">
            <v>TRI825337</v>
          </cell>
          <cell r="Q4903" t="str">
            <v/>
          </cell>
        </row>
        <row r="4904">
          <cell r="N4904" t="str">
            <v>82533903</v>
          </cell>
          <cell r="O4904" t="str">
            <v/>
          </cell>
          <cell r="P4904" t="str">
            <v/>
          </cell>
          <cell r="Q4904" t="str">
            <v/>
          </cell>
        </row>
        <row r="4905">
          <cell r="N4905" t="str">
            <v>82533903</v>
          </cell>
          <cell r="O4905" t="str">
            <v>F5J</v>
          </cell>
          <cell r="P4905" t="str">
            <v>F5J82533903</v>
          </cell>
          <cell r="Q4905" t="str">
            <v/>
          </cell>
        </row>
        <row r="4906">
          <cell r="N4906" t="str">
            <v>82533903</v>
          </cell>
          <cell r="O4906" t="str">
            <v>F5K</v>
          </cell>
          <cell r="P4906" t="str">
            <v>F5K82533903</v>
          </cell>
          <cell r="Q4906" t="str">
            <v/>
          </cell>
        </row>
        <row r="4907">
          <cell r="N4907" t="str">
            <v>82533903</v>
          </cell>
          <cell r="O4907" t="str">
            <v>TIT</v>
          </cell>
          <cell r="P4907" t="str">
            <v>TIT82533903</v>
          </cell>
          <cell r="Q4907" t="str">
            <v/>
          </cell>
        </row>
        <row r="4908">
          <cell r="N4908" t="str">
            <v>82533904</v>
          </cell>
          <cell r="O4908" t="str">
            <v/>
          </cell>
          <cell r="P4908" t="str">
            <v/>
          </cell>
          <cell r="Q4908" t="str">
            <v/>
          </cell>
        </row>
        <row r="4909">
          <cell r="N4909" t="str">
            <v>82533904</v>
          </cell>
          <cell r="O4909" t="str">
            <v>F5J</v>
          </cell>
          <cell r="P4909" t="str">
            <v>F5J82533904</v>
          </cell>
          <cell r="Q4909" t="str">
            <v/>
          </cell>
        </row>
        <row r="4910">
          <cell r="N4910" t="str">
            <v>82533905</v>
          </cell>
          <cell r="O4910" t="str">
            <v/>
          </cell>
          <cell r="P4910" t="str">
            <v/>
          </cell>
          <cell r="Q4910" t="str">
            <v/>
          </cell>
        </row>
        <row r="4911">
          <cell r="N4911" t="str">
            <v>82533905</v>
          </cell>
          <cell r="O4911" t="str">
            <v>F5J</v>
          </cell>
          <cell r="P4911" t="str">
            <v>F5J82533905</v>
          </cell>
          <cell r="Q4911" t="str">
            <v/>
          </cell>
        </row>
        <row r="4912">
          <cell r="N4912" t="str">
            <v>82533905</v>
          </cell>
          <cell r="O4912" t="str">
            <v>F5K</v>
          </cell>
          <cell r="P4912" t="str">
            <v>F5K82533905</v>
          </cell>
          <cell r="Q4912" t="str">
            <v/>
          </cell>
        </row>
        <row r="4913">
          <cell r="N4913" t="str">
            <v>82533906</v>
          </cell>
          <cell r="O4913" t="str">
            <v/>
          </cell>
          <cell r="P4913" t="str">
            <v/>
          </cell>
          <cell r="Q4913" t="str">
            <v/>
          </cell>
        </row>
        <row r="4914">
          <cell r="N4914" t="str">
            <v>82533906</v>
          </cell>
          <cell r="O4914" t="str">
            <v>F5J</v>
          </cell>
          <cell r="P4914" t="str">
            <v>F5J82533906</v>
          </cell>
          <cell r="Q4914" t="str">
            <v/>
          </cell>
        </row>
        <row r="4915">
          <cell r="N4915" t="str">
            <v>82535</v>
          </cell>
          <cell r="O4915" t="str">
            <v/>
          </cell>
          <cell r="P4915" t="str">
            <v/>
          </cell>
          <cell r="Q4915" t="str">
            <v>51409</v>
          </cell>
        </row>
        <row r="4916">
          <cell r="N4916" t="str">
            <v>82535</v>
          </cell>
          <cell r="O4916" t="str">
            <v>F5J</v>
          </cell>
          <cell r="P4916" t="str">
            <v>F5J82535</v>
          </cell>
          <cell r="Q4916" t="str">
            <v>51409</v>
          </cell>
        </row>
        <row r="4917">
          <cell r="N4917" t="str">
            <v>82535</v>
          </cell>
          <cell r="O4917" t="str">
            <v>F5K</v>
          </cell>
          <cell r="P4917" t="str">
            <v>F5K82535</v>
          </cell>
          <cell r="Q4917" t="str">
            <v>51409</v>
          </cell>
        </row>
        <row r="4918">
          <cell r="N4918" t="str">
            <v>82535</v>
          </cell>
          <cell r="O4918" t="str">
            <v>ONL</v>
          </cell>
          <cell r="P4918" t="str">
            <v>ONL82535</v>
          </cell>
          <cell r="Q4918" t="str">
            <v>51409</v>
          </cell>
        </row>
        <row r="4919">
          <cell r="N4919" t="str">
            <v/>
          </cell>
          <cell r="O4919" t="str">
            <v/>
          </cell>
          <cell r="P4919" t="str">
            <v/>
          </cell>
          <cell r="Q4919" t="str">
            <v/>
          </cell>
        </row>
        <row r="4920">
          <cell r="N4920" t="str">
            <v>825303</v>
          </cell>
          <cell r="O4920" t="str">
            <v/>
          </cell>
          <cell r="P4920" t="str">
            <v/>
          </cell>
          <cell r="Q4920" t="str">
            <v>51580</v>
          </cell>
        </row>
        <row r="4921">
          <cell r="N4921" t="str">
            <v>825303</v>
          </cell>
          <cell r="O4921" t="str">
            <v>ONL</v>
          </cell>
          <cell r="P4921" t="str">
            <v>ONL825303</v>
          </cell>
          <cell r="Q4921" t="str">
            <v>51580</v>
          </cell>
        </row>
        <row r="4922">
          <cell r="N4922" t="str">
            <v>82533</v>
          </cell>
          <cell r="O4922" t="str">
            <v/>
          </cell>
          <cell r="P4922" t="str">
            <v/>
          </cell>
          <cell r="Q4922" t="str">
            <v>51401</v>
          </cell>
        </row>
        <row r="4923">
          <cell r="N4923" t="str">
            <v>82533</v>
          </cell>
          <cell r="O4923" t="str">
            <v>5FT</v>
          </cell>
          <cell r="P4923" t="str">
            <v>5FT82533</v>
          </cell>
          <cell r="Q4923" t="str">
            <v>51401</v>
          </cell>
        </row>
        <row r="4924">
          <cell r="N4924" t="str">
            <v>825330</v>
          </cell>
          <cell r="O4924" t="str">
            <v/>
          </cell>
          <cell r="P4924" t="str">
            <v/>
          </cell>
          <cell r="Q4924" t="str">
            <v/>
          </cell>
        </row>
        <row r="4925">
          <cell r="N4925" t="str">
            <v>825330</v>
          </cell>
          <cell r="O4925" t="str">
            <v>5FT</v>
          </cell>
          <cell r="P4925" t="str">
            <v>5FT825330</v>
          </cell>
          <cell r="Q4925" t="str">
            <v/>
          </cell>
        </row>
        <row r="4926">
          <cell r="N4926" t="str">
            <v>82534</v>
          </cell>
          <cell r="O4926" t="str">
            <v/>
          </cell>
          <cell r="P4926" t="str">
            <v/>
          </cell>
          <cell r="Q4926" t="str">
            <v>51400</v>
          </cell>
        </row>
        <row r="4927">
          <cell r="N4927" t="str">
            <v>82534</v>
          </cell>
          <cell r="O4927" t="str">
            <v>5FT</v>
          </cell>
          <cell r="P4927" t="str">
            <v>5FT82534</v>
          </cell>
          <cell r="Q4927" t="str">
            <v>51400</v>
          </cell>
        </row>
        <row r="4928">
          <cell r="N4928" t="str">
            <v>89342</v>
          </cell>
          <cell r="O4928" t="str">
            <v/>
          </cell>
          <cell r="P4928" t="str">
            <v/>
          </cell>
          <cell r="Q4928" t="str">
            <v>431111</v>
          </cell>
        </row>
        <row r="4929">
          <cell r="N4929" t="str">
            <v>89342</v>
          </cell>
          <cell r="O4929" t="str">
            <v>FR4</v>
          </cell>
          <cell r="P4929" t="str">
            <v>FR489342</v>
          </cell>
          <cell r="Q4929" t="str">
            <v>431111</v>
          </cell>
        </row>
        <row r="4930">
          <cell r="N4930" t="str">
            <v/>
          </cell>
          <cell r="O4930" t="str">
            <v/>
          </cell>
          <cell r="P4930" t="str">
            <v/>
          </cell>
          <cell r="Q4930" t="str">
            <v/>
          </cell>
        </row>
        <row r="4931">
          <cell r="N4931" t="str">
            <v/>
          </cell>
          <cell r="O4931" t="str">
            <v/>
          </cell>
          <cell r="P4931" t="str">
            <v/>
          </cell>
          <cell r="Q4931" t="str">
            <v/>
          </cell>
        </row>
        <row r="4932">
          <cell r="N4932" t="str">
            <v/>
          </cell>
          <cell r="O4932" t="str">
            <v/>
          </cell>
          <cell r="P4932" t="str">
            <v/>
          </cell>
          <cell r="Q4932" t="str">
            <v/>
          </cell>
        </row>
        <row r="4933">
          <cell r="N4933" t="str">
            <v>7183</v>
          </cell>
          <cell r="O4933" t="str">
            <v/>
          </cell>
          <cell r="P4933" t="str">
            <v/>
          </cell>
          <cell r="Q4933" t="str">
            <v>41401</v>
          </cell>
        </row>
        <row r="4934">
          <cell r="N4934" t="str">
            <v>7183</v>
          </cell>
          <cell r="O4934" t="str">
            <v>GR7</v>
          </cell>
          <cell r="P4934" t="str">
            <v>GR77183</v>
          </cell>
          <cell r="Q4934" t="str">
            <v>41401</v>
          </cell>
        </row>
        <row r="4935">
          <cell r="N4935" t="str">
            <v>825304</v>
          </cell>
          <cell r="O4935" t="str">
            <v/>
          </cell>
          <cell r="P4935" t="str">
            <v/>
          </cell>
          <cell r="Q4935" t="str">
            <v>515283</v>
          </cell>
        </row>
        <row r="4936">
          <cell r="N4936" t="str">
            <v>825304</v>
          </cell>
          <cell r="O4936" t="str">
            <v>GR8</v>
          </cell>
          <cell r="P4936" t="str">
            <v>GR8825304</v>
          </cell>
          <cell r="Q4936" t="str">
            <v>515283</v>
          </cell>
        </row>
        <row r="4937">
          <cell r="N4937" t="str">
            <v/>
          </cell>
          <cell r="O4937" t="str">
            <v/>
          </cell>
          <cell r="P4937" t="str">
            <v/>
          </cell>
          <cell r="Q4937" t="str">
            <v/>
          </cell>
        </row>
        <row r="4938">
          <cell r="N4938" t="str">
            <v>7183</v>
          </cell>
          <cell r="O4938" t="str">
            <v/>
          </cell>
          <cell r="P4938" t="str">
            <v/>
          </cell>
          <cell r="Q4938" t="str">
            <v>41401</v>
          </cell>
        </row>
        <row r="4939">
          <cell r="N4939" t="str">
            <v>7183</v>
          </cell>
          <cell r="O4939" t="str">
            <v>GR6</v>
          </cell>
          <cell r="P4939" t="str">
            <v>GR67183</v>
          </cell>
          <cell r="Q4939" t="str">
            <v>41401</v>
          </cell>
        </row>
        <row r="4940">
          <cell r="N4940" t="str">
            <v>825304</v>
          </cell>
          <cell r="O4940" t="str">
            <v/>
          </cell>
          <cell r="P4940" t="str">
            <v/>
          </cell>
          <cell r="Q4940" t="str">
            <v>515283</v>
          </cell>
        </row>
        <row r="4941">
          <cell r="N4941" t="str">
            <v>825304</v>
          </cell>
          <cell r="O4941" t="str">
            <v>GR5</v>
          </cell>
          <cell r="P4941" t="str">
            <v>GR5825304</v>
          </cell>
          <cell r="Q4941" t="str">
            <v>515283</v>
          </cell>
        </row>
        <row r="4942">
          <cell r="N4942" t="str">
            <v/>
          </cell>
          <cell r="O4942" t="str">
            <v/>
          </cell>
          <cell r="P4942" t="str">
            <v/>
          </cell>
          <cell r="Q4942" t="str">
            <v/>
          </cell>
        </row>
        <row r="4943">
          <cell r="N4943" t="str">
            <v>71991</v>
          </cell>
          <cell r="O4943" t="str">
            <v/>
          </cell>
          <cell r="P4943" t="str">
            <v/>
          </cell>
          <cell r="Q4943" t="str">
            <v>41999</v>
          </cell>
        </row>
        <row r="4944">
          <cell r="N4944" t="str">
            <v>71991</v>
          </cell>
          <cell r="O4944" t="str">
            <v>ONL</v>
          </cell>
          <cell r="P4944" t="str">
            <v>ONL71991</v>
          </cell>
          <cell r="Q4944" t="str">
            <v>41999</v>
          </cell>
        </row>
        <row r="4945">
          <cell r="N4945" t="str">
            <v>825304</v>
          </cell>
          <cell r="O4945" t="str">
            <v/>
          </cell>
          <cell r="P4945" t="str">
            <v/>
          </cell>
          <cell r="Q4945" t="str">
            <v>515283</v>
          </cell>
        </row>
        <row r="4946">
          <cell r="N4946" t="str">
            <v>825304</v>
          </cell>
          <cell r="O4946" t="str">
            <v>TIT</v>
          </cell>
          <cell r="P4946" t="str">
            <v>TIT825304</v>
          </cell>
          <cell r="Q4946" t="str">
            <v>515283</v>
          </cell>
        </row>
        <row r="4947">
          <cell r="N4947" t="str">
            <v>825309</v>
          </cell>
          <cell r="O4947" t="str">
            <v/>
          </cell>
          <cell r="P4947" t="str">
            <v/>
          </cell>
          <cell r="Q4947" t="str">
            <v>51580</v>
          </cell>
        </row>
        <row r="4948">
          <cell r="N4948" t="str">
            <v>825309</v>
          </cell>
          <cell r="O4948" t="str">
            <v>ONL</v>
          </cell>
          <cell r="P4948" t="str">
            <v>ONL825309</v>
          </cell>
          <cell r="Q4948" t="str">
            <v>51580</v>
          </cell>
        </row>
        <row r="4949">
          <cell r="N4949" t="str">
            <v/>
          </cell>
          <cell r="O4949" t="str">
            <v/>
          </cell>
          <cell r="P4949" t="str">
            <v/>
          </cell>
          <cell r="Q4949" t="str">
            <v/>
          </cell>
        </row>
        <row r="4950">
          <cell r="N4950" t="str">
            <v/>
          </cell>
          <cell r="O4950" t="str">
            <v/>
          </cell>
          <cell r="P4950" t="str">
            <v/>
          </cell>
          <cell r="Q4950" t="str">
            <v/>
          </cell>
        </row>
        <row r="4951">
          <cell r="N4951" t="str">
            <v/>
          </cell>
          <cell r="O4951" t="str">
            <v/>
          </cell>
          <cell r="P4951" t="str">
            <v/>
          </cell>
          <cell r="Q4951" t="str">
            <v/>
          </cell>
        </row>
        <row r="4952">
          <cell r="N4952" t="str">
            <v>82901</v>
          </cell>
          <cell r="O4952" t="str">
            <v/>
          </cell>
          <cell r="P4952" t="str">
            <v/>
          </cell>
          <cell r="Q4952" t="str">
            <v>51582</v>
          </cell>
        </row>
        <row r="4953">
          <cell r="N4953" t="str">
            <v>82901</v>
          </cell>
          <cell r="O4953" t="str">
            <v>ONL</v>
          </cell>
          <cell r="P4953" t="str">
            <v>ONL82901</v>
          </cell>
          <cell r="Q4953" t="str">
            <v>51582</v>
          </cell>
        </row>
        <row r="4954">
          <cell r="N4954" t="str">
            <v>82901</v>
          </cell>
          <cell r="O4954" t="str">
            <v>REG</v>
          </cell>
          <cell r="P4954" t="str">
            <v>REG82901</v>
          </cell>
          <cell r="Q4954" t="str">
            <v>51582</v>
          </cell>
        </row>
        <row r="4955">
          <cell r="N4955" t="str">
            <v/>
          </cell>
          <cell r="O4955" t="str">
            <v/>
          </cell>
          <cell r="P4955" t="str">
            <v/>
          </cell>
          <cell r="Q4955" t="str">
            <v/>
          </cell>
        </row>
        <row r="4956">
          <cell r="N4956" t="str">
            <v/>
          </cell>
          <cell r="O4956" t="str">
            <v/>
          </cell>
          <cell r="P4956" t="str">
            <v/>
          </cell>
          <cell r="Q4956" t="str">
            <v/>
          </cell>
        </row>
        <row r="4957">
          <cell r="N4957" t="str">
            <v>82901</v>
          </cell>
          <cell r="O4957" t="str">
            <v/>
          </cell>
          <cell r="P4957" t="str">
            <v/>
          </cell>
          <cell r="Q4957" t="str">
            <v>51582</v>
          </cell>
        </row>
        <row r="4958">
          <cell r="N4958" t="str">
            <v>82901</v>
          </cell>
          <cell r="O4958" t="str">
            <v>ZZZ</v>
          </cell>
          <cell r="P4958" t="str">
            <v>ZZZ82901</v>
          </cell>
          <cell r="Q4958" t="str">
            <v>51582</v>
          </cell>
        </row>
        <row r="4959">
          <cell r="N4959" t="str">
            <v/>
          </cell>
          <cell r="O4959" t="str">
            <v/>
          </cell>
          <cell r="P4959" t="str">
            <v/>
          </cell>
          <cell r="Q4959" t="str">
            <v/>
          </cell>
        </row>
        <row r="4960">
          <cell r="N4960" t="str">
            <v>SEG</v>
          </cell>
          <cell r="O4960" t="str">
            <v/>
          </cell>
          <cell r="P4960" t="str">
            <v/>
          </cell>
          <cell r="Q4960" t="str">
            <v/>
          </cell>
        </row>
        <row r="4961">
          <cell r="N4961" t="str">
            <v>SEG</v>
          </cell>
          <cell r="O4961" t="str">
            <v>SF1</v>
          </cell>
          <cell r="P4961" t="str">
            <v>SF1SEG</v>
          </cell>
          <cell r="Q4961" t="str">
            <v/>
          </cell>
        </row>
        <row r="4962">
          <cell r="N4962" t="str">
            <v>82901</v>
          </cell>
          <cell r="O4962" t="str">
            <v/>
          </cell>
          <cell r="P4962" t="str">
            <v/>
          </cell>
          <cell r="Q4962" t="str">
            <v>51582</v>
          </cell>
        </row>
        <row r="4963">
          <cell r="N4963" t="str">
            <v>82901</v>
          </cell>
          <cell r="O4963" t="str">
            <v>ZZY</v>
          </cell>
          <cell r="P4963" t="str">
            <v>ZZY82901</v>
          </cell>
          <cell r="Q4963" t="str">
            <v>51582</v>
          </cell>
        </row>
        <row r="4964">
          <cell r="N4964" t="str">
            <v/>
          </cell>
          <cell r="O4964" t="str">
            <v/>
          </cell>
          <cell r="P4964" t="str">
            <v/>
          </cell>
          <cell r="Q4964" t="str">
            <v/>
          </cell>
        </row>
        <row r="4965">
          <cell r="N4965" t="str">
            <v/>
          </cell>
          <cell r="O4965" t="str">
            <v/>
          </cell>
          <cell r="P4965" t="str">
            <v/>
          </cell>
          <cell r="Q4965" t="str">
            <v/>
          </cell>
        </row>
        <row r="4966">
          <cell r="N4966" t="str">
            <v>82901</v>
          </cell>
          <cell r="O4966" t="str">
            <v/>
          </cell>
          <cell r="P4966" t="str">
            <v/>
          </cell>
          <cell r="Q4966" t="str">
            <v>51582</v>
          </cell>
        </row>
        <row r="4967">
          <cell r="N4967" t="str">
            <v>82901</v>
          </cell>
          <cell r="O4967" t="str">
            <v>ZZW</v>
          </cell>
          <cell r="P4967" t="str">
            <v>ZZW82901</v>
          </cell>
          <cell r="Q4967" t="str">
            <v>51582</v>
          </cell>
        </row>
        <row r="4968">
          <cell r="N4968" t="str">
            <v/>
          </cell>
          <cell r="O4968" t="str">
            <v/>
          </cell>
          <cell r="P4968" t="str">
            <v/>
          </cell>
          <cell r="Q4968" t="str">
            <v/>
          </cell>
        </row>
        <row r="4969">
          <cell r="N4969" t="str">
            <v>SEG</v>
          </cell>
          <cell r="O4969" t="str">
            <v/>
          </cell>
          <cell r="P4969" t="str">
            <v/>
          </cell>
          <cell r="Q4969" t="str">
            <v/>
          </cell>
        </row>
        <row r="4970">
          <cell r="N4970" t="str">
            <v>SEG</v>
          </cell>
          <cell r="O4970" t="str">
            <v>SF2</v>
          </cell>
          <cell r="P4970" t="str">
            <v>SF2SEG</v>
          </cell>
          <cell r="Q4970" t="str">
            <v/>
          </cell>
        </row>
        <row r="4971">
          <cell r="N4971" t="str">
            <v/>
          </cell>
          <cell r="O4971" t="str">
            <v/>
          </cell>
          <cell r="P4971" t="str">
            <v/>
          </cell>
          <cell r="Q4971" t="str">
            <v/>
          </cell>
        </row>
        <row r="4972">
          <cell r="N4972" t="str">
            <v>SEG</v>
          </cell>
          <cell r="O4972" t="str">
            <v/>
          </cell>
          <cell r="P4972" t="str">
            <v/>
          </cell>
          <cell r="Q4972" t="str">
            <v/>
          </cell>
        </row>
        <row r="4973">
          <cell r="N4973" t="str">
            <v>SEG</v>
          </cell>
          <cell r="O4973" t="str">
            <v>SU7</v>
          </cell>
          <cell r="P4973" t="str">
            <v>SU7SEG</v>
          </cell>
          <cell r="Q4973" t="str">
            <v/>
          </cell>
        </row>
        <row r="4974">
          <cell r="N4974" t="str">
            <v>SEG</v>
          </cell>
          <cell r="O4974" t="str">
            <v>S34</v>
          </cell>
          <cell r="P4974" t="str">
            <v>S34SEG</v>
          </cell>
          <cell r="Q4974" t="str">
            <v/>
          </cell>
        </row>
        <row r="4975">
          <cell r="N4975" t="str">
            <v>SEG</v>
          </cell>
          <cell r="O4975" t="str">
            <v>S35</v>
          </cell>
          <cell r="P4975" t="str">
            <v>S35SEG</v>
          </cell>
          <cell r="Q4975" t="str">
            <v/>
          </cell>
        </row>
        <row r="4976">
          <cell r="N4976" t="str">
            <v>SEG</v>
          </cell>
          <cell r="O4976" t="str">
            <v>S38</v>
          </cell>
          <cell r="P4976" t="str">
            <v>S38SEG</v>
          </cell>
          <cell r="Q4976" t="str">
            <v/>
          </cell>
        </row>
        <row r="4977">
          <cell r="N4977" t="str">
            <v>SEG</v>
          </cell>
          <cell r="O4977" t="str">
            <v>S39</v>
          </cell>
          <cell r="P4977" t="str">
            <v>S39SEG</v>
          </cell>
          <cell r="Q4977" t="str">
            <v/>
          </cell>
        </row>
        <row r="4978">
          <cell r="N4978" t="str">
            <v>SEG</v>
          </cell>
          <cell r="O4978" t="str">
            <v>S40</v>
          </cell>
          <cell r="P4978" t="str">
            <v>S40SEG</v>
          </cell>
          <cell r="Q4978" t="str">
            <v/>
          </cell>
        </row>
        <row r="4979">
          <cell r="N4979" t="str">
            <v>SEG</v>
          </cell>
          <cell r="O4979" t="str">
            <v>S41</v>
          </cell>
          <cell r="P4979" t="str">
            <v>S41SEG</v>
          </cell>
          <cell r="Q4979" t="str">
            <v/>
          </cell>
        </row>
        <row r="4980">
          <cell r="N4980" t="str">
            <v>SEG</v>
          </cell>
          <cell r="O4980" t="str">
            <v>S42</v>
          </cell>
          <cell r="P4980" t="str">
            <v>S42SEG</v>
          </cell>
          <cell r="Q4980" t="str">
            <v/>
          </cell>
        </row>
        <row r="4981">
          <cell r="N4981" t="str">
            <v>SEG</v>
          </cell>
          <cell r="O4981" t="str">
            <v>S43</v>
          </cell>
          <cell r="P4981" t="str">
            <v>S43SEG</v>
          </cell>
          <cell r="Q4981" t="str">
            <v/>
          </cell>
        </row>
        <row r="4982">
          <cell r="N4982" t="str">
            <v>SEG</v>
          </cell>
          <cell r="O4982" t="str">
            <v>S44</v>
          </cell>
          <cell r="P4982" t="str">
            <v>S44SEG</v>
          </cell>
          <cell r="Q4982" t="str">
            <v/>
          </cell>
        </row>
        <row r="4983">
          <cell r="N4983" t="str">
            <v>SEG</v>
          </cell>
          <cell r="O4983" t="str">
            <v>S45</v>
          </cell>
          <cell r="P4983" t="str">
            <v>S45SEG</v>
          </cell>
          <cell r="Q4983" t="str">
            <v/>
          </cell>
        </row>
        <row r="4984">
          <cell r="N4984" t="str">
            <v>SEG</v>
          </cell>
          <cell r="O4984" t="str">
            <v>S46</v>
          </cell>
          <cell r="P4984" t="str">
            <v>S46SEG</v>
          </cell>
          <cell r="Q4984" t="str">
            <v/>
          </cell>
        </row>
        <row r="4985">
          <cell r="N4985" t="str">
            <v>SEG</v>
          </cell>
          <cell r="O4985" t="str">
            <v>S47</v>
          </cell>
          <cell r="P4985" t="str">
            <v>S47SEG</v>
          </cell>
          <cell r="Q4985" t="str">
            <v/>
          </cell>
        </row>
        <row r="4986">
          <cell r="N4986" t="str">
            <v>SEG</v>
          </cell>
          <cell r="O4986" t="str">
            <v>S48</v>
          </cell>
          <cell r="P4986" t="str">
            <v>S48SEG</v>
          </cell>
          <cell r="Q4986" t="str">
            <v/>
          </cell>
        </row>
        <row r="4987">
          <cell r="N4987" t="str">
            <v>SEG</v>
          </cell>
          <cell r="O4987" t="str">
            <v>S49</v>
          </cell>
          <cell r="P4987" t="str">
            <v>S49SEG</v>
          </cell>
          <cell r="Q4987" t="str">
            <v/>
          </cell>
        </row>
        <row r="4988">
          <cell r="N4988" t="str">
            <v>SEG</v>
          </cell>
          <cell r="O4988" t="str">
            <v>S50</v>
          </cell>
          <cell r="P4988" t="str">
            <v>S50SEG</v>
          </cell>
          <cell r="Q4988" t="str">
            <v/>
          </cell>
        </row>
        <row r="4989">
          <cell r="N4989" t="str">
            <v>SEG</v>
          </cell>
          <cell r="O4989" t="str">
            <v>S51</v>
          </cell>
          <cell r="P4989" t="str">
            <v>S51SEG</v>
          </cell>
          <cell r="Q4989" t="str">
            <v/>
          </cell>
        </row>
        <row r="4990">
          <cell r="N4990" t="str">
            <v>SEG</v>
          </cell>
          <cell r="O4990" t="str">
            <v>S52</v>
          </cell>
          <cell r="P4990" t="str">
            <v>S52SEG</v>
          </cell>
          <cell r="Q4990" t="str">
            <v/>
          </cell>
        </row>
        <row r="4991">
          <cell r="N4991" t="str">
            <v>SEG</v>
          </cell>
          <cell r="O4991" t="str">
            <v>S53</v>
          </cell>
          <cell r="P4991" t="str">
            <v>S53SEG</v>
          </cell>
          <cell r="Q4991" t="str">
            <v/>
          </cell>
        </row>
        <row r="4992">
          <cell r="N4992" t="str">
            <v>SEG</v>
          </cell>
          <cell r="O4992" t="str">
            <v>S54</v>
          </cell>
          <cell r="P4992" t="str">
            <v>S54SEG</v>
          </cell>
          <cell r="Q4992" t="str">
            <v/>
          </cell>
        </row>
        <row r="4993">
          <cell r="N4993" t="str">
            <v>SEG</v>
          </cell>
          <cell r="O4993" t="str">
            <v>S55</v>
          </cell>
          <cell r="P4993" t="str">
            <v>S55SEG</v>
          </cell>
          <cell r="Q4993" t="str">
            <v/>
          </cell>
        </row>
        <row r="4994">
          <cell r="N4994" t="str">
            <v>SEG</v>
          </cell>
          <cell r="O4994" t="str">
            <v>S56</v>
          </cell>
          <cell r="P4994" t="str">
            <v>S56SEG</v>
          </cell>
          <cell r="Q4994" t="str">
            <v/>
          </cell>
        </row>
        <row r="4995">
          <cell r="N4995" t="str">
            <v>SEG</v>
          </cell>
          <cell r="O4995" t="str">
            <v>S57</v>
          </cell>
          <cell r="P4995" t="str">
            <v>S57SEG</v>
          </cell>
          <cell r="Q4995" t="str">
            <v/>
          </cell>
        </row>
        <row r="4996">
          <cell r="N4996" t="str">
            <v>SEG</v>
          </cell>
          <cell r="O4996" t="str">
            <v>S58</v>
          </cell>
          <cell r="P4996" t="str">
            <v>S58SEG</v>
          </cell>
          <cell r="Q4996" t="str">
            <v/>
          </cell>
        </row>
        <row r="4997">
          <cell r="N4997" t="str">
            <v>SEG</v>
          </cell>
          <cell r="O4997" t="str">
            <v>S59</v>
          </cell>
          <cell r="P4997" t="str">
            <v>S59SEG</v>
          </cell>
          <cell r="Q4997" t="str">
            <v/>
          </cell>
        </row>
        <row r="4998">
          <cell r="N4998" t="str">
            <v>SEG</v>
          </cell>
          <cell r="O4998" t="str">
            <v>S60</v>
          </cell>
          <cell r="P4998" t="str">
            <v>S60SEG</v>
          </cell>
          <cell r="Q4998" t="str">
            <v/>
          </cell>
        </row>
        <row r="4999">
          <cell r="N4999" t="str">
            <v>SEG</v>
          </cell>
          <cell r="O4999" t="str">
            <v>S61</v>
          </cell>
          <cell r="P4999" t="str">
            <v>S61SEG</v>
          </cell>
          <cell r="Q4999" t="str">
            <v/>
          </cell>
        </row>
        <row r="5000">
          <cell r="N5000" t="str">
            <v>SEG</v>
          </cell>
          <cell r="O5000" t="str">
            <v>S62</v>
          </cell>
          <cell r="P5000" t="str">
            <v>S62SEG</v>
          </cell>
          <cell r="Q5000" t="str">
            <v/>
          </cell>
        </row>
        <row r="5001">
          <cell r="N5001" t="str">
            <v>SEG</v>
          </cell>
          <cell r="O5001" t="str">
            <v>S63</v>
          </cell>
          <cell r="P5001" t="str">
            <v>S63SEG</v>
          </cell>
          <cell r="Q5001" t="str">
            <v/>
          </cell>
        </row>
        <row r="5002">
          <cell r="N5002" t="str">
            <v>SEG</v>
          </cell>
          <cell r="O5002" t="str">
            <v>S64</v>
          </cell>
          <cell r="P5002" t="str">
            <v>S64SEG</v>
          </cell>
          <cell r="Q5002" t="str">
            <v/>
          </cell>
        </row>
        <row r="5003">
          <cell r="N5003" t="str">
            <v>SEG</v>
          </cell>
          <cell r="O5003" t="str">
            <v>S65</v>
          </cell>
          <cell r="P5003" t="str">
            <v>S65SEG</v>
          </cell>
          <cell r="Q5003" t="str">
            <v/>
          </cell>
        </row>
        <row r="5004">
          <cell r="N5004" t="str">
            <v>SEG</v>
          </cell>
          <cell r="O5004" t="str">
            <v>S66</v>
          </cell>
          <cell r="P5004" t="str">
            <v>S66SEG</v>
          </cell>
          <cell r="Q5004" t="str">
            <v/>
          </cell>
        </row>
        <row r="5005">
          <cell r="N5005" t="str">
            <v>SEG</v>
          </cell>
          <cell r="O5005" t="str">
            <v>S67</v>
          </cell>
          <cell r="P5005" t="str">
            <v>S67SEG</v>
          </cell>
          <cell r="Q5005" t="str">
            <v/>
          </cell>
        </row>
        <row r="5006">
          <cell r="N5006" t="str">
            <v>SEG</v>
          </cell>
          <cell r="O5006" t="str">
            <v>S68</v>
          </cell>
          <cell r="P5006" t="str">
            <v>S68SEG</v>
          </cell>
          <cell r="Q5006" t="str">
            <v/>
          </cell>
        </row>
        <row r="5007">
          <cell r="N5007" t="str">
            <v>SEG</v>
          </cell>
          <cell r="O5007" t="str">
            <v>S69</v>
          </cell>
          <cell r="P5007" t="str">
            <v>S69SEG</v>
          </cell>
          <cell r="Q5007" t="str">
            <v/>
          </cell>
        </row>
        <row r="5008">
          <cell r="N5008" t="str">
            <v>SEG</v>
          </cell>
          <cell r="O5008" t="str">
            <v>S70</v>
          </cell>
          <cell r="P5008" t="str">
            <v>S70SEG</v>
          </cell>
          <cell r="Q5008" t="str">
            <v/>
          </cell>
        </row>
        <row r="5009">
          <cell r="N5009" t="str">
            <v/>
          </cell>
          <cell r="O5009" t="str">
            <v/>
          </cell>
          <cell r="P5009" t="str">
            <v/>
          </cell>
          <cell r="Q5009" t="str">
            <v/>
          </cell>
        </row>
        <row r="5010">
          <cell r="N5010" t="str">
            <v>82536</v>
          </cell>
          <cell r="O5010" t="str">
            <v/>
          </cell>
          <cell r="P5010" t="str">
            <v/>
          </cell>
          <cell r="Q5010" t="str">
            <v>51582</v>
          </cell>
        </row>
        <row r="5011">
          <cell r="N5011" t="str">
            <v>82536</v>
          </cell>
          <cell r="O5011" t="str">
            <v>FKK</v>
          </cell>
          <cell r="P5011" t="str">
            <v>FKK82536</v>
          </cell>
          <cell r="Q5011" t="str">
            <v>51582</v>
          </cell>
        </row>
        <row r="5012">
          <cell r="N5012" t="str">
            <v>82536</v>
          </cell>
          <cell r="O5012" t="str">
            <v>F5J</v>
          </cell>
          <cell r="P5012" t="str">
            <v>F5J82536</v>
          </cell>
          <cell r="Q5012" t="str">
            <v>51582</v>
          </cell>
        </row>
        <row r="5013">
          <cell r="N5013" t="str">
            <v>82536</v>
          </cell>
          <cell r="O5013" t="str">
            <v>F5K</v>
          </cell>
          <cell r="P5013" t="str">
            <v>F5K82536</v>
          </cell>
          <cell r="Q5013" t="str">
            <v>51582</v>
          </cell>
        </row>
        <row r="5014">
          <cell r="N5014" t="str">
            <v>82536</v>
          </cell>
          <cell r="O5014" t="str">
            <v>ONL</v>
          </cell>
          <cell r="P5014" t="str">
            <v>ONL82536</v>
          </cell>
          <cell r="Q5014" t="str">
            <v>51582</v>
          </cell>
        </row>
        <row r="5015">
          <cell r="N5015" t="str">
            <v>82536</v>
          </cell>
          <cell r="O5015" t="str">
            <v>TIT</v>
          </cell>
          <cell r="P5015" t="str">
            <v>TIT82536</v>
          </cell>
          <cell r="Q5015" t="str">
            <v>51582</v>
          </cell>
        </row>
        <row r="5016">
          <cell r="N5016" t="str">
            <v>82536</v>
          </cell>
          <cell r="O5016" t="str">
            <v>5FT</v>
          </cell>
          <cell r="P5016" t="str">
            <v>5FT82536</v>
          </cell>
          <cell r="Q5016" t="str">
            <v>51582</v>
          </cell>
        </row>
        <row r="5017">
          <cell r="N5017" t="str">
            <v/>
          </cell>
          <cell r="O5017" t="str">
            <v/>
          </cell>
          <cell r="P5017" t="str">
            <v/>
          </cell>
          <cell r="Q5017" t="str">
            <v/>
          </cell>
        </row>
        <row r="5018">
          <cell r="N5018" t="str">
            <v>SEG</v>
          </cell>
          <cell r="O5018" t="str">
            <v/>
          </cell>
          <cell r="P5018" t="str">
            <v/>
          </cell>
          <cell r="Q5018" t="str">
            <v/>
          </cell>
        </row>
        <row r="5019">
          <cell r="N5019" t="str">
            <v>SEG</v>
          </cell>
          <cell r="O5019" t="str">
            <v>S36</v>
          </cell>
          <cell r="P5019" t="str">
            <v>S36SEG</v>
          </cell>
          <cell r="Q5019" t="str">
            <v/>
          </cell>
        </row>
        <row r="5020">
          <cell r="N5020" t="str">
            <v>SEG</v>
          </cell>
          <cell r="O5020" t="str">
            <v>S37</v>
          </cell>
          <cell r="P5020" t="str">
            <v>S37SEG</v>
          </cell>
          <cell r="Q5020" t="str">
            <v/>
          </cell>
        </row>
        <row r="5021">
          <cell r="N5021" t="str">
            <v/>
          </cell>
          <cell r="O5021" t="str">
            <v/>
          </cell>
          <cell r="P5021" t="str">
            <v/>
          </cell>
          <cell r="Q5021" t="str">
            <v/>
          </cell>
        </row>
        <row r="5022">
          <cell r="N5022" t="str">
            <v/>
          </cell>
          <cell r="O5022" t="str">
            <v/>
          </cell>
          <cell r="P5022" t="str">
            <v/>
          </cell>
          <cell r="Q5022" t="str">
            <v/>
          </cell>
        </row>
        <row r="5023">
          <cell r="N5023" t="str">
            <v/>
          </cell>
          <cell r="O5023" t="str">
            <v/>
          </cell>
          <cell r="P5023" t="str">
            <v/>
          </cell>
          <cell r="Q5023" t="str">
            <v/>
          </cell>
        </row>
        <row r="5024">
          <cell r="N5024" t="str">
            <v>7190621</v>
          </cell>
          <cell r="O5024" t="str">
            <v/>
          </cell>
          <cell r="P5024" t="str">
            <v/>
          </cell>
          <cell r="Q5024" t="str">
            <v>4198</v>
          </cell>
        </row>
        <row r="5025">
          <cell r="N5025" t="str">
            <v>7190621</v>
          </cell>
          <cell r="O5025" t="str">
            <v>Y8L</v>
          </cell>
          <cell r="P5025" t="str">
            <v>Y8L7190621</v>
          </cell>
          <cell r="Q5025" t="str">
            <v>4198</v>
          </cell>
        </row>
        <row r="5026">
          <cell r="N5026" t="str">
            <v>7799</v>
          </cell>
          <cell r="O5026" t="str">
            <v/>
          </cell>
          <cell r="P5026" t="str">
            <v/>
          </cell>
          <cell r="Q5026" t="str">
            <v/>
          </cell>
        </row>
        <row r="5027">
          <cell r="N5027" t="str">
            <v>7799</v>
          </cell>
          <cell r="O5027" t="str">
            <v>HAC</v>
          </cell>
          <cell r="P5027" t="str">
            <v>HAC7799</v>
          </cell>
          <cell r="Q5027" t="str">
            <v/>
          </cell>
        </row>
        <row r="5028">
          <cell r="N5028" t="str">
            <v>779900</v>
          </cell>
          <cell r="O5028" t="str">
            <v/>
          </cell>
          <cell r="P5028" t="str">
            <v/>
          </cell>
          <cell r="Q5028" t="str">
            <v>450880910</v>
          </cell>
        </row>
        <row r="5029">
          <cell r="N5029" t="str">
            <v>779900</v>
          </cell>
          <cell r="O5029" t="str">
            <v>HAC</v>
          </cell>
          <cell r="P5029" t="str">
            <v>HAC779900</v>
          </cell>
          <cell r="Q5029" t="str">
            <v>450880910</v>
          </cell>
        </row>
        <row r="5030">
          <cell r="N5030" t="str">
            <v>8259180</v>
          </cell>
          <cell r="O5030" t="str">
            <v/>
          </cell>
          <cell r="P5030" t="str">
            <v/>
          </cell>
          <cell r="Q5030" t="str">
            <v>501530470</v>
          </cell>
        </row>
        <row r="5031">
          <cell r="N5031" t="str">
            <v>8259180</v>
          </cell>
          <cell r="O5031" t="str">
            <v>ONL</v>
          </cell>
          <cell r="P5031" t="str">
            <v>ONL8259180</v>
          </cell>
          <cell r="Q5031" t="str">
            <v>501530470</v>
          </cell>
        </row>
        <row r="5032">
          <cell r="N5032" t="str">
            <v>8290</v>
          </cell>
          <cell r="O5032" t="str">
            <v/>
          </cell>
          <cell r="P5032" t="str">
            <v/>
          </cell>
          <cell r="Q5032" t="str">
            <v/>
          </cell>
        </row>
        <row r="5033">
          <cell r="N5033" t="str">
            <v>8290</v>
          </cell>
          <cell r="O5033" t="str">
            <v>LRA</v>
          </cell>
          <cell r="P5033" t="str">
            <v>LRA8290</v>
          </cell>
          <cell r="Q5033" t="str">
            <v/>
          </cell>
        </row>
        <row r="5034">
          <cell r="N5034" t="str">
            <v>8290</v>
          </cell>
          <cell r="O5034" t="str">
            <v>ONL</v>
          </cell>
          <cell r="P5034" t="str">
            <v>ONL8290</v>
          </cell>
          <cell r="Q5034" t="str">
            <v/>
          </cell>
        </row>
        <row r="5035">
          <cell r="N5035" t="str">
            <v>8290</v>
          </cell>
          <cell r="O5035" t="str">
            <v>TRP</v>
          </cell>
          <cell r="P5035" t="str">
            <v>TRP8290</v>
          </cell>
          <cell r="Q5035" t="str">
            <v/>
          </cell>
        </row>
        <row r="5036">
          <cell r="N5036" t="str">
            <v>82900</v>
          </cell>
          <cell r="O5036" t="str">
            <v/>
          </cell>
          <cell r="P5036" t="str">
            <v/>
          </cell>
          <cell r="Q5036" t="str">
            <v/>
          </cell>
        </row>
        <row r="5037">
          <cell r="N5037" t="str">
            <v>82900</v>
          </cell>
          <cell r="O5037" t="str">
            <v>LRA</v>
          </cell>
          <cell r="P5037" t="str">
            <v>LRA82900</v>
          </cell>
          <cell r="Q5037" t="str">
            <v/>
          </cell>
        </row>
        <row r="5038">
          <cell r="N5038" t="str">
            <v>82900</v>
          </cell>
          <cell r="O5038" t="str">
            <v>ONL</v>
          </cell>
          <cell r="P5038" t="str">
            <v>ONL82900</v>
          </cell>
          <cell r="Q5038" t="str">
            <v/>
          </cell>
        </row>
        <row r="5039">
          <cell r="N5039" t="str">
            <v>82900</v>
          </cell>
          <cell r="O5039" t="str">
            <v>REG</v>
          </cell>
          <cell r="P5039" t="str">
            <v>REG82900</v>
          </cell>
          <cell r="Q5039" t="str">
            <v/>
          </cell>
        </row>
        <row r="5040">
          <cell r="N5040" t="str">
            <v>82900</v>
          </cell>
          <cell r="O5040" t="str">
            <v>TRP</v>
          </cell>
          <cell r="P5040" t="str">
            <v>TRP82900</v>
          </cell>
          <cell r="Q5040" t="str">
            <v/>
          </cell>
        </row>
        <row r="5041">
          <cell r="N5041" t="str">
            <v>829000</v>
          </cell>
          <cell r="O5041" t="str">
            <v/>
          </cell>
          <cell r="P5041" t="str">
            <v/>
          </cell>
          <cell r="Q5041" t="str">
            <v>51582</v>
          </cell>
        </row>
        <row r="5042">
          <cell r="N5042" t="str">
            <v>829000</v>
          </cell>
          <cell r="O5042" t="str">
            <v>ONL</v>
          </cell>
          <cell r="P5042" t="str">
            <v>ONL829000</v>
          </cell>
          <cell r="Q5042" t="str">
            <v>51582</v>
          </cell>
        </row>
        <row r="5043">
          <cell r="N5043" t="str">
            <v>829001</v>
          </cell>
          <cell r="O5043" t="str">
            <v/>
          </cell>
          <cell r="P5043" t="str">
            <v/>
          </cell>
          <cell r="Q5043" t="str">
            <v>51582</v>
          </cell>
        </row>
        <row r="5044">
          <cell r="N5044" t="str">
            <v>829001</v>
          </cell>
          <cell r="O5044" t="str">
            <v>ONL</v>
          </cell>
          <cell r="P5044" t="str">
            <v>ONL829001</v>
          </cell>
          <cell r="Q5044" t="str">
            <v>51582</v>
          </cell>
        </row>
        <row r="5045">
          <cell r="N5045" t="str">
            <v>829002</v>
          </cell>
          <cell r="O5045" t="str">
            <v/>
          </cell>
          <cell r="P5045" t="str">
            <v/>
          </cell>
          <cell r="Q5045" t="str">
            <v>51582</v>
          </cell>
        </row>
        <row r="5046">
          <cell r="N5046" t="str">
            <v>829002</v>
          </cell>
          <cell r="O5046" t="str">
            <v>ONL</v>
          </cell>
          <cell r="P5046" t="str">
            <v>ONL829002</v>
          </cell>
          <cell r="Q5046" t="str">
            <v>51582</v>
          </cell>
        </row>
        <row r="5047">
          <cell r="N5047" t="str">
            <v>829002</v>
          </cell>
          <cell r="O5047" t="str">
            <v>TRP</v>
          </cell>
          <cell r="P5047" t="str">
            <v>TRP829002</v>
          </cell>
          <cell r="Q5047" t="str">
            <v>51582</v>
          </cell>
        </row>
        <row r="5048">
          <cell r="N5048" t="str">
            <v>829003</v>
          </cell>
          <cell r="O5048" t="str">
            <v/>
          </cell>
          <cell r="P5048" t="str">
            <v/>
          </cell>
          <cell r="Q5048" t="str">
            <v>51582</v>
          </cell>
        </row>
        <row r="5049">
          <cell r="N5049" t="str">
            <v>829003</v>
          </cell>
          <cell r="O5049" t="str">
            <v>ONL</v>
          </cell>
          <cell r="P5049" t="str">
            <v>ONL829003</v>
          </cell>
          <cell r="Q5049" t="str">
            <v>51582</v>
          </cell>
        </row>
        <row r="5050">
          <cell r="N5050" t="str">
            <v>829004</v>
          </cell>
          <cell r="O5050" t="str">
            <v/>
          </cell>
          <cell r="P5050" t="str">
            <v/>
          </cell>
          <cell r="Q5050" t="str">
            <v>51582</v>
          </cell>
        </row>
        <row r="5051">
          <cell r="N5051" t="str">
            <v>829004</v>
          </cell>
          <cell r="O5051" t="str">
            <v>ONL</v>
          </cell>
          <cell r="P5051" t="str">
            <v>ONL829004</v>
          </cell>
          <cell r="Q5051" t="str">
            <v>51582</v>
          </cell>
        </row>
        <row r="5052">
          <cell r="N5052" t="str">
            <v>82902</v>
          </cell>
          <cell r="O5052" t="str">
            <v/>
          </cell>
          <cell r="P5052" t="str">
            <v/>
          </cell>
          <cell r="Q5052" t="str">
            <v>51582</v>
          </cell>
        </row>
        <row r="5053">
          <cell r="N5053" t="str">
            <v>82902</v>
          </cell>
          <cell r="O5053" t="str">
            <v>LRA</v>
          </cell>
          <cell r="P5053" t="str">
            <v>LRA82902</v>
          </cell>
          <cell r="Q5053" t="str">
            <v>51582</v>
          </cell>
        </row>
        <row r="5054">
          <cell r="N5054" t="str">
            <v>82902</v>
          </cell>
          <cell r="O5054" t="str">
            <v>L01</v>
          </cell>
          <cell r="P5054" t="str">
            <v>L0182902</v>
          </cell>
          <cell r="Q5054" t="str">
            <v>51582</v>
          </cell>
        </row>
        <row r="5055">
          <cell r="N5055" t="str">
            <v>82902</v>
          </cell>
          <cell r="O5055" t="str">
            <v>ONL</v>
          </cell>
          <cell r="P5055" t="str">
            <v>ONL82902</v>
          </cell>
          <cell r="Q5055" t="str">
            <v>51582</v>
          </cell>
        </row>
        <row r="5056">
          <cell r="N5056" t="str">
            <v/>
          </cell>
          <cell r="O5056" t="str">
            <v/>
          </cell>
          <cell r="P5056" t="str">
            <v/>
          </cell>
          <cell r="Q5056" t="str">
            <v/>
          </cell>
        </row>
        <row r="5057">
          <cell r="N5057" t="str">
            <v/>
          </cell>
          <cell r="O5057" t="str">
            <v/>
          </cell>
          <cell r="P5057" t="str">
            <v/>
          </cell>
          <cell r="Q5057" t="str">
            <v/>
          </cell>
        </row>
        <row r="5058">
          <cell r="N5058" t="str">
            <v>719401</v>
          </cell>
          <cell r="O5058" t="str">
            <v/>
          </cell>
          <cell r="P5058" t="str">
            <v/>
          </cell>
          <cell r="Q5058" t="str">
            <v>4198</v>
          </cell>
        </row>
        <row r="5059">
          <cell r="N5059" t="str">
            <v>719401</v>
          </cell>
          <cell r="O5059" t="str">
            <v>ONL</v>
          </cell>
          <cell r="P5059" t="str">
            <v>ONL719401</v>
          </cell>
          <cell r="Q5059" t="str">
            <v>4198</v>
          </cell>
        </row>
        <row r="5060">
          <cell r="N5060" t="str">
            <v/>
          </cell>
          <cell r="O5060" t="str">
            <v/>
          </cell>
          <cell r="P5060" t="str">
            <v/>
          </cell>
          <cell r="Q5060" t="str">
            <v/>
          </cell>
        </row>
        <row r="5061">
          <cell r="N5061" t="str">
            <v>719404</v>
          </cell>
          <cell r="O5061" t="str">
            <v/>
          </cell>
          <cell r="P5061" t="str">
            <v/>
          </cell>
          <cell r="Q5061" t="str">
            <v>4198</v>
          </cell>
        </row>
        <row r="5062">
          <cell r="N5062" t="str">
            <v>719404</v>
          </cell>
          <cell r="O5062" t="str">
            <v>ONL</v>
          </cell>
          <cell r="P5062" t="str">
            <v>ONL719404</v>
          </cell>
          <cell r="Q5062" t="str">
            <v>4198</v>
          </cell>
        </row>
        <row r="5063">
          <cell r="N5063" t="str">
            <v/>
          </cell>
          <cell r="O5063" t="str">
            <v/>
          </cell>
          <cell r="P5063" t="str">
            <v/>
          </cell>
          <cell r="Q5063" t="str">
            <v/>
          </cell>
        </row>
        <row r="5064">
          <cell r="N5064" t="str">
            <v>7190620</v>
          </cell>
          <cell r="O5064" t="str">
            <v/>
          </cell>
          <cell r="P5064" t="str">
            <v/>
          </cell>
          <cell r="Q5064" t="str">
            <v>4198</v>
          </cell>
        </row>
        <row r="5065">
          <cell r="N5065" t="str">
            <v>7190620</v>
          </cell>
          <cell r="O5065" t="str">
            <v>L01</v>
          </cell>
          <cell r="P5065" t="str">
            <v>L017190620</v>
          </cell>
          <cell r="Q5065" t="str">
            <v>4198</v>
          </cell>
        </row>
        <row r="5066">
          <cell r="N5066" t="str">
            <v>7190620</v>
          </cell>
          <cell r="O5066" t="str">
            <v>ONL</v>
          </cell>
          <cell r="P5066" t="str">
            <v>ONL7190620</v>
          </cell>
          <cell r="Q5066" t="str">
            <v>4198</v>
          </cell>
        </row>
        <row r="5067">
          <cell r="N5067" t="str">
            <v/>
          </cell>
          <cell r="O5067" t="str">
            <v/>
          </cell>
          <cell r="P5067" t="str">
            <v/>
          </cell>
          <cell r="Q5067" t="str">
            <v/>
          </cell>
        </row>
        <row r="5068">
          <cell r="N5068" t="str">
            <v/>
          </cell>
          <cell r="O5068" t="str">
            <v/>
          </cell>
          <cell r="P5068" t="str">
            <v/>
          </cell>
          <cell r="Q5068" t="str">
            <v/>
          </cell>
        </row>
        <row r="5069">
          <cell r="N5069" t="str">
            <v/>
          </cell>
          <cell r="O5069" t="str">
            <v/>
          </cell>
          <cell r="P5069" t="str">
            <v/>
          </cell>
          <cell r="Q5069" t="str">
            <v/>
          </cell>
        </row>
        <row r="5070">
          <cell r="N5070" t="str">
            <v>SEG</v>
          </cell>
          <cell r="O5070" t="str">
            <v/>
          </cell>
          <cell r="P5070" t="str">
            <v/>
          </cell>
          <cell r="Q5070" t="str">
            <v/>
          </cell>
        </row>
        <row r="5071">
          <cell r="N5071" t="str">
            <v>SEG</v>
          </cell>
          <cell r="O5071" t="str">
            <v>P67</v>
          </cell>
          <cell r="P5071" t="str">
            <v>P67SEG</v>
          </cell>
          <cell r="Q5071" t="str">
            <v/>
          </cell>
        </row>
        <row r="5072">
          <cell r="N5072" t="str">
            <v>SEG</v>
          </cell>
          <cell r="O5072" t="str">
            <v>P68</v>
          </cell>
          <cell r="P5072" t="str">
            <v>P68SEG</v>
          </cell>
          <cell r="Q5072" t="str">
            <v/>
          </cell>
        </row>
        <row r="5073">
          <cell r="N5073" t="str">
            <v>SEG</v>
          </cell>
          <cell r="O5073" t="str">
            <v>P69</v>
          </cell>
          <cell r="P5073" t="str">
            <v>P69SEG</v>
          </cell>
          <cell r="Q5073" t="str">
            <v/>
          </cell>
        </row>
        <row r="5074">
          <cell r="N5074" t="str">
            <v>SEG</v>
          </cell>
          <cell r="O5074" t="str">
            <v>P70</v>
          </cell>
          <cell r="P5074" t="str">
            <v>P70SEG</v>
          </cell>
          <cell r="Q5074" t="str">
            <v/>
          </cell>
        </row>
        <row r="5075">
          <cell r="N5075" t="str">
            <v>SEG</v>
          </cell>
          <cell r="O5075" t="str">
            <v>P71</v>
          </cell>
          <cell r="P5075" t="str">
            <v>P71SEG</v>
          </cell>
          <cell r="Q5075" t="str">
            <v/>
          </cell>
        </row>
        <row r="5076">
          <cell r="N5076" t="str">
            <v>SEG</v>
          </cell>
          <cell r="O5076" t="str">
            <v>P72</v>
          </cell>
          <cell r="P5076" t="str">
            <v>P72SEG</v>
          </cell>
          <cell r="Q5076" t="str">
            <v/>
          </cell>
        </row>
        <row r="5077">
          <cell r="N5077" t="str">
            <v>SEG</v>
          </cell>
          <cell r="O5077" t="str">
            <v>P73</v>
          </cell>
          <cell r="P5077" t="str">
            <v>P73SEG</v>
          </cell>
          <cell r="Q5077" t="str">
            <v/>
          </cell>
        </row>
        <row r="5078">
          <cell r="N5078" t="str">
            <v>SEG</v>
          </cell>
          <cell r="O5078" t="str">
            <v>P74</v>
          </cell>
          <cell r="P5078" t="str">
            <v>P74SEG</v>
          </cell>
          <cell r="Q5078" t="str">
            <v/>
          </cell>
        </row>
        <row r="5079">
          <cell r="N5079" t="str">
            <v>SEG</v>
          </cell>
          <cell r="O5079" t="str">
            <v>P75</v>
          </cell>
          <cell r="P5079" t="str">
            <v>P75SEG</v>
          </cell>
          <cell r="Q5079" t="str">
            <v/>
          </cell>
        </row>
        <row r="5080">
          <cell r="N5080" t="str">
            <v>SEG</v>
          </cell>
          <cell r="O5080" t="str">
            <v>P76</v>
          </cell>
          <cell r="P5080" t="str">
            <v>P76SEG</v>
          </cell>
          <cell r="Q5080" t="str">
            <v/>
          </cell>
        </row>
        <row r="5081">
          <cell r="N5081" t="str">
            <v>SEG</v>
          </cell>
          <cell r="O5081" t="str">
            <v>P77</v>
          </cell>
          <cell r="P5081" t="str">
            <v>P77SEG</v>
          </cell>
          <cell r="Q5081" t="str">
            <v/>
          </cell>
        </row>
        <row r="5082">
          <cell r="N5082" t="str">
            <v>SEG</v>
          </cell>
          <cell r="O5082" t="str">
            <v>P78</v>
          </cell>
          <cell r="P5082" t="str">
            <v>P78SEG</v>
          </cell>
          <cell r="Q5082" t="str">
            <v/>
          </cell>
        </row>
        <row r="5083">
          <cell r="N5083" t="str">
            <v>SEG</v>
          </cell>
          <cell r="O5083" t="str">
            <v>P79</v>
          </cell>
          <cell r="P5083" t="str">
            <v>P79SEG</v>
          </cell>
          <cell r="Q5083" t="str">
            <v/>
          </cell>
        </row>
        <row r="5084">
          <cell r="N5084" t="str">
            <v>SEG</v>
          </cell>
          <cell r="O5084" t="str">
            <v>P80</v>
          </cell>
          <cell r="P5084" t="str">
            <v>P80SEG</v>
          </cell>
          <cell r="Q5084" t="str">
            <v/>
          </cell>
        </row>
        <row r="5085">
          <cell r="N5085" t="str">
            <v>SEG</v>
          </cell>
          <cell r="O5085" t="str">
            <v>P81</v>
          </cell>
          <cell r="P5085" t="str">
            <v>P81SEG</v>
          </cell>
          <cell r="Q5085" t="str">
            <v/>
          </cell>
        </row>
        <row r="5086">
          <cell r="N5086" t="str">
            <v>SEG</v>
          </cell>
          <cell r="O5086" t="str">
            <v>ST1</v>
          </cell>
          <cell r="P5086" t="str">
            <v>ST1SEG</v>
          </cell>
          <cell r="Q5086" t="str">
            <v/>
          </cell>
        </row>
        <row r="5087">
          <cell r="N5087" t="str">
            <v>SEG</v>
          </cell>
          <cell r="O5087" t="str">
            <v>ST2</v>
          </cell>
          <cell r="P5087" t="str">
            <v>ST2SEG</v>
          </cell>
          <cell r="Q5087" t="str">
            <v/>
          </cell>
        </row>
        <row r="5088">
          <cell r="N5088" t="str">
            <v>SEG</v>
          </cell>
          <cell r="O5088" t="str">
            <v>ST3</v>
          </cell>
          <cell r="P5088" t="str">
            <v>ST3SEG</v>
          </cell>
          <cell r="Q5088" t="str">
            <v/>
          </cell>
        </row>
        <row r="5089">
          <cell r="N5089" t="str">
            <v>SEG</v>
          </cell>
          <cell r="O5089" t="str">
            <v>ST4</v>
          </cell>
          <cell r="P5089" t="str">
            <v>ST4SEG</v>
          </cell>
          <cell r="Q5089" t="str">
            <v/>
          </cell>
        </row>
        <row r="5090">
          <cell r="N5090" t="str">
            <v>SEG</v>
          </cell>
          <cell r="O5090" t="str">
            <v>ST5</v>
          </cell>
          <cell r="P5090" t="str">
            <v>ST5SEG</v>
          </cell>
          <cell r="Q5090" t="str">
            <v/>
          </cell>
        </row>
        <row r="5091">
          <cell r="N5091" t="str">
            <v>SEG</v>
          </cell>
          <cell r="O5091" t="str">
            <v>ST6</v>
          </cell>
          <cell r="P5091" t="str">
            <v>ST6SEG</v>
          </cell>
          <cell r="Q5091" t="str">
            <v/>
          </cell>
        </row>
        <row r="5092">
          <cell r="N5092" t="str">
            <v>SEG</v>
          </cell>
          <cell r="O5092" t="str">
            <v>ST7</v>
          </cell>
          <cell r="P5092" t="str">
            <v>ST7SEG</v>
          </cell>
          <cell r="Q5092" t="str">
            <v/>
          </cell>
        </row>
        <row r="5093">
          <cell r="N5093" t="str">
            <v>SEG</v>
          </cell>
          <cell r="O5093" t="str">
            <v>ST8</v>
          </cell>
          <cell r="P5093" t="str">
            <v>ST8SEG</v>
          </cell>
          <cell r="Q5093" t="str">
            <v/>
          </cell>
        </row>
        <row r="5094">
          <cell r="N5094" t="str">
            <v>SEG</v>
          </cell>
          <cell r="O5094" t="str">
            <v>ST9</v>
          </cell>
          <cell r="P5094" t="str">
            <v>ST9SEG</v>
          </cell>
          <cell r="Q5094" t="str">
            <v/>
          </cell>
        </row>
        <row r="5095">
          <cell r="N5095" t="str">
            <v>SEG</v>
          </cell>
          <cell r="O5095" t="str">
            <v>SU1</v>
          </cell>
          <cell r="P5095" t="str">
            <v>SU1SEG</v>
          </cell>
          <cell r="Q5095" t="str">
            <v/>
          </cell>
        </row>
        <row r="5096">
          <cell r="N5096" t="str">
            <v>SEG</v>
          </cell>
          <cell r="O5096" t="str">
            <v>SU3</v>
          </cell>
          <cell r="P5096" t="str">
            <v>SU3SEG</v>
          </cell>
          <cell r="Q5096" t="str">
            <v/>
          </cell>
        </row>
        <row r="5097">
          <cell r="N5097" t="str">
            <v>SEG</v>
          </cell>
          <cell r="O5097" t="str">
            <v>SU4</v>
          </cell>
          <cell r="P5097" t="str">
            <v>SU4SEG</v>
          </cell>
          <cell r="Q5097" t="str">
            <v/>
          </cell>
        </row>
        <row r="5098">
          <cell r="N5098" t="str">
            <v>SEG</v>
          </cell>
          <cell r="O5098" t="str">
            <v>SU5</v>
          </cell>
          <cell r="P5098" t="str">
            <v>SU5SEG</v>
          </cell>
          <cell r="Q5098" t="str">
            <v/>
          </cell>
        </row>
        <row r="5099">
          <cell r="N5099" t="str">
            <v>SEG</v>
          </cell>
          <cell r="O5099" t="str">
            <v>SU6</v>
          </cell>
          <cell r="P5099" t="str">
            <v>SU6SEG</v>
          </cell>
          <cell r="Q5099" t="str">
            <v/>
          </cell>
        </row>
        <row r="5100">
          <cell r="N5100" t="str">
            <v>SEG</v>
          </cell>
          <cell r="O5100" t="str">
            <v>S02</v>
          </cell>
          <cell r="P5100" t="str">
            <v>S02SEG</v>
          </cell>
          <cell r="Q5100" t="str">
            <v/>
          </cell>
        </row>
        <row r="5101">
          <cell r="N5101" t="str">
            <v>SEG</v>
          </cell>
          <cell r="O5101" t="str">
            <v>S03</v>
          </cell>
          <cell r="P5101" t="str">
            <v>S03SEG</v>
          </cell>
          <cell r="Q5101" t="str">
            <v/>
          </cell>
        </row>
        <row r="5102">
          <cell r="N5102" t="str">
            <v>SEG</v>
          </cell>
          <cell r="O5102" t="str">
            <v>S04</v>
          </cell>
          <cell r="P5102" t="str">
            <v>S04SEG</v>
          </cell>
          <cell r="Q5102" t="str">
            <v/>
          </cell>
        </row>
        <row r="5103">
          <cell r="N5103" t="str">
            <v>SEG</v>
          </cell>
          <cell r="O5103" t="str">
            <v>S05</v>
          </cell>
          <cell r="P5103" t="str">
            <v>S05SEG</v>
          </cell>
          <cell r="Q5103" t="str">
            <v/>
          </cell>
        </row>
        <row r="5104">
          <cell r="N5104" t="str">
            <v>SEG</v>
          </cell>
          <cell r="O5104" t="str">
            <v>S06</v>
          </cell>
          <cell r="P5104" t="str">
            <v>S06SEG</v>
          </cell>
          <cell r="Q5104" t="str">
            <v/>
          </cell>
        </row>
        <row r="5105">
          <cell r="N5105" t="str">
            <v>SEG</v>
          </cell>
          <cell r="O5105" t="str">
            <v>S07</v>
          </cell>
          <cell r="P5105" t="str">
            <v>S07SEG</v>
          </cell>
          <cell r="Q5105" t="str">
            <v/>
          </cell>
        </row>
        <row r="5106">
          <cell r="N5106" t="str">
            <v>SEG</v>
          </cell>
          <cell r="O5106" t="str">
            <v>S08</v>
          </cell>
          <cell r="P5106" t="str">
            <v>S08SEG</v>
          </cell>
          <cell r="Q5106" t="str">
            <v/>
          </cell>
        </row>
        <row r="5107">
          <cell r="N5107" t="str">
            <v>SEG</v>
          </cell>
          <cell r="O5107" t="str">
            <v>S09</v>
          </cell>
          <cell r="P5107" t="str">
            <v>S09SEG</v>
          </cell>
          <cell r="Q5107" t="str">
            <v/>
          </cell>
        </row>
        <row r="5108">
          <cell r="N5108" t="str">
            <v>SEG</v>
          </cell>
          <cell r="O5108" t="str">
            <v>S10</v>
          </cell>
          <cell r="P5108" t="str">
            <v>S10SEG</v>
          </cell>
          <cell r="Q5108" t="str">
            <v/>
          </cell>
        </row>
        <row r="5109">
          <cell r="N5109" t="str">
            <v>SEG</v>
          </cell>
          <cell r="O5109" t="str">
            <v>S11</v>
          </cell>
          <cell r="P5109" t="str">
            <v>S11SEG</v>
          </cell>
          <cell r="Q5109" t="str">
            <v/>
          </cell>
        </row>
        <row r="5110">
          <cell r="N5110" t="str">
            <v>SEG</v>
          </cell>
          <cell r="O5110" t="str">
            <v>S12</v>
          </cell>
          <cell r="P5110" t="str">
            <v>S12SEG</v>
          </cell>
          <cell r="Q5110" t="str">
            <v/>
          </cell>
        </row>
        <row r="5111">
          <cell r="N5111" t="str">
            <v>SEG</v>
          </cell>
          <cell r="O5111" t="str">
            <v>S13</v>
          </cell>
          <cell r="P5111" t="str">
            <v>S13SEG</v>
          </cell>
          <cell r="Q5111" t="str">
            <v/>
          </cell>
        </row>
        <row r="5112">
          <cell r="N5112" t="str">
            <v>SEG</v>
          </cell>
          <cell r="O5112" t="str">
            <v>S14</v>
          </cell>
          <cell r="P5112" t="str">
            <v>S14SEG</v>
          </cell>
          <cell r="Q5112" t="str">
            <v/>
          </cell>
        </row>
        <row r="5113">
          <cell r="N5113" t="str">
            <v>SEG</v>
          </cell>
          <cell r="O5113" t="str">
            <v>S15</v>
          </cell>
          <cell r="P5113" t="str">
            <v>S15SEG</v>
          </cell>
          <cell r="Q5113" t="str">
            <v/>
          </cell>
        </row>
        <row r="5114">
          <cell r="N5114" t="str">
            <v>SEG</v>
          </cell>
          <cell r="O5114" t="str">
            <v>S16</v>
          </cell>
          <cell r="P5114" t="str">
            <v>S16SEG</v>
          </cell>
          <cell r="Q5114" t="str">
            <v/>
          </cell>
        </row>
        <row r="5115">
          <cell r="N5115" t="str">
            <v>SEG</v>
          </cell>
          <cell r="O5115" t="str">
            <v>S17</v>
          </cell>
          <cell r="P5115" t="str">
            <v>S17SEG</v>
          </cell>
          <cell r="Q5115" t="str">
            <v/>
          </cell>
        </row>
        <row r="5116">
          <cell r="N5116" t="str">
            <v>SEG</v>
          </cell>
          <cell r="O5116" t="str">
            <v>S18</v>
          </cell>
          <cell r="P5116" t="str">
            <v>S18SEG</v>
          </cell>
          <cell r="Q5116" t="str">
            <v/>
          </cell>
        </row>
        <row r="5117">
          <cell r="N5117" t="str">
            <v>SEG</v>
          </cell>
          <cell r="O5117" t="str">
            <v>S19</v>
          </cell>
          <cell r="P5117" t="str">
            <v>S19SEG</v>
          </cell>
          <cell r="Q5117" t="str">
            <v/>
          </cell>
        </row>
        <row r="5118">
          <cell r="N5118" t="str">
            <v>SEG</v>
          </cell>
          <cell r="O5118" t="str">
            <v>S20</v>
          </cell>
          <cell r="P5118" t="str">
            <v>S20SEG</v>
          </cell>
          <cell r="Q5118" t="str">
            <v/>
          </cell>
        </row>
        <row r="5119">
          <cell r="N5119" t="str">
            <v>SEG</v>
          </cell>
          <cell r="O5119" t="str">
            <v>S21</v>
          </cell>
          <cell r="P5119" t="str">
            <v>S21SEG</v>
          </cell>
          <cell r="Q5119" t="str">
            <v/>
          </cell>
        </row>
        <row r="5120">
          <cell r="N5120" t="str">
            <v>SEG</v>
          </cell>
          <cell r="O5120" t="str">
            <v>S22</v>
          </cell>
          <cell r="P5120" t="str">
            <v>S22SEG</v>
          </cell>
          <cell r="Q5120" t="str">
            <v/>
          </cell>
        </row>
        <row r="5121">
          <cell r="N5121" t="str">
            <v>SEG</v>
          </cell>
          <cell r="O5121" t="str">
            <v>S23</v>
          </cell>
          <cell r="P5121" t="str">
            <v>S23SEG</v>
          </cell>
          <cell r="Q5121" t="str">
            <v/>
          </cell>
        </row>
        <row r="5122">
          <cell r="N5122" t="str">
            <v>SEG</v>
          </cell>
          <cell r="O5122" t="str">
            <v>S24</v>
          </cell>
          <cell r="P5122" t="str">
            <v>S24SEG</v>
          </cell>
          <cell r="Q5122" t="str">
            <v/>
          </cell>
        </row>
        <row r="5123">
          <cell r="N5123" t="str">
            <v>SEG</v>
          </cell>
          <cell r="O5123" t="str">
            <v>S25</v>
          </cell>
          <cell r="P5123" t="str">
            <v>S25SEG</v>
          </cell>
          <cell r="Q5123" t="str">
            <v/>
          </cell>
        </row>
        <row r="5124">
          <cell r="N5124" t="str">
            <v>SEG</v>
          </cell>
          <cell r="O5124" t="str">
            <v>S26</v>
          </cell>
          <cell r="P5124" t="str">
            <v>S26SEG</v>
          </cell>
          <cell r="Q5124" t="str">
            <v/>
          </cell>
        </row>
        <row r="5125">
          <cell r="N5125" t="str">
            <v>SEG</v>
          </cell>
          <cell r="O5125" t="str">
            <v>S27</v>
          </cell>
          <cell r="P5125" t="str">
            <v>S27SEG</v>
          </cell>
          <cell r="Q5125" t="str">
            <v/>
          </cell>
        </row>
        <row r="5126">
          <cell r="N5126" t="str">
            <v>SEG</v>
          </cell>
          <cell r="O5126" t="str">
            <v>S28</v>
          </cell>
          <cell r="P5126" t="str">
            <v>S28SEG</v>
          </cell>
          <cell r="Q5126" t="str">
            <v/>
          </cell>
        </row>
        <row r="5127">
          <cell r="N5127" t="str">
            <v>SEG</v>
          </cell>
          <cell r="O5127" t="str">
            <v>S29</v>
          </cell>
          <cell r="P5127" t="str">
            <v>S29SEG</v>
          </cell>
          <cell r="Q5127" t="str">
            <v/>
          </cell>
        </row>
        <row r="5128">
          <cell r="N5128" t="str">
            <v>SEG</v>
          </cell>
          <cell r="O5128" t="str">
            <v>S30</v>
          </cell>
          <cell r="P5128" t="str">
            <v>S30SEG</v>
          </cell>
          <cell r="Q5128" t="str">
            <v/>
          </cell>
        </row>
        <row r="5129">
          <cell r="N5129" t="str">
            <v>SEG</v>
          </cell>
          <cell r="O5129" t="str">
            <v>S75</v>
          </cell>
          <cell r="P5129" t="str">
            <v>S75SEG</v>
          </cell>
          <cell r="Q5129" t="str">
            <v/>
          </cell>
        </row>
        <row r="5130">
          <cell r="N5130" t="str">
            <v>SEG</v>
          </cell>
          <cell r="O5130" t="str">
            <v>S76</v>
          </cell>
          <cell r="P5130" t="str">
            <v>S76SEG</v>
          </cell>
          <cell r="Q5130" t="str">
            <v/>
          </cell>
        </row>
        <row r="5131">
          <cell r="N5131" t="str">
            <v>SEG</v>
          </cell>
          <cell r="O5131" t="str">
            <v>S77</v>
          </cell>
          <cell r="P5131" t="str">
            <v>S77SEG</v>
          </cell>
          <cell r="Q5131" t="str">
            <v/>
          </cell>
        </row>
        <row r="5132">
          <cell r="N5132" t="str">
            <v>SEG</v>
          </cell>
          <cell r="O5132" t="str">
            <v>S78</v>
          </cell>
          <cell r="P5132" t="str">
            <v>S78SEG</v>
          </cell>
          <cell r="Q5132" t="str">
            <v/>
          </cell>
        </row>
        <row r="5133">
          <cell r="N5133" t="str">
            <v>SEG</v>
          </cell>
          <cell r="O5133" t="str">
            <v>S79</v>
          </cell>
          <cell r="P5133" t="str">
            <v>S79SEG</v>
          </cell>
          <cell r="Q5133" t="str">
            <v/>
          </cell>
        </row>
        <row r="5134">
          <cell r="N5134" t="str">
            <v>SEG</v>
          </cell>
          <cell r="O5134" t="str">
            <v>S80</v>
          </cell>
          <cell r="P5134" t="str">
            <v>S80SEG</v>
          </cell>
          <cell r="Q5134" t="str">
            <v/>
          </cell>
        </row>
        <row r="5135">
          <cell r="N5135" t="str">
            <v>SEG</v>
          </cell>
          <cell r="O5135" t="str">
            <v>S81</v>
          </cell>
          <cell r="P5135" t="str">
            <v>S81SEG</v>
          </cell>
          <cell r="Q5135" t="str">
            <v/>
          </cell>
        </row>
        <row r="5136">
          <cell r="N5136" t="str">
            <v>SEG</v>
          </cell>
          <cell r="O5136" t="str">
            <v>S82</v>
          </cell>
          <cell r="P5136" t="str">
            <v>S82SEG</v>
          </cell>
          <cell r="Q5136" t="str">
            <v/>
          </cell>
        </row>
        <row r="5137">
          <cell r="N5137" t="str">
            <v>SEG</v>
          </cell>
          <cell r="O5137" t="str">
            <v>S83</v>
          </cell>
          <cell r="P5137" t="str">
            <v>S83SEG</v>
          </cell>
          <cell r="Q5137" t="str">
            <v/>
          </cell>
        </row>
        <row r="5138">
          <cell r="N5138" t="str">
            <v>SEG</v>
          </cell>
          <cell r="O5138" t="str">
            <v>S84</v>
          </cell>
          <cell r="P5138" t="str">
            <v>S84SEG</v>
          </cell>
          <cell r="Q5138" t="str">
            <v/>
          </cell>
        </row>
        <row r="5139">
          <cell r="N5139" t="str">
            <v>SEG</v>
          </cell>
          <cell r="O5139" t="str">
            <v>S85</v>
          </cell>
          <cell r="P5139" t="str">
            <v>S85SEG</v>
          </cell>
          <cell r="Q5139" t="str">
            <v/>
          </cell>
        </row>
        <row r="5140">
          <cell r="N5140" t="str">
            <v>SEG</v>
          </cell>
          <cell r="O5140" t="str">
            <v>S86</v>
          </cell>
          <cell r="P5140" t="str">
            <v>S86SEG</v>
          </cell>
          <cell r="Q5140" t="str">
            <v/>
          </cell>
        </row>
        <row r="5141">
          <cell r="N5141" t="str">
            <v>SEG</v>
          </cell>
          <cell r="O5141" t="str">
            <v>S87</v>
          </cell>
          <cell r="P5141" t="str">
            <v>S87SEG</v>
          </cell>
          <cell r="Q5141" t="str">
            <v/>
          </cell>
        </row>
        <row r="5142">
          <cell r="N5142" t="str">
            <v>SEG</v>
          </cell>
          <cell r="O5142" t="str">
            <v>S88</v>
          </cell>
          <cell r="P5142" t="str">
            <v>S88SEG</v>
          </cell>
          <cell r="Q5142" t="str">
            <v/>
          </cell>
        </row>
        <row r="5143">
          <cell r="N5143" t="str">
            <v>SEG</v>
          </cell>
          <cell r="O5143" t="str">
            <v>S89</v>
          </cell>
          <cell r="P5143" t="str">
            <v>S89SEG</v>
          </cell>
          <cell r="Q5143" t="str">
            <v/>
          </cell>
        </row>
        <row r="5144">
          <cell r="N5144" t="str">
            <v>SEG</v>
          </cell>
          <cell r="O5144" t="str">
            <v>S90</v>
          </cell>
          <cell r="P5144" t="str">
            <v>S90SEG</v>
          </cell>
          <cell r="Q5144" t="str">
            <v/>
          </cell>
        </row>
        <row r="5145">
          <cell r="N5145" t="str">
            <v>SEG</v>
          </cell>
          <cell r="O5145" t="str">
            <v>S94</v>
          </cell>
          <cell r="P5145" t="str">
            <v>S94SEG</v>
          </cell>
          <cell r="Q5145" t="str">
            <v/>
          </cell>
        </row>
        <row r="5146">
          <cell r="N5146" t="str">
            <v>SEG</v>
          </cell>
          <cell r="O5146" t="str">
            <v>TT0</v>
          </cell>
          <cell r="P5146" t="str">
            <v>TT0SEG</v>
          </cell>
          <cell r="Q5146" t="str">
            <v/>
          </cell>
        </row>
        <row r="5147">
          <cell r="N5147" t="str">
            <v>SEG</v>
          </cell>
          <cell r="O5147" t="str">
            <v>TT1</v>
          </cell>
          <cell r="P5147" t="str">
            <v>TT1SEG</v>
          </cell>
          <cell r="Q5147" t="str">
            <v/>
          </cell>
        </row>
        <row r="5148">
          <cell r="N5148" t="str">
            <v>SEG</v>
          </cell>
          <cell r="O5148" t="str">
            <v>T08</v>
          </cell>
          <cell r="P5148" t="str">
            <v>T08SEG</v>
          </cell>
          <cell r="Q5148" t="str">
            <v/>
          </cell>
        </row>
        <row r="5149">
          <cell r="N5149" t="str">
            <v>SEG</v>
          </cell>
          <cell r="O5149" t="str">
            <v>T22</v>
          </cell>
          <cell r="P5149" t="str">
            <v>T22SEG</v>
          </cell>
          <cell r="Q5149" t="str">
            <v/>
          </cell>
        </row>
        <row r="5150">
          <cell r="N5150" t="str">
            <v>SEG</v>
          </cell>
          <cell r="O5150" t="str">
            <v>T23</v>
          </cell>
          <cell r="P5150" t="str">
            <v>T23SEG</v>
          </cell>
          <cell r="Q5150" t="str">
            <v/>
          </cell>
        </row>
        <row r="5151">
          <cell r="N5151" t="str">
            <v>SEG</v>
          </cell>
          <cell r="O5151" t="str">
            <v>T24</v>
          </cell>
          <cell r="P5151" t="str">
            <v>T24SEG</v>
          </cell>
          <cell r="Q5151" t="str">
            <v/>
          </cell>
        </row>
        <row r="5152">
          <cell r="N5152" t="str">
            <v>SEG</v>
          </cell>
          <cell r="O5152" t="str">
            <v>T25</v>
          </cell>
          <cell r="P5152" t="str">
            <v>T25SEG</v>
          </cell>
          <cell r="Q5152" t="str">
            <v/>
          </cell>
        </row>
        <row r="5153">
          <cell r="N5153" t="str">
            <v>SEG</v>
          </cell>
          <cell r="O5153" t="str">
            <v>T26</v>
          </cell>
          <cell r="P5153" t="str">
            <v>T26SEG</v>
          </cell>
          <cell r="Q5153" t="str">
            <v/>
          </cell>
        </row>
        <row r="5154">
          <cell r="N5154" t="str">
            <v>SEG</v>
          </cell>
          <cell r="O5154" t="str">
            <v>T27</v>
          </cell>
          <cell r="P5154" t="str">
            <v>T27SEG</v>
          </cell>
          <cell r="Q5154" t="str">
            <v/>
          </cell>
        </row>
        <row r="5155">
          <cell r="N5155" t="str">
            <v>SEG</v>
          </cell>
          <cell r="O5155" t="str">
            <v>T28</v>
          </cell>
          <cell r="P5155" t="str">
            <v>T28SEG</v>
          </cell>
          <cell r="Q5155" t="str">
            <v/>
          </cell>
        </row>
        <row r="5156">
          <cell r="N5156" t="str">
            <v>SEG</v>
          </cell>
          <cell r="O5156" t="str">
            <v>T29</v>
          </cell>
          <cell r="P5156" t="str">
            <v>T29SEG</v>
          </cell>
          <cell r="Q5156" t="str">
            <v/>
          </cell>
        </row>
        <row r="5157">
          <cell r="N5157" t="str">
            <v>SEG</v>
          </cell>
          <cell r="O5157" t="str">
            <v>T55</v>
          </cell>
          <cell r="P5157" t="str">
            <v>T55SEG</v>
          </cell>
          <cell r="Q5157" t="str">
            <v/>
          </cell>
        </row>
        <row r="5158">
          <cell r="N5158" t="str">
            <v>SEG</v>
          </cell>
          <cell r="O5158" t="str">
            <v>T56</v>
          </cell>
          <cell r="P5158" t="str">
            <v>T56SEG</v>
          </cell>
          <cell r="Q5158" t="str">
            <v/>
          </cell>
        </row>
        <row r="5159">
          <cell r="N5159" t="str">
            <v>SEG</v>
          </cell>
          <cell r="O5159" t="str">
            <v>T77</v>
          </cell>
          <cell r="P5159" t="str">
            <v>T77SEG</v>
          </cell>
          <cell r="Q5159" t="str">
            <v/>
          </cell>
        </row>
        <row r="5160">
          <cell r="N5160" t="str">
            <v>SEG</v>
          </cell>
          <cell r="O5160" t="str">
            <v>T78</v>
          </cell>
          <cell r="P5160" t="str">
            <v>T78SEG</v>
          </cell>
          <cell r="Q5160" t="str">
            <v/>
          </cell>
        </row>
        <row r="5161">
          <cell r="N5161" t="str">
            <v/>
          </cell>
          <cell r="O5161" t="str">
            <v/>
          </cell>
          <cell r="P5161" t="str">
            <v/>
          </cell>
          <cell r="Q5161" t="str">
            <v/>
          </cell>
        </row>
        <row r="5162">
          <cell r="N5162" t="str">
            <v>SEG</v>
          </cell>
          <cell r="O5162" t="str">
            <v/>
          </cell>
          <cell r="P5162" t="str">
            <v/>
          </cell>
          <cell r="Q5162" t="str">
            <v/>
          </cell>
        </row>
        <row r="5163">
          <cell r="N5163" t="str">
            <v>SEG</v>
          </cell>
          <cell r="O5163" t="str">
            <v>SU8</v>
          </cell>
          <cell r="P5163" t="str">
            <v>SU8SEG</v>
          </cell>
          <cell r="Q5163" t="str">
            <v/>
          </cell>
        </row>
        <row r="5164">
          <cell r="N5164" t="str">
            <v>SEG</v>
          </cell>
          <cell r="O5164" t="str">
            <v>T46</v>
          </cell>
          <cell r="P5164" t="str">
            <v>T46SEG</v>
          </cell>
          <cell r="Q5164" t="str">
            <v/>
          </cell>
        </row>
        <row r="5165">
          <cell r="N5165" t="str">
            <v/>
          </cell>
          <cell r="O5165" t="str">
            <v/>
          </cell>
          <cell r="P5165" t="str">
            <v/>
          </cell>
          <cell r="Q5165" t="str">
            <v/>
          </cell>
        </row>
        <row r="5166">
          <cell r="N5166" t="str">
            <v>SEG</v>
          </cell>
          <cell r="O5166" t="str">
            <v/>
          </cell>
          <cell r="P5166" t="str">
            <v/>
          </cell>
          <cell r="Q5166" t="str">
            <v/>
          </cell>
        </row>
        <row r="5167">
          <cell r="N5167" t="str">
            <v>SEG</v>
          </cell>
          <cell r="O5167" t="str">
            <v>TT2</v>
          </cell>
          <cell r="P5167" t="str">
            <v>TT2SEG</v>
          </cell>
          <cell r="Q5167" t="str">
            <v/>
          </cell>
        </row>
        <row r="5168">
          <cell r="N5168" t="str">
            <v>SEG</v>
          </cell>
          <cell r="O5168" t="str">
            <v>TT3</v>
          </cell>
          <cell r="P5168" t="str">
            <v>TT3SEG</v>
          </cell>
          <cell r="Q5168" t="str">
            <v/>
          </cell>
        </row>
        <row r="5169">
          <cell r="N5169" t="str">
            <v>SEG</v>
          </cell>
          <cell r="O5169" t="str">
            <v>T20</v>
          </cell>
          <cell r="P5169" t="str">
            <v>T20SEG</v>
          </cell>
          <cell r="Q5169" t="str">
            <v/>
          </cell>
        </row>
        <row r="5170">
          <cell r="N5170" t="str">
            <v>SEG</v>
          </cell>
          <cell r="O5170" t="str">
            <v>T21</v>
          </cell>
          <cell r="P5170" t="str">
            <v>T21SEG</v>
          </cell>
          <cell r="Q5170" t="str">
            <v/>
          </cell>
        </row>
        <row r="5171">
          <cell r="N5171" t="str">
            <v>SEG</v>
          </cell>
          <cell r="O5171" t="str">
            <v>T39</v>
          </cell>
          <cell r="P5171" t="str">
            <v>T39SEG</v>
          </cell>
          <cell r="Q5171" t="str">
            <v/>
          </cell>
        </row>
        <row r="5172">
          <cell r="N5172" t="str">
            <v>SEG</v>
          </cell>
          <cell r="O5172" t="str">
            <v>T40</v>
          </cell>
          <cell r="P5172" t="str">
            <v>T40SEG</v>
          </cell>
          <cell r="Q5172" t="str">
            <v/>
          </cell>
        </row>
        <row r="5173">
          <cell r="N5173" t="str">
            <v>SEG</v>
          </cell>
          <cell r="O5173" t="str">
            <v>T53</v>
          </cell>
          <cell r="P5173" t="str">
            <v>T53SEG</v>
          </cell>
          <cell r="Q5173" t="str">
            <v/>
          </cell>
        </row>
        <row r="5174">
          <cell r="N5174" t="str">
            <v>SEG</v>
          </cell>
          <cell r="O5174" t="str">
            <v>T54</v>
          </cell>
          <cell r="P5174" t="str">
            <v>T54SEG</v>
          </cell>
          <cell r="Q5174" t="str">
            <v/>
          </cell>
        </row>
        <row r="5175">
          <cell r="N5175" t="str">
            <v>SEG</v>
          </cell>
          <cell r="O5175" t="str">
            <v>T93</v>
          </cell>
          <cell r="P5175" t="str">
            <v>T93SEG</v>
          </cell>
          <cell r="Q5175" t="str">
            <v/>
          </cell>
        </row>
        <row r="5176">
          <cell r="N5176" t="str">
            <v>SEG</v>
          </cell>
          <cell r="O5176" t="str">
            <v>T94</v>
          </cell>
          <cell r="P5176" t="str">
            <v>T94SEG</v>
          </cell>
          <cell r="Q5176" t="str">
            <v/>
          </cell>
        </row>
        <row r="5177">
          <cell r="N5177" t="str">
            <v>SEG</v>
          </cell>
          <cell r="O5177" t="str">
            <v>T95</v>
          </cell>
          <cell r="P5177" t="str">
            <v>T95SEG</v>
          </cell>
          <cell r="Q5177" t="str">
            <v/>
          </cell>
        </row>
        <row r="5178">
          <cell r="N5178" t="str">
            <v>SEG</v>
          </cell>
          <cell r="O5178" t="str">
            <v>T96</v>
          </cell>
          <cell r="P5178" t="str">
            <v>T96SEG</v>
          </cell>
          <cell r="Q5178" t="str">
            <v/>
          </cell>
        </row>
        <row r="5179">
          <cell r="N5179" t="str">
            <v>SEG</v>
          </cell>
          <cell r="O5179" t="str">
            <v>T97</v>
          </cell>
          <cell r="P5179" t="str">
            <v>T97SEG</v>
          </cell>
          <cell r="Q5179" t="str">
            <v/>
          </cell>
        </row>
        <row r="5180">
          <cell r="N5180" t="str">
            <v>SEG</v>
          </cell>
          <cell r="O5180" t="str">
            <v>T98</v>
          </cell>
          <cell r="P5180" t="str">
            <v>T98SEG</v>
          </cell>
          <cell r="Q5180" t="str">
            <v/>
          </cell>
        </row>
        <row r="5181">
          <cell r="N5181" t="str">
            <v/>
          </cell>
          <cell r="O5181" t="str">
            <v/>
          </cell>
          <cell r="P5181" t="str">
            <v/>
          </cell>
          <cell r="Q5181" t="str">
            <v/>
          </cell>
        </row>
        <row r="5182">
          <cell r="N5182" t="str">
            <v/>
          </cell>
          <cell r="O5182" t="str">
            <v/>
          </cell>
          <cell r="P5182" t="str">
            <v/>
          </cell>
          <cell r="Q5182" t="str">
            <v/>
          </cell>
        </row>
        <row r="5183">
          <cell r="N5183" t="str">
            <v>GES</v>
          </cell>
          <cell r="O5183" t="str">
            <v/>
          </cell>
          <cell r="P5183" t="str">
            <v/>
          </cell>
          <cell r="Q5183" t="str">
            <v/>
          </cell>
        </row>
        <row r="5184">
          <cell r="N5184" t="str">
            <v>GES</v>
          </cell>
          <cell r="O5184" t="str">
            <v>I01</v>
          </cell>
          <cell r="P5184" t="str">
            <v>I01GES</v>
          </cell>
          <cell r="Q5184" t="str">
            <v/>
          </cell>
        </row>
        <row r="5185">
          <cell r="N5185" t="str">
            <v>GES</v>
          </cell>
          <cell r="O5185" t="str">
            <v>I02</v>
          </cell>
          <cell r="P5185" t="str">
            <v>I02GES</v>
          </cell>
          <cell r="Q5185" t="str">
            <v/>
          </cell>
        </row>
        <row r="5186">
          <cell r="N5186" t="str">
            <v>GES</v>
          </cell>
          <cell r="O5186" t="str">
            <v>I03</v>
          </cell>
          <cell r="P5186" t="str">
            <v>I03GES</v>
          </cell>
          <cell r="Q5186" t="str">
            <v/>
          </cell>
        </row>
        <row r="5187">
          <cell r="N5187" t="str">
            <v>GES</v>
          </cell>
          <cell r="O5187" t="str">
            <v>I04</v>
          </cell>
          <cell r="P5187" t="str">
            <v>I04GES</v>
          </cell>
          <cell r="Q5187" t="str">
            <v/>
          </cell>
        </row>
        <row r="5188">
          <cell r="N5188" t="str">
            <v>GES</v>
          </cell>
          <cell r="O5188" t="str">
            <v>I05</v>
          </cell>
          <cell r="P5188" t="str">
            <v>I05GES</v>
          </cell>
          <cell r="Q5188" t="str">
            <v/>
          </cell>
        </row>
        <row r="5189">
          <cell r="N5189" t="str">
            <v>GES</v>
          </cell>
          <cell r="O5189" t="str">
            <v>I06</v>
          </cell>
          <cell r="P5189" t="str">
            <v>I06GES</v>
          </cell>
          <cell r="Q5189" t="str">
            <v/>
          </cell>
        </row>
        <row r="5190">
          <cell r="N5190" t="str">
            <v>SEG</v>
          </cell>
          <cell r="O5190" t="str">
            <v/>
          </cell>
          <cell r="P5190" t="str">
            <v/>
          </cell>
          <cell r="Q5190" t="str">
            <v/>
          </cell>
        </row>
        <row r="5191">
          <cell r="N5191" t="str">
            <v>SEG</v>
          </cell>
          <cell r="O5191" t="str">
            <v>LI2</v>
          </cell>
          <cell r="P5191" t="str">
            <v>LI2SEG</v>
          </cell>
          <cell r="Q5191" t="str">
            <v/>
          </cell>
        </row>
        <row r="5192">
          <cell r="N5192" t="str">
            <v>SEG</v>
          </cell>
          <cell r="O5192" t="str">
            <v>P93</v>
          </cell>
          <cell r="P5192" t="str">
            <v>P93SEG</v>
          </cell>
          <cell r="Q5192" t="str">
            <v/>
          </cell>
        </row>
        <row r="5193">
          <cell r="N5193" t="str">
            <v>SEG</v>
          </cell>
          <cell r="O5193" t="str">
            <v>P95</v>
          </cell>
          <cell r="P5193" t="str">
            <v>P95SEG</v>
          </cell>
          <cell r="Q5193" t="str">
            <v/>
          </cell>
        </row>
        <row r="5194">
          <cell r="N5194" t="str">
            <v>SEG</v>
          </cell>
          <cell r="O5194" t="str">
            <v>T82</v>
          </cell>
          <cell r="P5194" t="str">
            <v>T82SEG</v>
          </cell>
          <cell r="Q5194" t="str">
            <v/>
          </cell>
        </row>
        <row r="5195">
          <cell r="N5195" t="str">
            <v>SEG</v>
          </cell>
          <cell r="O5195" t="str">
            <v>T86</v>
          </cell>
          <cell r="P5195" t="str">
            <v>T86SEG</v>
          </cell>
          <cell r="Q5195" t="str">
            <v/>
          </cell>
        </row>
        <row r="5196">
          <cell r="N5196" t="str">
            <v/>
          </cell>
          <cell r="O5196" t="str">
            <v/>
          </cell>
          <cell r="P5196" t="str">
            <v/>
          </cell>
          <cell r="Q5196" t="str">
            <v/>
          </cell>
        </row>
        <row r="5197">
          <cell r="N5197" t="str">
            <v>SEG</v>
          </cell>
          <cell r="O5197" t="str">
            <v/>
          </cell>
          <cell r="P5197" t="str">
            <v/>
          </cell>
          <cell r="Q5197" t="str">
            <v/>
          </cell>
        </row>
        <row r="5198">
          <cell r="N5198" t="str">
            <v>SEG</v>
          </cell>
          <cell r="O5198" t="str">
            <v>LIB</v>
          </cell>
          <cell r="P5198" t="str">
            <v>LIBSEG</v>
          </cell>
          <cell r="Q5198" t="str">
            <v/>
          </cell>
        </row>
        <row r="5199">
          <cell r="N5199" t="str">
            <v/>
          </cell>
          <cell r="O5199" t="str">
            <v/>
          </cell>
          <cell r="P5199" t="str">
            <v/>
          </cell>
          <cell r="Q5199" t="str">
            <v/>
          </cell>
        </row>
        <row r="5200">
          <cell r="N5200" t="str">
            <v/>
          </cell>
          <cell r="O5200" t="str">
            <v/>
          </cell>
          <cell r="P5200" t="str">
            <v/>
          </cell>
          <cell r="Q5200" t="str">
            <v/>
          </cell>
        </row>
        <row r="5201">
          <cell r="N5201" t="str">
            <v>SEG</v>
          </cell>
          <cell r="O5201" t="str">
            <v/>
          </cell>
          <cell r="P5201" t="str">
            <v/>
          </cell>
          <cell r="Q5201" t="str">
            <v/>
          </cell>
        </row>
        <row r="5202">
          <cell r="N5202" t="str">
            <v>SEG</v>
          </cell>
          <cell r="O5202" t="str">
            <v>P82</v>
          </cell>
          <cell r="P5202" t="str">
            <v>P82SEG</v>
          </cell>
          <cell r="Q5202" t="str">
            <v/>
          </cell>
        </row>
        <row r="5203">
          <cell r="N5203" t="str">
            <v>SEG</v>
          </cell>
          <cell r="O5203" t="str">
            <v>P83</v>
          </cell>
          <cell r="P5203" t="str">
            <v>P83SEG</v>
          </cell>
          <cell r="Q5203" t="str">
            <v/>
          </cell>
        </row>
        <row r="5204">
          <cell r="N5204" t="str">
            <v>SEG</v>
          </cell>
          <cell r="O5204" t="str">
            <v>P84</v>
          </cell>
          <cell r="P5204" t="str">
            <v>P84SEG</v>
          </cell>
          <cell r="Q5204" t="str">
            <v/>
          </cell>
        </row>
        <row r="5205">
          <cell r="N5205" t="str">
            <v>SEG</v>
          </cell>
          <cell r="O5205" t="str">
            <v>S01</v>
          </cell>
          <cell r="P5205" t="str">
            <v>S01SEG</v>
          </cell>
          <cell r="Q5205" t="str">
            <v/>
          </cell>
        </row>
        <row r="5206">
          <cell r="N5206" t="str">
            <v>SEG</v>
          </cell>
          <cell r="O5206" t="str">
            <v>S31</v>
          </cell>
          <cell r="P5206" t="str">
            <v>S31SEG</v>
          </cell>
          <cell r="Q5206" t="str">
            <v/>
          </cell>
        </row>
        <row r="5207">
          <cell r="N5207" t="str">
            <v>SEG</v>
          </cell>
          <cell r="O5207" t="str">
            <v>S32</v>
          </cell>
          <cell r="P5207" t="str">
            <v>S32SEG</v>
          </cell>
          <cell r="Q5207" t="str">
            <v/>
          </cell>
        </row>
        <row r="5208">
          <cell r="N5208" t="str">
            <v>SEG</v>
          </cell>
          <cell r="O5208" t="str">
            <v>S33</v>
          </cell>
          <cell r="P5208" t="str">
            <v>S33SEG</v>
          </cell>
          <cell r="Q5208" t="str">
            <v/>
          </cell>
        </row>
        <row r="5209">
          <cell r="N5209" t="str">
            <v>SEG</v>
          </cell>
          <cell r="O5209" t="str">
            <v>S91</v>
          </cell>
          <cell r="P5209" t="str">
            <v>S91SEG</v>
          </cell>
          <cell r="Q5209" t="str">
            <v/>
          </cell>
        </row>
        <row r="5210">
          <cell r="N5210" t="str">
            <v>SEG</v>
          </cell>
          <cell r="O5210" t="str">
            <v>S92</v>
          </cell>
          <cell r="P5210" t="str">
            <v>S92SEG</v>
          </cell>
          <cell r="Q5210" t="str">
            <v/>
          </cell>
        </row>
        <row r="5211">
          <cell r="N5211" t="str">
            <v>SEG</v>
          </cell>
          <cell r="O5211" t="str">
            <v>S93</v>
          </cell>
          <cell r="P5211" t="str">
            <v>S93SEG</v>
          </cell>
          <cell r="Q5211" t="str">
            <v/>
          </cell>
        </row>
        <row r="5212">
          <cell r="N5212" t="str">
            <v>SEG</v>
          </cell>
          <cell r="O5212" t="str">
            <v>S95</v>
          </cell>
          <cell r="P5212" t="str">
            <v>S95SEG</v>
          </cell>
          <cell r="Q5212" t="str">
            <v/>
          </cell>
        </row>
        <row r="5213">
          <cell r="N5213" t="str">
            <v>SEG</v>
          </cell>
          <cell r="O5213" t="str">
            <v>S96</v>
          </cell>
          <cell r="P5213" t="str">
            <v>S96SEG</v>
          </cell>
          <cell r="Q5213" t="str">
            <v/>
          </cell>
        </row>
        <row r="5214">
          <cell r="N5214" t="str">
            <v>SEG</v>
          </cell>
          <cell r="O5214" t="str">
            <v>S97</v>
          </cell>
          <cell r="P5214" t="str">
            <v>S97SEG</v>
          </cell>
          <cell r="Q5214" t="str">
            <v/>
          </cell>
        </row>
        <row r="5215">
          <cell r="N5215" t="str">
            <v>SEG</v>
          </cell>
          <cell r="O5215" t="str">
            <v>S99</v>
          </cell>
          <cell r="P5215" t="str">
            <v>S99SEG</v>
          </cell>
          <cell r="Q5215" t="str">
            <v/>
          </cell>
        </row>
        <row r="5216">
          <cell r="N5216" t="str">
            <v>SEG</v>
          </cell>
          <cell r="O5216" t="str">
            <v>T38</v>
          </cell>
          <cell r="P5216" t="str">
            <v>T38SEG</v>
          </cell>
          <cell r="Q5216" t="str">
            <v/>
          </cell>
        </row>
        <row r="5217">
          <cell r="N5217" t="str">
            <v>SEG</v>
          </cell>
          <cell r="O5217" t="str">
            <v>T44</v>
          </cell>
          <cell r="P5217" t="str">
            <v>T44SEG</v>
          </cell>
          <cell r="Q5217" t="str">
            <v/>
          </cell>
        </row>
        <row r="5218">
          <cell r="N5218" t="str">
            <v>SEG</v>
          </cell>
          <cell r="O5218" t="str">
            <v>T45</v>
          </cell>
          <cell r="P5218" t="str">
            <v>T45SEG</v>
          </cell>
          <cell r="Q5218" t="str">
            <v/>
          </cell>
        </row>
        <row r="5219">
          <cell r="N5219" t="str">
            <v>SEG</v>
          </cell>
          <cell r="O5219" t="str">
            <v>T61</v>
          </cell>
          <cell r="P5219" t="str">
            <v>T61SEG</v>
          </cell>
          <cell r="Q5219" t="str">
            <v/>
          </cell>
        </row>
        <row r="5220">
          <cell r="N5220" t="str">
            <v>SEG</v>
          </cell>
          <cell r="O5220" t="str">
            <v>T62</v>
          </cell>
          <cell r="P5220" t="str">
            <v>T62SEG</v>
          </cell>
          <cell r="Q5220" t="str">
            <v/>
          </cell>
        </row>
        <row r="5221">
          <cell r="N5221" t="str">
            <v>SEG</v>
          </cell>
          <cell r="O5221" t="str">
            <v>T64</v>
          </cell>
          <cell r="P5221" t="str">
            <v>T64SEG</v>
          </cell>
          <cell r="Q5221" t="str">
            <v/>
          </cell>
        </row>
        <row r="5222">
          <cell r="N5222" t="str">
            <v>SEG</v>
          </cell>
          <cell r="O5222" t="str">
            <v>T65</v>
          </cell>
          <cell r="P5222" t="str">
            <v>T65SEG</v>
          </cell>
          <cell r="Q5222" t="str">
            <v/>
          </cell>
        </row>
        <row r="5223">
          <cell r="N5223" t="str">
            <v>SEG</v>
          </cell>
          <cell r="O5223" t="str">
            <v>T79</v>
          </cell>
          <cell r="P5223" t="str">
            <v>T79SEG</v>
          </cell>
          <cell r="Q5223" t="str">
            <v/>
          </cell>
        </row>
        <row r="5224">
          <cell r="N5224" t="str">
            <v>SEG</v>
          </cell>
          <cell r="O5224" t="str">
            <v>T80</v>
          </cell>
          <cell r="P5224" t="str">
            <v>T80SEG</v>
          </cell>
          <cell r="Q5224" t="str">
            <v/>
          </cell>
        </row>
        <row r="5225">
          <cell r="N5225" t="str">
            <v/>
          </cell>
          <cell r="O5225" t="str">
            <v/>
          </cell>
          <cell r="P5225" t="str">
            <v/>
          </cell>
          <cell r="Q5225" t="str">
            <v/>
          </cell>
        </row>
        <row r="5226">
          <cell r="N5226" t="str">
            <v>SEG</v>
          </cell>
          <cell r="O5226" t="str">
            <v/>
          </cell>
          <cell r="P5226" t="str">
            <v/>
          </cell>
          <cell r="Q5226" t="str">
            <v/>
          </cell>
        </row>
        <row r="5227">
          <cell r="N5227" t="str">
            <v>SEG</v>
          </cell>
          <cell r="O5227" t="str">
            <v>S98</v>
          </cell>
          <cell r="P5227" t="str">
            <v>S98SEG</v>
          </cell>
          <cell r="Q5227" t="str">
            <v/>
          </cell>
        </row>
        <row r="5228">
          <cell r="N5228" t="str">
            <v/>
          </cell>
          <cell r="O5228" t="str">
            <v/>
          </cell>
          <cell r="P5228" t="str">
            <v/>
          </cell>
          <cell r="Q5228" t="str">
            <v/>
          </cell>
        </row>
        <row r="5229">
          <cell r="N5229" t="str">
            <v/>
          </cell>
          <cell r="O5229" t="str">
            <v/>
          </cell>
          <cell r="P5229" t="str">
            <v/>
          </cell>
          <cell r="Q5229" t="str">
            <v/>
          </cell>
        </row>
        <row r="5230">
          <cell r="N5230" t="str">
            <v>SEG</v>
          </cell>
          <cell r="O5230" t="str">
            <v/>
          </cell>
          <cell r="P5230" t="str">
            <v/>
          </cell>
          <cell r="Q5230" t="str">
            <v/>
          </cell>
        </row>
        <row r="5231">
          <cell r="N5231" t="str">
            <v>SEG</v>
          </cell>
          <cell r="O5231" t="str">
            <v>T51</v>
          </cell>
          <cell r="P5231" t="str">
            <v>T51SEG</v>
          </cell>
          <cell r="Q5231" t="str">
            <v/>
          </cell>
        </row>
        <row r="5232">
          <cell r="N5232" t="str">
            <v/>
          </cell>
          <cell r="O5232" t="str">
            <v/>
          </cell>
          <cell r="P5232" t="str">
            <v/>
          </cell>
          <cell r="Q5232" t="str">
            <v/>
          </cell>
        </row>
        <row r="5233">
          <cell r="N5233" t="str">
            <v>SEG</v>
          </cell>
          <cell r="O5233" t="str">
            <v/>
          </cell>
          <cell r="P5233" t="str">
            <v/>
          </cell>
          <cell r="Q5233" t="str">
            <v/>
          </cell>
        </row>
        <row r="5234">
          <cell r="N5234" t="str">
            <v>SEG</v>
          </cell>
          <cell r="O5234" t="str">
            <v>T52</v>
          </cell>
          <cell r="P5234" t="str">
            <v>T52SEG</v>
          </cell>
          <cell r="Q5234" t="str">
            <v/>
          </cell>
        </row>
        <row r="5235">
          <cell r="N5235" t="str">
            <v/>
          </cell>
          <cell r="O5235" t="str">
            <v/>
          </cell>
          <cell r="P5235" t="str">
            <v/>
          </cell>
          <cell r="Q5235" t="str">
            <v/>
          </cell>
        </row>
        <row r="5236">
          <cell r="N5236" t="str">
            <v/>
          </cell>
          <cell r="O5236" t="str">
            <v/>
          </cell>
          <cell r="P5236" t="str">
            <v/>
          </cell>
          <cell r="Q5236" t="str">
            <v/>
          </cell>
        </row>
        <row r="5237">
          <cell r="N5237" t="str">
            <v>SEG</v>
          </cell>
          <cell r="O5237" t="str">
            <v/>
          </cell>
          <cell r="P5237" t="str">
            <v/>
          </cell>
          <cell r="Q5237" t="str">
            <v/>
          </cell>
        </row>
        <row r="5238">
          <cell r="N5238" t="str">
            <v>SEG</v>
          </cell>
          <cell r="O5238" t="str">
            <v>T72</v>
          </cell>
          <cell r="P5238" t="str">
            <v>T72SEG</v>
          </cell>
          <cell r="Q5238" t="str">
            <v/>
          </cell>
        </row>
        <row r="5239">
          <cell r="N5239" t="str">
            <v/>
          </cell>
          <cell r="O5239" t="str">
            <v/>
          </cell>
          <cell r="P5239" t="str">
            <v/>
          </cell>
          <cell r="Q5239" t="str">
            <v/>
          </cell>
        </row>
        <row r="5240">
          <cell r="N5240" t="str">
            <v>SEG</v>
          </cell>
          <cell r="O5240" t="str">
            <v/>
          </cell>
          <cell r="P5240" t="str">
            <v/>
          </cell>
          <cell r="Q5240" t="str">
            <v/>
          </cell>
        </row>
        <row r="5241">
          <cell r="N5241" t="str">
            <v>SEG</v>
          </cell>
          <cell r="O5241" t="str">
            <v>T73</v>
          </cell>
          <cell r="P5241" t="str">
            <v>T73SEG</v>
          </cell>
          <cell r="Q5241" t="str">
            <v/>
          </cell>
        </row>
        <row r="5242">
          <cell r="N5242" t="str">
            <v/>
          </cell>
          <cell r="O5242" t="str">
            <v/>
          </cell>
          <cell r="P5242" t="str">
            <v/>
          </cell>
          <cell r="Q5242" t="str">
            <v/>
          </cell>
        </row>
        <row r="5243">
          <cell r="N5243" t="str">
            <v/>
          </cell>
          <cell r="O5243" t="str">
            <v/>
          </cell>
          <cell r="P5243" t="str">
            <v/>
          </cell>
          <cell r="Q5243" t="str">
            <v/>
          </cell>
        </row>
        <row r="5244">
          <cell r="N5244" t="str">
            <v>SEG</v>
          </cell>
          <cell r="O5244" t="str">
            <v/>
          </cell>
          <cell r="P5244" t="str">
            <v/>
          </cell>
          <cell r="Q5244" t="str">
            <v/>
          </cell>
        </row>
        <row r="5245">
          <cell r="N5245" t="str">
            <v>SEG</v>
          </cell>
          <cell r="O5245" t="str">
            <v>M07</v>
          </cell>
          <cell r="P5245" t="str">
            <v>M07SEG</v>
          </cell>
          <cell r="Q5245" t="str">
            <v/>
          </cell>
        </row>
        <row r="5246">
          <cell r="N5246" t="str">
            <v/>
          </cell>
          <cell r="O5246" t="str">
            <v/>
          </cell>
          <cell r="P5246" t="str">
            <v/>
          </cell>
          <cell r="Q5246" t="str">
            <v/>
          </cell>
        </row>
        <row r="5247">
          <cell r="N5247" t="str">
            <v>SEG</v>
          </cell>
          <cell r="O5247" t="str">
            <v/>
          </cell>
          <cell r="P5247" t="str">
            <v/>
          </cell>
          <cell r="Q5247" t="str">
            <v/>
          </cell>
        </row>
        <row r="5248">
          <cell r="N5248" t="str">
            <v>SEG</v>
          </cell>
          <cell r="O5248" t="str">
            <v>M10</v>
          </cell>
          <cell r="P5248" t="str">
            <v>M10SEG</v>
          </cell>
          <cell r="Q5248" t="str">
            <v/>
          </cell>
        </row>
        <row r="5249">
          <cell r="N5249" t="str">
            <v/>
          </cell>
          <cell r="O5249" t="str">
            <v/>
          </cell>
          <cell r="P5249" t="str">
            <v/>
          </cell>
          <cell r="Q5249" t="str">
            <v/>
          </cell>
        </row>
        <row r="5250">
          <cell r="N5250" t="str">
            <v>SEG</v>
          </cell>
          <cell r="O5250" t="str">
            <v/>
          </cell>
          <cell r="P5250" t="str">
            <v/>
          </cell>
          <cell r="Q5250" t="str">
            <v/>
          </cell>
        </row>
        <row r="5251">
          <cell r="N5251" t="str">
            <v>SEG</v>
          </cell>
          <cell r="O5251" t="str">
            <v>M09</v>
          </cell>
          <cell r="P5251" t="str">
            <v>M09SEG</v>
          </cell>
          <cell r="Q5251" t="str">
            <v/>
          </cell>
        </row>
        <row r="5252">
          <cell r="N5252" t="str">
            <v/>
          </cell>
          <cell r="O5252" t="str">
            <v/>
          </cell>
          <cell r="P5252" t="str">
            <v/>
          </cell>
          <cell r="Q5252" t="str">
            <v/>
          </cell>
        </row>
        <row r="5253">
          <cell r="N5253" t="str">
            <v/>
          </cell>
          <cell r="O5253" t="str">
            <v/>
          </cell>
          <cell r="P5253" t="str">
            <v/>
          </cell>
          <cell r="Q5253" t="str">
            <v/>
          </cell>
        </row>
        <row r="5254">
          <cell r="N5254" t="str">
            <v>SEG</v>
          </cell>
          <cell r="O5254" t="str">
            <v/>
          </cell>
          <cell r="P5254" t="str">
            <v/>
          </cell>
          <cell r="Q5254" t="str">
            <v/>
          </cell>
        </row>
        <row r="5255">
          <cell r="N5255" t="str">
            <v>SEG</v>
          </cell>
          <cell r="O5255" t="str">
            <v>P87</v>
          </cell>
          <cell r="P5255" t="str">
            <v>P87SEG</v>
          </cell>
          <cell r="Q5255" t="str">
            <v/>
          </cell>
        </row>
        <row r="5256">
          <cell r="N5256" t="str">
            <v>SEG</v>
          </cell>
          <cell r="O5256" t="str">
            <v>P88</v>
          </cell>
          <cell r="P5256" t="str">
            <v>P88SEG</v>
          </cell>
          <cell r="Q5256" t="str">
            <v/>
          </cell>
        </row>
        <row r="5257">
          <cell r="N5257" t="str">
            <v>SEG</v>
          </cell>
          <cell r="O5257" t="str">
            <v>P90</v>
          </cell>
          <cell r="P5257" t="str">
            <v>P90SEG</v>
          </cell>
          <cell r="Q5257" t="str">
            <v/>
          </cell>
        </row>
        <row r="5258">
          <cell r="N5258" t="str">
            <v>SEG</v>
          </cell>
          <cell r="O5258" t="str">
            <v>P91</v>
          </cell>
          <cell r="P5258" t="str">
            <v>P91SEG</v>
          </cell>
          <cell r="Q5258" t="str">
            <v/>
          </cell>
        </row>
        <row r="5259">
          <cell r="N5259" t="str">
            <v/>
          </cell>
          <cell r="O5259" t="str">
            <v/>
          </cell>
          <cell r="P5259" t="str">
            <v/>
          </cell>
          <cell r="Q5259" t="str">
            <v/>
          </cell>
        </row>
        <row r="5260">
          <cell r="N5260" t="str">
            <v>GEN</v>
          </cell>
          <cell r="O5260" t="str">
            <v/>
          </cell>
          <cell r="P5260" t="str">
            <v/>
          </cell>
          <cell r="Q5260" t="str">
            <v/>
          </cell>
        </row>
        <row r="5261">
          <cell r="N5261" t="str">
            <v>GEN</v>
          </cell>
          <cell r="O5261" t="str">
            <v>G01</v>
          </cell>
          <cell r="P5261" t="str">
            <v>G01GEN</v>
          </cell>
          <cell r="Q5261" t="str">
            <v/>
          </cell>
        </row>
        <row r="5262">
          <cell r="N5262" t="str">
            <v>GEN</v>
          </cell>
          <cell r="O5262" t="str">
            <v>G02</v>
          </cell>
          <cell r="P5262" t="str">
            <v>G02GEN</v>
          </cell>
          <cell r="Q5262" t="str">
            <v/>
          </cell>
        </row>
        <row r="5263">
          <cell r="N5263" t="str">
            <v>GEN</v>
          </cell>
          <cell r="O5263" t="str">
            <v>G03</v>
          </cell>
          <cell r="P5263" t="str">
            <v>G03GEN</v>
          </cell>
          <cell r="Q5263" t="str">
            <v/>
          </cell>
        </row>
        <row r="5264">
          <cell r="N5264" t="str">
            <v>GEN</v>
          </cell>
          <cell r="O5264" t="str">
            <v>G04</v>
          </cell>
          <cell r="P5264" t="str">
            <v>G04GEN</v>
          </cell>
          <cell r="Q5264" t="str">
            <v/>
          </cell>
        </row>
        <row r="5265">
          <cell r="N5265" t="str">
            <v/>
          </cell>
          <cell r="O5265" t="str">
            <v/>
          </cell>
          <cell r="P5265" t="str">
            <v/>
          </cell>
          <cell r="Q5265" t="str">
            <v/>
          </cell>
        </row>
        <row r="5266">
          <cell r="N5266" t="str">
            <v/>
          </cell>
          <cell r="O5266" t="str">
            <v/>
          </cell>
          <cell r="P5266" t="str">
            <v/>
          </cell>
          <cell r="Q5266" t="str">
            <v/>
          </cell>
        </row>
        <row r="5267">
          <cell r="N5267" t="str">
            <v/>
          </cell>
          <cell r="O5267" t="str">
            <v/>
          </cell>
          <cell r="P5267" t="str">
            <v/>
          </cell>
          <cell r="Q5267" t="str">
            <v/>
          </cell>
        </row>
        <row r="5268">
          <cell r="N5268" t="str">
            <v>SEG</v>
          </cell>
          <cell r="O5268" t="str">
            <v/>
          </cell>
          <cell r="P5268" t="str">
            <v/>
          </cell>
          <cell r="Q5268" t="str">
            <v/>
          </cell>
        </row>
        <row r="5269">
          <cell r="N5269" t="str">
            <v>SEG</v>
          </cell>
          <cell r="O5269" t="str">
            <v>P43</v>
          </cell>
          <cell r="P5269" t="str">
            <v>P43SEG</v>
          </cell>
          <cell r="Q5269" t="str">
            <v/>
          </cell>
        </row>
        <row r="5270">
          <cell r="N5270" t="str">
            <v>SEG</v>
          </cell>
          <cell r="O5270" t="str">
            <v>P44</v>
          </cell>
          <cell r="P5270" t="str">
            <v>P44SEG</v>
          </cell>
          <cell r="Q5270" t="str">
            <v/>
          </cell>
        </row>
        <row r="5271">
          <cell r="N5271" t="str">
            <v>SEG</v>
          </cell>
          <cell r="O5271" t="str">
            <v>P45</v>
          </cell>
          <cell r="P5271" t="str">
            <v>P45SEG</v>
          </cell>
          <cell r="Q5271" t="str">
            <v/>
          </cell>
        </row>
        <row r="5272">
          <cell r="N5272" t="str">
            <v>SEG</v>
          </cell>
          <cell r="O5272" t="str">
            <v>P46</v>
          </cell>
          <cell r="P5272" t="str">
            <v>P46SEG</v>
          </cell>
          <cell r="Q5272" t="str">
            <v/>
          </cell>
        </row>
        <row r="5273">
          <cell r="N5273" t="str">
            <v>SEG</v>
          </cell>
          <cell r="O5273" t="str">
            <v>P47</v>
          </cell>
          <cell r="P5273" t="str">
            <v>P47SEG</v>
          </cell>
          <cell r="Q5273" t="str">
            <v/>
          </cell>
        </row>
        <row r="5274">
          <cell r="N5274" t="str">
            <v>SEG</v>
          </cell>
          <cell r="O5274" t="str">
            <v>P48</v>
          </cell>
          <cell r="P5274" t="str">
            <v>P48SEG</v>
          </cell>
          <cell r="Q5274" t="str">
            <v/>
          </cell>
        </row>
        <row r="5275">
          <cell r="N5275" t="str">
            <v>SEG</v>
          </cell>
          <cell r="O5275" t="str">
            <v>P49</v>
          </cell>
          <cell r="P5275" t="str">
            <v>P49SEG</v>
          </cell>
          <cell r="Q5275" t="str">
            <v/>
          </cell>
        </row>
        <row r="5276">
          <cell r="N5276" t="str">
            <v>SEG</v>
          </cell>
          <cell r="O5276" t="str">
            <v>P50</v>
          </cell>
          <cell r="P5276" t="str">
            <v>P50SEG</v>
          </cell>
          <cell r="Q5276" t="str">
            <v/>
          </cell>
        </row>
        <row r="5277">
          <cell r="N5277" t="str">
            <v>SEG</v>
          </cell>
          <cell r="O5277" t="str">
            <v>P57</v>
          </cell>
          <cell r="P5277" t="str">
            <v>P57SEG</v>
          </cell>
          <cell r="Q5277" t="str">
            <v/>
          </cell>
        </row>
        <row r="5278">
          <cell r="N5278" t="str">
            <v>SEG</v>
          </cell>
          <cell r="O5278" t="str">
            <v>P58</v>
          </cell>
          <cell r="P5278" t="str">
            <v>P58SEG</v>
          </cell>
          <cell r="Q5278" t="str">
            <v/>
          </cell>
        </row>
        <row r="5279">
          <cell r="N5279" t="str">
            <v>SEG</v>
          </cell>
          <cell r="O5279" t="str">
            <v>P59</v>
          </cell>
          <cell r="P5279" t="str">
            <v>P59SEG</v>
          </cell>
          <cell r="Q5279" t="str">
            <v/>
          </cell>
        </row>
        <row r="5280">
          <cell r="N5280" t="str">
            <v>SEG</v>
          </cell>
          <cell r="O5280" t="str">
            <v>P60</v>
          </cell>
          <cell r="P5280" t="str">
            <v>P60SEG</v>
          </cell>
          <cell r="Q5280" t="str">
            <v/>
          </cell>
        </row>
        <row r="5281">
          <cell r="N5281" t="str">
            <v>SEG</v>
          </cell>
          <cell r="O5281" t="str">
            <v>P61</v>
          </cell>
          <cell r="P5281" t="str">
            <v>P61SEG</v>
          </cell>
          <cell r="Q5281" t="str">
            <v/>
          </cell>
        </row>
        <row r="5282">
          <cell r="N5282" t="str">
            <v>SEG</v>
          </cell>
          <cell r="O5282" t="str">
            <v>P62</v>
          </cell>
          <cell r="P5282" t="str">
            <v>P62SEG</v>
          </cell>
          <cell r="Q5282" t="str">
            <v/>
          </cell>
        </row>
        <row r="5283">
          <cell r="N5283" t="str">
            <v>SEG</v>
          </cell>
          <cell r="O5283" t="str">
            <v>P63</v>
          </cell>
          <cell r="P5283" t="str">
            <v>P63SEG</v>
          </cell>
          <cell r="Q5283" t="str">
            <v/>
          </cell>
        </row>
        <row r="5284">
          <cell r="N5284" t="str">
            <v>SEG</v>
          </cell>
          <cell r="O5284" t="str">
            <v>P64</v>
          </cell>
          <cell r="P5284" t="str">
            <v>P64SEG</v>
          </cell>
          <cell r="Q5284" t="str">
            <v/>
          </cell>
        </row>
        <row r="5285">
          <cell r="N5285" t="str">
            <v>SEG</v>
          </cell>
          <cell r="O5285" t="str">
            <v>P65</v>
          </cell>
          <cell r="P5285" t="str">
            <v>P65SEG</v>
          </cell>
          <cell r="Q5285" t="str">
            <v/>
          </cell>
        </row>
        <row r="5286">
          <cell r="N5286" t="str">
            <v>SEG</v>
          </cell>
          <cell r="O5286" t="str">
            <v>P66</v>
          </cell>
          <cell r="P5286" t="str">
            <v>P66SEG</v>
          </cell>
          <cell r="Q5286" t="str">
            <v/>
          </cell>
        </row>
        <row r="5287">
          <cell r="N5287" t="str">
            <v>SEG</v>
          </cell>
          <cell r="O5287" t="str">
            <v>S71</v>
          </cell>
          <cell r="P5287" t="str">
            <v>S71SEG</v>
          </cell>
          <cell r="Q5287" t="str">
            <v/>
          </cell>
        </row>
        <row r="5288">
          <cell r="N5288" t="str">
            <v>SEG</v>
          </cell>
          <cell r="O5288" t="str">
            <v>S72</v>
          </cell>
          <cell r="P5288" t="str">
            <v>S72SEG</v>
          </cell>
          <cell r="Q5288" t="str">
            <v/>
          </cell>
        </row>
        <row r="5289">
          <cell r="N5289" t="str">
            <v>SEG</v>
          </cell>
          <cell r="O5289" t="str">
            <v>S73</v>
          </cell>
          <cell r="P5289" t="str">
            <v>S73SEG</v>
          </cell>
          <cell r="Q5289" t="str">
            <v/>
          </cell>
        </row>
        <row r="5290">
          <cell r="N5290" t="str">
            <v>SEG</v>
          </cell>
          <cell r="O5290" t="str">
            <v>S74</v>
          </cell>
          <cell r="P5290" t="str">
            <v>S74SEG</v>
          </cell>
          <cell r="Q5290" t="str">
            <v/>
          </cell>
        </row>
        <row r="5291">
          <cell r="N5291" t="str">
            <v>SEG</v>
          </cell>
          <cell r="O5291" t="str">
            <v>T10</v>
          </cell>
          <cell r="P5291" t="str">
            <v>T10SEG</v>
          </cell>
          <cell r="Q5291" t="str">
            <v/>
          </cell>
        </row>
        <row r="5292">
          <cell r="N5292" t="str">
            <v>SEG</v>
          </cell>
          <cell r="O5292" t="str">
            <v>T11</v>
          </cell>
          <cell r="P5292" t="str">
            <v>T11SEG</v>
          </cell>
          <cell r="Q5292" t="str">
            <v/>
          </cell>
        </row>
        <row r="5293">
          <cell r="N5293" t="str">
            <v>SEG</v>
          </cell>
          <cell r="O5293" t="str">
            <v>T12</v>
          </cell>
          <cell r="P5293" t="str">
            <v>T12SEG</v>
          </cell>
          <cell r="Q5293" t="str">
            <v/>
          </cell>
        </row>
        <row r="5294">
          <cell r="N5294" t="str">
            <v>SEG</v>
          </cell>
          <cell r="O5294" t="str">
            <v>T13</v>
          </cell>
          <cell r="P5294" t="str">
            <v>T13SEG</v>
          </cell>
          <cell r="Q5294" t="str">
            <v/>
          </cell>
        </row>
        <row r="5295">
          <cell r="N5295" t="str">
            <v>SEG</v>
          </cell>
          <cell r="O5295" t="str">
            <v>T14</v>
          </cell>
          <cell r="P5295" t="str">
            <v>T14SEG</v>
          </cell>
          <cell r="Q5295" t="str">
            <v/>
          </cell>
        </row>
        <row r="5296">
          <cell r="N5296" t="str">
            <v>SEG</v>
          </cell>
          <cell r="O5296" t="str">
            <v>T15</v>
          </cell>
          <cell r="P5296" t="str">
            <v>T15SEG</v>
          </cell>
          <cell r="Q5296" t="str">
            <v/>
          </cell>
        </row>
        <row r="5297">
          <cell r="N5297" t="str">
            <v>SEG</v>
          </cell>
          <cell r="O5297" t="str">
            <v>T16</v>
          </cell>
          <cell r="P5297" t="str">
            <v>T16SEG</v>
          </cell>
          <cell r="Q5297" t="str">
            <v/>
          </cell>
        </row>
        <row r="5298">
          <cell r="N5298" t="str">
            <v>SEG</v>
          </cell>
          <cell r="O5298" t="str">
            <v>T17</v>
          </cell>
          <cell r="P5298" t="str">
            <v>T17SEG</v>
          </cell>
          <cell r="Q5298" t="str">
            <v/>
          </cell>
        </row>
        <row r="5299">
          <cell r="N5299" t="str">
            <v>SEG</v>
          </cell>
          <cell r="O5299" t="str">
            <v>T35</v>
          </cell>
          <cell r="P5299" t="str">
            <v>T35SEG</v>
          </cell>
          <cell r="Q5299" t="str">
            <v/>
          </cell>
        </row>
        <row r="5300">
          <cell r="N5300" t="str">
            <v>SEG</v>
          </cell>
          <cell r="O5300" t="str">
            <v>T36</v>
          </cell>
          <cell r="P5300" t="str">
            <v>T36SEG</v>
          </cell>
          <cell r="Q5300" t="str">
            <v/>
          </cell>
        </row>
        <row r="5301">
          <cell r="N5301" t="str">
            <v>SEG</v>
          </cell>
          <cell r="O5301" t="str">
            <v>T47</v>
          </cell>
          <cell r="P5301" t="str">
            <v>T47SEG</v>
          </cell>
          <cell r="Q5301" t="str">
            <v/>
          </cell>
        </row>
        <row r="5302">
          <cell r="N5302" t="str">
            <v>SEG</v>
          </cell>
          <cell r="O5302" t="str">
            <v>T48</v>
          </cell>
          <cell r="P5302" t="str">
            <v>T48SEG</v>
          </cell>
          <cell r="Q5302" t="str">
            <v/>
          </cell>
        </row>
        <row r="5303">
          <cell r="N5303" t="str">
            <v>SEG</v>
          </cell>
          <cell r="O5303" t="str">
            <v>T59</v>
          </cell>
          <cell r="P5303" t="str">
            <v>T59SEG</v>
          </cell>
          <cell r="Q5303" t="str">
            <v/>
          </cell>
        </row>
        <row r="5304">
          <cell r="N5304" t="str">
            <v>SEG</v>
          </cell>
          <cell r="O5304" t="str">
            <v>T60</v>
          </cell>
          <cell r="P5304" t="str">
            <v>T60SEG</v>
          </cell>
          <cell r="Q5304" t="str">
            <v/>
          </cell>
        </row>
        <row r="5305">
          <cell r="N5305" t="str">
            <v>SEG</v>
          </cell>
          <cell r="O5305" t="str">
            <v>T68</v>
          </cell>
          <cell r="P5305" t="str">
            <v>T68SEG</v>
          </cell>
          <cell r="Q5305" t="str">
            <v/>
          </cell>
        </row>
        <row r="5306">
          <cell r="N5306" t="str">
            <v>SEG</v>
          </cell>
          <cell r="O5306" t="str">
            <v>T70</v>
          </cell>
          <cell r="P5306" t="str">
            <v>T70SEG</v>
          </cell>
          <cell r="Q5306" t="str">
            <v/>
          </cell>
        </row>
        <row r="5307">
          <cell r="N5307" t="str">
            <v>SEG</v>
          </cell>
          <cell r="O5307" t="str">
            <v>T71</v>
          </cell>
          <cell r="P5307" t="str">
            <v>T71SEG</v>
          </cell>
          <cell r="Q5307" t="str">
            <v/>
          </cell>
        </row>
        <row r="5308">
          <cell r="N5308" t="str">
            <v>SEG</v>
          </cell>
          <cell r="O5308" t="str">
            <v>T81</v>
          </cell>
          <cell r="P5308" t="str">
            <v>T81SEG</v>
          </cell>
          <cell r="Q5308" t="str">
            <v/>
          </cell>
        </row>
        <row r="5309">
          <cell r="N5309" t="str">
            <v>SEG</v>
          </cell>
          <cell r="O5309" t="str">
            <v>T84</v>
          </cell>
          <cell r="P5309" t="str">
            <v>T84SEG</v>
          </cell>
          <cell r="Q5309" t="str">
            <v/>
          </cell>
        </row>
        <row r="5310">
          <cell r="N5310" t="str">
            <v/>
          </cell>
          <cell r="O5310" t="str">
            <v/>
          </cell>
          <cell r="P5310" t="str">
            <v/>
          </cell>
          <cell r="Q5310" t="str">
            <v/>
          </cell>
        </row>
        <row r="5311">
          <cell r="N5311" t="str">
            <v>SEG</v>
          </cell>
          <cell r="O5311" t="str">
            <v/>
          </cell>
          <cell r="P5311" t="str">
            <v/>
          </cell>
          <cell r="Q5311" t="str">
            <v/>
          </cell>
        </row>
        <row r="5312">
          <cell r="N5312" t="str">
            <v>SEG</v>
          </cell>
          <cell r="O5312" t="str">
            <v>P00</v>
          </cell>
          <cell r="P5312" t="str">
            <v>P00SEG</v>
          </cell>
          <cell r="Q5312" t="str">
            <v/>
          </cell>
        </row>
        <row r="5313">
          <cell r="N5313" t="str">
            <v>SEG</v>
          </cell>
          <cell r="O5313" t="str">
            <v>P01</v>
          </cell>
          <cell r="P5313" t="str">
            <v>P01SEG</v>
          </cell>
          <cell r="Q5313" t="str">
            <v/>
          </cell>
        </row>
        <row r="5314">
          <cell r="N5314" t="str">
            <v>SEG</v>
          </cell>
          <cell r="O5314" t="str">
            <v>T58</v>
          </cell>
          <cell r="P5314" t="str">
            <v>T58SEG</v>
          </cell>
          <cell r="Q5314" t="str">
            <v/>
          </cell>
        </row>
        <row r="5315">
          <cell r="N5315" t="str">
            <v/>
          </cell>
          <cell r="O5315" t="str">
            <v/>
          </cell>
          <cell r="P5315" t="str">
            <v/>
          </cell>
          <cell r="Q5315" t="str">
            <v/>
          </cell>
        </row>
        <row r="5316">
          <cell r="N5316" t="str">
            <v/>
          </cell>
          <cell r="O5316" t="str">
            <v/>
          </cell>
          <cell r="P5316" t="str">
            <v/>
          </cell>
          <cell r="Q5316" t="str">
            <v/>
          </cell>
        </row>
        <row r="5317">
          <cell r="N5317" t="str">
            <v>SEG</v>
          </cell>
          <cell r="O5317" t="str">
            <v/>
          </cell>
          <cell r="P5317" t="str">
            <v/>
          </cell>
          <cell r="Q5317" t="str">
            <v/>
          </cell>
        </row>
        <row r="5318">
          <cell r="N5318" t="str">
            <v>SEG</v>
          </cell>
          <cell r="O5318" t="str">
            <v>P41</v>
          </cell>
          <cell r="P5318" t="str">
            <v>P41SEG</v>
          </cell>
          <cell r="Q5318" t="str">
            <v/>
          </cell>
        </row>
        <row r="5319">
          <cell r="N5319" t="str">
            <v>SEG</v>
          </cell>
          <cell r="O5319" t="str">
            <v>P42</v>
          </cell>
          <cell r="P5319" t="str">
            <v>P42SEG</v>
          </cell>
          <cell r="Q5319" t="str">
            <v/>
          </cell>
        </row>
        <row r="5320">
          <cell r="N5320" t="str">
            <v>SEG</v>
          </cell>
          <cell r="O5320" t="str">
            <v>T00</v>
          </cell>
          <cell r="P5320" t="str">
            <v>T00SEG</v>
          </cell>
          <cell r="Q5320" t="str">
            <v/>
          </cell>
        </row>
        <row r="5321">
          <cell r="N5321" t="str">
            <v>SEG</v>
          </cell>
          <cell r="O5321" t="str">
            <v>T37</v>
          </cell>
          <cell r="P5321" t="str">
            <v>T37SEG</v>
          </cell>
          <cell r="Q5321" t="str">
            <v/>
          </cell>
        </row>
        <row r="5322">
          <cell r="N5322" t="str">
            <v>SEG</v>
          </cell>
          <cell r="O5322" t="str">
            <v>T50</v>
          </cell>
          <cell r="P5322" t="str">
            <v>T50SEG</v>
          </cell>
          <cell r="Q5322" t="str">
            <v/>
          </cell>
        </row>
        <row r="5323">
          <cell r="N5323" t="str">
            <v>SEG</v>
          </cell>
          <cell r="O5323" t="str">
            <v>T57</v>
          </cell>
          <cell r="P5323" t="str">
            <v>T57SEG</v>
          </cell>
          <cell r="Q5323" t="str">
            <v/>
          </cell>
        </row>
        <row r="5324">
          <cell r="N5324" t="str">
            <v>SEG</v>
          </cell>
          <cell r="O5324" t="str">
            <v>T66</v>
          </cell>
          <cell r="P5324" t="str">
            <v>T66SEG</v>
          </cell>
          <cell r="Q5324" t="str">
            <v/>
          </cell>
        </row>
        <row r="5325">
          <cell r="N5325" t="str">
            <v>SEG</v>
          </cell>
          <cell r="O5325" t="str">
            <v>T90</v>
          </cell>
          <cell r="P5325" t="str">
            <v>T90SEG</v>
          </cell>
          <cell r="Q5325" t="str">
            <v/>
          </cell>
        </row>
        <row r="5326">
          <cell r="N5326" t="str">
            <v/>
          </cell>
          <cell r="O5326" t="str">
            <v/>
          </cell>
          <cell r="P5326" t="str">
            <v/>
          </cell>
          <cell r="Q5326" t="str">
            <v/>
          </cell>
        </row>
        <row r="5327">
          <cell r="N5327" t="str">
            <v>SEG</v>
          </cell>
          <cell r="O5327" t="str">
            <v/>
          </cell>
          <cell r="P5327" t="str">
            <v/>
          </cell>
          <cell r="Q5327" t="str">
            <v/>
          </cell>
        </row>
        <row r="5328">
          <cell r="N5328" t="str">
            <v>SEG</v>
          </cell>
          <cell r="O5328" t="str">
            <v>P02</v>
          </cell>
          <cell r="P5328" t="str">
            <v>P02SEG</v>
          </cell>
          <cell r="Q5328" t="str">
            <v/>
          </cell>
        </row>
        <row r="5329">
          <cell r="N5329" t="str">
            <v>SEG</v>
          </cell>
          <cell r="O5329" t="str">
            <v>P03</v>
          </cell>
          <cell r="P5329" t="str">
            <v>P03SEG</v>
          </cell>
          <cell r="Q5329" t="str">
            <v/>
          </cell>
        </row>
        <row r="5330">
          <cell r="N5330" t="str">
            <v>SEG</v>
          </cell>
          <cell r="O5330" t="str">
            <v>P04</v>
          </cell>
          <cell r="P5330" t="str">
            <v>P04SEG</v>
          </cell>
          <cell r="Q5330" t="str">
            <v/>
          </cell>
        </row>
        <row r="5331">
          <cell r="N5331" t="str">
            <v>SEG</v>
          </cell>
          <cell r="O5331" t="str">
            <v>P05</v>
          </cell>
          <cell r="P5331" t="str">
            <v>P05SEG</v>
          </cell>
          <cell r="Q5331" t="str">
            <v/>
          </cell>
        </row>
        <row r="5332">
          <cell r="N5332" t="str">
            <v>SEG</v>
          </cell>
          <cell r="O5332" t="str">
            <v>P06</v>
          </cell>
          <cell r="P5332" t="str">
            <v>P06SEG</v>
          </cell>
          <cell r="Q5332" t="str">
            <v/>
          </cell>
        </row>
        <row r="5333">
          <cell r="N5333" t="str">
            <v>SEG</v>
          </cell>
          <cell r="O5333" t="str">
            <v>P07</v>
          </cell>
          <cell r="P5333" t="str">
            <v>P07SEG</v>
          </cell>
          <cell r="Q5333" t="str">
            <v/>
          </cell>
        </row>
        <row r="5334">
          <cell r="N5334" t="str">
            <v>SEG</v>
          </cell>
          <cell r="O5334" t="str">
            <v>P08</v>
          </cell>
          <cell r="P5334" t="str">
            <v>P08SEG</v>
          </cell>
          <cell r="Q5334" t="str">
            <v/>
          </cell>
        </row>
        <row r="5335">
          <cell r="N5335" t="str">
            <v>SEG</v>
          </cell>
          <cell r="O5335" t="str">
            <v>P09</v>
          </cell>
          <cell r="P5335" t="str">
            <v>P09SEG</v>
          </cell>
          <cell r="Q5335" t="str">
            <v/>
          </cell>
        </row>
        <row r="5336">
          <cell r="N5336" t="str">
            <v>SEG</v>
          </cell>
          <cell r="O5336" t="str">
            <v>P10</v>
          </cell>
          <cell r="P5336" t="str">
            <v>P10SEG</v>
          </cell>
          <cell r="Q5336" t="str">
            <v/>
          </cell>
        </row>
        <row r="5337">
          <cell r="N5337" t="str">
            <v>SEG</v>
          </cell>
          <cell r="O5337" t="str">
            <v>P11</v>
          </cell>
          <cell r="P5337" t="str">
            <v>P11SEG</v>
          </cell>
          <cell r="Q5337" t="str">
            <v/>
          </cell>
        </row>
        <row r="5338">
          <cell r="N5338" t="str">
            <v>SEG</v>
          </cell>
          <cell r="O5338" t="str">
            <v>P12</v>
          </cell>
          <cell r="P5338" t="str">
            <v>P12SEG</v>
          </cell>
          <cell r="Q5338" t="str">
            <v/>
          </cell>
        </row>
        <row r="5339">
          <cell r="N5339" t="str">
            <v>SEG</v>
          </cell>
          <cell r="O5339" t="str">
            <v>P13</v>
          </cell>
          <cell r="P5339" t="str">
            <v>P13SEG</v>
          </cell>
          <cell r="Q5339" t="str">
            <v/>
          </cell>
        </row>
        <row r="5340">
          <cell r="N5340" t="str">
            <v>SEG</v>
          </cell>
          <cell r="O5340" t="str">
            <v>P14</v>
          </cell>
          <cell r="P5340" t="str">
            <v>P14SEG</v>
          </cell>
          <cell r="Q5340" t="str">
            <v/>
          </cell>
        </row>
        <row r="5341">
          <cell r="N5341" t="str">
            <v>SEG</v>
          </cell>
          <cell r="O5341" t="str">
            <v>P15</v>
          </cell>
          <cell r="P5341" t="str">
            <v>P15SEG</v>
          </cell>
          <cell r="Q5341" t="str">
            <v/>
          </cell>
        </row>
        <row r="5342">
          <cell r="N5342" t="str">
            <v>SEG</v>
          </cell>
          <cell r="O5342" t="str">
            <v>P96</v>
          </cell>
          <cell r="P5342" t="str">
            <v>P96SEG</v>
          </cell>
          <cell r="Q5342" t="str">
            <v/>
          </cell>
        </row>
        <row r="5343">
          <cell r="N5343" t="str">
            <v>SEG</v>
          </cell>
          <cell r="O5343" t="str">
            <v>T01</v>
          </cell>
          <cell r="P5343" t="str">
            <v>T01SEG</v>
          </cell>
          <cell r="Q5343" t="str">
            <v/>
          </cell>
        </row>
        <row r="5344">
          <cell r="N5344" t="str">
            <v>SEG</v>
          </cell>
          <cell r="O5344" t="str">
            <v>T41</v>
          </cell>
          <cell r="P5344" t="str">
            <v>T41SEG</v>
          </cell>
          <cell r="Q5344" t="str">
            <v/>
          </cell>
        </row>
        <row r="5345">
          <cell r="N5345" t="str">
            <v>SEG</v>
          </cell>
          <cell r="O5345" t="str">
            <v>T42</v>
          </cell>
          <cell r="P5345" t="str">
            <v>T42SEG</v>
          </cell>
          <cell r="Q5345" t="str">
            <v/>
          </cell>
        </row>
        <row r="5346">
          <cell r="N5346" t="str">
            <v>SEG</v>
          </cell>
          <cell r="O5346" t="str">
            <v>T49</v>
          </cell>
          <cell r="P5346" t="str">
            <v>T49SEG</v>
          </cell>
          <cell r="Q5346" t="str">
            <v/>
          </cell>
        </row>
        <row r="5347">
          <cell r="N5347" t="str">
            <v>SEG</v>
          </cell>
          <cell r="O5347" t="str">
            <v>T89</v>
          </cell>
          <cell r="P5347" t="str">
            <v>T89SEG</v>
          </cell>
          <cell r="Q5347" t="str">
            <v/>
          </cell>
        </row>
        <row r="5348">
          <cell r="N5348" t="str">
            <v>SEG</v>
          </cell>
          <cell r="O5348" t="str">
            <v>T99</v>
          </cell>
          <cell r="P5348" t="str">
            <v>T99SEG</v>
          </cell>
          <cell r="Q5348" t="str">
            <v/>
          </cell>
        </row>
        <row r="5349">
          <cell r="N5349" t="str">
            <v/>
          </cell>
          <cell r="O5349" t="str">
            <v/>
          </cell>
          <cell r="P5349" t="str">
            <v/>
          </cell>
          <cell r="Q5349" t="str">
            <v/>
          </cell>
        </row>
        <row r="5350">
          <cell r="N5350" t="str">
            <v/>
          </cell>
          <cell r="O5350" t="str">
            <v/>
          </cell>
          <cell r="P5350" t="str">
            <v/>
          </cell>
          <cell r="Q5350" t="str">
            <v/>
          </cell>
        </row>
        <row r="5351">
          <cell r="N5351" t="str">
            <v>AXA</v>
          </cell>
          <cell r="O5351" t="str">
            <v/>
          </cell>
          <cell r="P5351" t="str">
            <v/>
          </cell>
          <cell r="Q5351" t="str">
            <v/>
          </cell>
        </row>
        <row r="5352">
          <cell r="N5352" t="str">
            <v>AXA</v>
          </cell>
          <cell r="O5352" t="str">
            <v>A03</v>
          </cell>
          <cell r="P5352" t="str">
            <v>A03AXA</v>
          </cell>
          <cell r="Q5352" t="str">
            <v/>
          </cell>
        </row>
        <row r="5353">
          <cell r="N5353" t="str">
            <v>AXA</v>
          </cell>
          <cell r="O5353" t="str">
            <v>A04</v>
          </cell>
          <cell r="P5353" t="str">
            <v>A04AXA</v>
          </cell>
          <cell r="Q5353" t="str">
            <v/>
          </cell>
        </row>
        <row r="5354">
          <cell r="N5354" t="str">
            <v/>
          </cell>
          <cell r="O5354" t="str">
            <v/>
          </cell>
          <cell r="P5354" t="str">
            <v/>
          </cell>
          <cell r="Q5354" t="str">
            <v/>
          </cell>
        </row>
        <row r="5355">
          <cell r="N5355" t="str">
            <v>SEG</v>
          </cell>
          <cell r="O5355" t="str">
            <v/>
          </cell>
          <cell r="P5355" t="str">
            <v/>
          </cell>
          <cell r="Q5355" t="str">
            <v/>
          </cell>
        </row>
        <row r="5356">
          <cell r="N5356" t="str">
            <v>SEG</v>
          </cell>
          <cell r="O5356" t="str">
            <v>T06</v>
          </cell>
          <cell r="P5356" t="str">
            <v>T06SEG</v>
          </cell>
          <cell r="Q5356" t="str">
            <v/>
          </cell>
        </row>
        <row r="5357">
          <cell r="N5357" t="str">
            <v/>
          </cell>
          <cell r="O5357" t="str">
            <v/>
          </cell>
          <cell r="P5357" t="str">
            <v/>
          </cell>
          <cell r="Q5357" t="str">
            <v/>
          </cell>
        </row>
        <row r="5358">
          <cell r="N5358" t="str">
            <v>SEG</v>
          </cell>
          <cell r="O5358" t="str">
            <v/>
          </cell>
          <cell r="P5358" t="str">
            <v/>
          </cell>
          <cell r="Q5358" t="str">
            <v/>
          </cell>
        </row>
        <row r="5359">
          <cell r="N5359" t="str">
            <v>SEG</v>
          </cell>
          <cell r="O5359" t="str">
            <v>T07</v>
          </cell>
          <cell r="P5359" t="str">
            <v>T07SEG</v>
          </cell>
          <cell r="Q5359" t="str">
            <v/>
          </cell>
        </row>
        <row r="5360">
          <cell r="N5360" t="str">
            <v/>
          </cell>
          <cell r="O5360" t="str">
            <v/>
          </cell>
          <cell r="P5360" t="str">
            <v/>
          </cell>
          <cell r="Q5360" t="str">
            <v/>
          </cell>
        </row>
        <row r="5361">
          <cell r="N5361" t="str">
            <v>SEG</v>
          </cell>
          <cell r="O5361" t="str">
            <v/>
          </cell>
          <cell r="P5361" t="str">
            <v/>
          </cell>
          <cell r="Q5361" t="str">
            <v/>
          </cell>
        </row>
        <row r="5362">
          <cell r="N5362" t="str">
            <v>SEG</v>
          </cell>
          <cell r="O5362" t="str">
            <v>SU2</v>
          </cell>
          <cell r="P5362" t="str">
            <v>SU2SEG</v>
          </cell>
          <cell r="Q5362" t="str">
            <v/>
          </cell>
        </row>
        <row r="5363">
          <cell r="N5363" t="str">
            <v>SEG</v>
          </cell>
          <cell r="O5363" t="str">
            <v>T30</v>
          </cell>
          <cell r="P5363" t="str">
            <v>T30SEG</v>
          </cell>
          <cell r="Q5363" t="str">
            <v/>
          </cell>
        </row>
        <row r="5364">
          <cell r="N5364" t="str">
            <v>SEG</v>
          </cell>
          <cell r="O5364" t="str">
            <v>T31</v>
          </cell>
          <cell r="P5364" t="str">
            <v>T31SEG</v>
          </cell>
          <cell r="Q5364" t="str">
            <v/>
          </cell>
        </row>
        <row r="5365">
          <cell r="N5365" t="str">
            <v>SEG</v>
          </cell>
          <cell r="O5365" t="str">
            <v>T32</v>
          </cell>
          <cell r="P5365" t="str">
            <v>T32SEG</v>
          </cell>
          <cell r="Q5365" t="str">
            <v/>
          </cell>
        </row>
        <row r="5366">
          <cell r="N5366" t="str">
            <v>SEG</v>
          </cell>
          <cell r="O5366" t="str">
            <v>T33</v>
          </cell>
          <cell r="P5366" t="str">
            <v>T33SEG</v>
          </cell>
          <cell r="Q5366" t="str">
            <v/>
          </cell>
        </row>
        <row r="5367">
          <cell r="N5367" t="str">
            <v>SEG</v>
          </cell>
          <cell r="O5367" t="str">
            <v>T34</v>
          </cell>
          <cell r="P5367" t="str">
            <v>T34SEG</v>
          </cell>
          <cell r="Q5367" t="str">
            <v/>
          </cell>
        </row>
        <row r="5368">
          <cell r="N5368" t="str">
            <v>SEG</v>
          </cell>
          <cell r="O5368" t="str">
            <v>T43</v>
          </cell>
          <cell r="P5368" t="str">
            <v>T43SEG</v>
          </cell>
          <cell r="Q5368" t="str">
            <v/>
          </cell>
        </row>
        <row r="5369">
          <cell r="N5369" t="str">
            <v/>
          </cell>
          <cell r="O5369" t="str">
            <v/>
          </cell>
          <cell r="P5369" t="str">
            <v/>
          </cell>
          <cell r="Q5369" t="str">
            <v/>
          </cell>
        </row>
        <row r="5370">
          <cell r="N5370" t="str">
            <v/>
          </cell>
          <cell r="O5370" t="str">
            <v/>
          </cell>
          <cell r="P5370" t="str">
            <v/>
          </cell>
          <cell r="Q5370" t="str">
            <v/>
          </cell>
        </row>
        <row r="5371">
          <cell r="N5371" t="str">
            <v>SEG</v>
          </cell>
          <cell r="O5371" t="str">
            <v/>
          </cell>
          <cell r="P5371" t="str">
            <v/>
          </cell>
          <cell r="Q5371" t="str">
            <v/>
          </cell>
        </row>
        <row r="5372">
          <cell r="N5372" t="str">
            <v>SEG</v>
          </cell>
          <cell r="O5372" t="str">
            <v>P86</v>
          </cell>
          <cell r="P5372" t="str">
            <v>P86SEG</v>
          </cell>
          <cell r="Q5372" t="str">
            <v/>
          </cell>
        </row>
        <row r="5373">
          <cell r="N5373" t="str">
            <v>SEG</v>
          </cell>
          <cell r="O5373" t="str">
            <v>P89</v>
          </cell>
          <cell r="P5373" t="str">
            <v>P89SEG</v>
          </cell>
          <cell r="Q5373" t="str">
            <v/>
          </cell>
        </row>
        <row r="5374">
          <cell r="N5374" t="str">
            <v>SEG</v>
          </cell>
          <cell r="O5374" t="str">
            <v>T63</v>
          </cell>
          <cell r="P5374" t="str">
            <v>T63SEG</v>
          </cell>
          <cell r="Q5374" t="str">
            <v/>
          </cell>
        </row>
        <row r="5375">
          <cell r="N5375" t="str">
            <v>SEG</v>
          </cell>
          <cell r="O5375" t="str">
            <v>T76</v>
          </cell>
          <cell r="P5375" t="str">
            <v>T76SEG</v>
          </cell>
          <cell r="Q5375" t="str">
            <v/>
          </cell>
        </row>
        <row r="5376">
          <cell r="N5376" t="str">
            <v/>
          </cell>
          <cell r="O5376" t="str">
            <v/>
          </cell>
          <cell r="P5376" t="str">
            <v/>
          </cell>
          <cell r="Q5376" t="str">
            <v/>
          </cell>
        </row>
        <row r="5377">
          <cell r="N5377" t="str">
            <v>SEG</v>
          </cell>
          <cell r="O5377" t="str">
            <v/>
          </cell>
          <cell r="P5377" t="str">
            <v/>
          </cell>
          <cell r="Q5377" t="str">
            <v/>
          </cell>
        </row>
        <row r="5378">
          <cell r="N5378" t="str">
            <v>SEG</v>
          </cell>
          <cell r="O5378" t="str">
            <v>P85</v>
          </cell>
          <cell r="P5378" t="str">
            <v>P85SEG</v>
          </cell>
          <cell r="Q5378" t="str">
            <v/>
          </cell>
        </row>
        <row r="5379">
          <cell r="N5379" t="str">
            <v>SEG</v>
          </cell>
          <cell r="O5379" t="str">
            <v>T83</v>
          </cell>
          <cell r="P5379" t="str">
            <v>T83SEG</v>
          </cell>
          <cell r="Q5379" t="str">
            <v/>
          </cell>
        </row>
        <row r="5380">
          <cell r="N5380" t="str">
            <v>SEG</v>
          </cell>
          <cell r="O5380" t="str">
            <v>T85</v>
          </cell>
          <cell r="P5380" t="str">
            <v>T85SEG</v>
          </cell>
          <cell r="Q5380" t="str">
            <v/>
          </cell>
        </row>
        <row r="5381">
          <cell r="N5381" t="str">
            <v/>
          </cell>
          <cell r="O5381" t="str">
            <v/>
          </cell>
          <cell r="P5381" t="str">
            <v/>
          </cell>
          <cell r="Q5381" t="str">
            <v/>
          </cell>
        </row>
        <row r="5382">
          <cell r="N5382" t="str">
            <v>SEG</v>
          </cell>
          <cell r="O5382" t="str">
            <v/>
          </cell>
          <cell r="P5382" t="str">
            <v/>
          </cell>
          <cell r="Q5382" t="str">
            <v/>
          </cell>
        </row>
        <row r="5383">
          <cell r="N5383" t="str">
            <v>SEG</v>
          </cell>
          <cell r="O5383" t="str">
            <v>M05</v>
          </cell>
          <cell r="P5383" t="str">
            <v>M05SEG</v>
          </cell>
          <cell r="Q5383" t="str">
            <v/>
          </cell>
        </row>
        <row r="5384">
          <cell r="N5384" t="str">
            <v/>
          </cell>
          <cell r="O5384" t="str">
            <v/>
          </cell>
          <cell r="P5384" t="str">
            <v/>
          </cell>
          <cell r="Q5384" t="str">
            <v/>
          </cell>
        </row>
        <row r="5385">
          <cell r="N5385" t="str">
            <v>SEG</v>
          </cell>
          <cell r="O5385" t="str">
            <v/>
          </cell>
          <cell r="P5385" t="str">
            <v/>
          </cell>
          <cell r="Q5385" t="str">
            <v/>
          </cell>
        </row>
        <row r="5386">
          <cell r="N5386" t="str">
            <v>SEG</v>
          </cell>
          <cell r="O5386" t="str">
            <v>T67</v>
          </cell>
          <cell r="P5386" t="str">
            <v>T67SEG</v>
          </cell>
          <cell r="Q5386" t="str">
            <v/>
          </cell>
        </row>
        <row r="5387">
          <cell r="N5387" t="str">
            <v>SEG</v>
          </cell>
          <cell r="O5387" t="str">
            <v>T69</v>
          </cell>
          <cell r="P5387" t="str">
            <v>T69SEG</v>
          </cell>
          <cell r="Q5387" t="str">
            <v/>
          </cell>
        </row>
        <row r="5388">
          <cell r="N5388" t="str">
            <v/>
          </cell>
          <cell r="O5388" t="str">
            <v/>
          </cell>
          <cell r="P5388" t="str">
            <v/>
          </cell>
          <cell r="Q5388" t="str">
            <v/>
          </cell>
        </row>
        <row r="5389">
          <cell r="N5389" t="str">
            <v>GEN</v>
          </cell>
          <cell r="O5389" t="str">
            <v/>
          </cell>
          <cell r="P5389" t="str">
            <v/>
          </cell>
          <cell r="Q5389" t="str">
            <v/>
          </cell>
        </row>
        <row r="5390">
          <cell r="N5390" t="str">
            <v>GEN</v>
          </cell>
          <cell r="O5390" t="str">
            <v>G05</v>
          </cell>
          <cell r="P5390" t="str">
            <v>G05GEN</v>
          </cell>
          <cell r="Q5390" t="str">
            <v/>
          </cell>
        </row>
        <row r="5391">
          <cell r="N5391" t="str">
            <v>SEG</v>
          </cell>
          <cell r="O5391" t="str">
            <v/>
          </cell>
          <cell r="P5391" t="str">
            <v/>
          </cell>
          <cell r="Q5391" t="str">
            <v/>
          </cell>
        </row>
        <row r="5392">
          <cell r="N5392" t="str">
            <v>SEG</v>
          </cell>
          <cell r="O5392" t="str">
            <v>M01</v>
          </cell>
          <cell r="P5392" t="str">
            <v>M01SEG</v>
          </cell>
          <cell r="Q5392" t="str">
            <v/>
          </cell>
        </row>
        <row r="5393">
          <cell r="N5393" t="str">
            <v>SEG</v>
          </cell>
          <cell r="O5393" t="str">
            <v>M06</v>
          </cell>
          <cell r="P5393" t="str">
            <v>M06SEG</v>
          </cell>
          <cell r="Q5393" t="str">
            <v/>
          </cell>
        </row>
        <row r="5394">
          <cell r="N5394" t="str">
            <v/>
          </cell>
          <cell r="O5394" t="str">
            <v/>
          </cell>
          <cell r="P5394" t="str">
            <v/>
          </cell>
          <cell r="Q5394" t="str">
            <v/>
          </cell>
        </row>
        <row r="5395">
          <cell r="N5395" t="str">
            <v/>
          </cell>
          <cell r="O5395" t="str">
            <v/>
          </cell>
          <cell r="P5395" t="str">
            <v/>
          </cell>
          <cell r="Q5395" t="str">
            <v/>
          </cell>
        </row>
        <row r="5396">
          <cell r="N5396" t="str">
            <v/>
          </cell>
          <cell r="O5396" t="str">
            <v/>
          </cell>
          <cell r="P5396" t="str">
            <v/>
          </cell>
          <cell r="Q5396" t="str">
            <v/>
          </cell>
        </row>
        <row r="5397">
          <cell r="N5397" t="str">
            <v>SEG</v>
          </cell>
          <cell r="O5397" t="str">
            <v/>
          </cell>
          <cell r="P5397" t="str">
            <v/>
          </cell>
          <cell r="Q5397" t="str">
            <v/>
          </cell>
        </row>
        <row r="5398">
          <cell r="N5398" t="str">
            <v>SEG</v>
          </cell>
          <cell r="O5398" t="str">
            <v>LI1</v>
          </cell>
          <cell r="P5398" t="str">
            <v>LI1SEG</v>
          </cell>
          <cell r="Q5398" t="str">
            <v/>
          </cell>
        </row>
        <row r="5399">
          <cell r="N5399" t="str">
            <v>SEG</v>
          </cell>
          <cell r="O5399" t="str">
            <v>P92</v>
          </cell>
          <cell r="P5399" t="str">
            <v>P92SEG</v>
          </cell>
          <cell r="Q5399" t="str">
            <v/>
          </cell>
        </row>
        <row r="5400">
          <cell r="N5400" t="str">
            <v>SEG</v>
          </cell>
          <cell r="O5400" t="str">
            <v>P94</v>
          </cell>
          <cell r="P5400" t="str">
            <v>P94SEG</v>
          </cell>
          <cell r="Q5400" t="str">
            <v/>
          </cell>
        </row>
        <row r="5401">
          <cell r="N5401" t="str">
            <v>SEG</v>
          </cell>
          <cell r="O5401" t="str">
            <v>T74</v>
          </cell>
          <cell r="P5401" t="str">
            <v>T74SEG</v>
          </cell>
          <cell r="Q5401" t="str">
            <v/>
          </cell>
        </row>
        <row r="5402">
          <cell r="N5402" t="str">
            <v>SEG</v>
          </cell>
          <cell r="O5402" t="str">
            <v>T75</v>
          </cell>
          <cell r="P5402" t="str">
            <v>T75SEG</v>
          </cell>
          <cell r="Q5402" t="str">
            <v/>
          </cell>
        </row>
        <row r="5403">
          <cell r="N5403" t="str">
            <v>SEG</v>
          </cell>
          <cell r="O5403" t="str">
            <v>T87</v>
          </cell>
          <cell r="P5403" t="str">
            <v>T87SEG</v>
          </cell>
          <cell r="Q5403" t="str">
            <v/>
          </cell>
        </row>
        <row r="5404">
          <cell r="N5404" t="str">
            <v>SEG</v>
          </cell>
          <cell r="O5404" t="str">
            <v>T88</v>
          </cell>
          <cell r="P5404" t="str">
            <v>T88SEG</v>
          </cell>
          <cell r="Q5404" t="str">
            <v/>
          </cell>
        </row>
        <row r="5405">
          <cell r="N5405" t="str">
            <v/>
          </cell>
          <cell r="O5405" t="str">
            <v/>
          </cell>
          <cell r="P5405" t="str">
            <v/>
          </cell>
          <cell r="Q5405" t="str">
            <v/>
          </cell>
        </row>
        <row r="5406">
          <cell r="N5406" t="str">
            <v>SEG</v>
          </cell>
          <cell r="O5406" t="str">
            <v/>
          </cell>
          <cell r="P5406" t="str">
            <v/>
          </cell>
          <cell r="Q5406" t="str">
            <v/>
          </cell>
        </row>
        <row r="5407">
          <cell r="N5407" t="str">
            <v>SEG</v>
          </cell>
          <cell r="O5407" t="str">
            <v>LIA</v>
          </cell>
          <cell r="P5407" t="str">
            <v>LIASEG</v>
          </cell>
          <cell r="Q5407" t="str">
            <v/>
          </cell>
        </row>
        <row r="5408">
          <cell r="N5408" t="str">
            <v/>
          </cell>
          <cell r="O5408" t="str">
            <v/>
          </cell>
          <cell r="P5408" t="str">
            <v/>
          </cell>
          <cell r="Q5408" t="str">
            <v/>
          </cell>
        </row>
        <row r="5409">
          <cell r="N5409" t="str">
            <v>SEG</v>
          </cell>
          <cell r="O5409" t="str">
            <v/>
          </cell>
          <cell r="P5409" t="str">
            <v/>
          </cell>
          <cell r="Q5409" t="str">
            <v/>
          </cell>
        </row>
        <row r="5410">
          <cell r="N5410" t="str">
            <v>SEG</v>
          </cell>
          <cell r="O5410" t="str">
            <v>M00</v>
          </cell>
          <cell r="P5410" t="str">
            <v>M00SEG</v>
          </cell>
          <cell r="Q5410" t="str">
            <v/>
          </cell>
        </row>
        <row r="5411">
          <cell r="N5411" t="str">
            <v>SEG</v>
          </cell>
          <cell r="O5411" t="str">
            <v>M02</v>
          </cell>
          <cell r="P5411" t="str">
            <v>M02SEG</v>
          </cell>
          <cell r="Q5411" t="str">
            <v/>
          </cell>
        </row>
        <row r="5412">
          <cell r="N5412" t="str">
            <v/>
          </cell>
          <cell r="O5412" t="str">
            <v/>
          </cell>
          <cell r="P5412" t="str">
            <v/>
          </cell>
          <cell r="Q5412" t="str">
            <v/>
          </cell>
        </row>
        <row r="5413">
          <cell r="N5413" t="str">
            <v/>
          </cell>
          <cell r="O5413" t="str">
            <v/>
          </cell>
          <cell r="P5413" t="str">
            <v/>
          </cell>
          <cell r="Q5413" t="str">
            <v/>
          </cell>
        </row>
        <row r="5414">
          <cell r="N5414" t="str">
            <v>SEG</v>
          </cell>
          <cell r="O5414" t="str">
            <v/>
          </cell>
          <cell r="P5414" t="str">
            <v/>
          </cell>
          <cell r="Q5414" t="str">
            <v/>
          </cell>
        </row>
        <row r="5415">
          <cell r="N5415" t="str">
            <v>SEG</v>
          </cell>
          <cell r="O5415" t="str">
            <v>M03</v>
          </cell>
          <cell r="P5415" t="str">
            <v>M03SEG</v>
          </cell>
          <cell r="Q5415" t="str">
            <v/>
          </cell>
        </row>
        <row r="5416">
          <cell r="N5416" t="str">
            <v>SEG</v>
          </cell>
          <cell r="O5416" t="str">
            <v>P97</v>
          </cell>
          <cell r="P5416" t="str">
            <v>P97SEG</v>
          </cell>
          <cell r="Q5416" t="str">
            <v/>
          </cell>
        </row>
        <row r="5417">
          <cell r="N5417" t="str">
            <v>SEG</v>
          </cell>
          <cell r="O5417" t="str">
            <v>T02</v>
          </cell>
          <cell r="P5417" t="str">
            <v>T02SEG</v>
          </cell>
          <cell r="Q5417" t="str">
            <v/>
          </cell>
        </row>
        <row r="5418">
          <cell r="N5418" t="str">
            <v/>
          </cell>
          <cell r="O5418" t="str">
            <v/>
          </cell>
          <cell r="P5418" t="str">
            <v/>
          </cell>
          <cell r="Q5418" t="str">
            <v/>
          </cell>
        </row>
        <row r="5419">
          <cell r="N5419" t="str">
            <v>SEG</v>
          </cell>
          <cell r="O5419" t="str">
            <v/>
          </cell>
          <cell r="P5419" t="str">
            <v/>
          </cell>
          <cell r="Q5419" t="str">
            <v/>
          </cell>
        </row>
        <row r="5420">
          <cell r="N5420" t="str">
            <v>SEG</v>
          </cell>
          <cell r="O5420" t="str">
            <v>M08</v>
          </cell>
          <cell r="P5420" t="str">
            <v>M08SEG</v>
          </cell>
          <cell r="Q5420" t="str">
            <v/>
          </cell>
        </row>
        <row r="5421">
          <cell r="N5421" t="str">
            <v/>
          </cell>
          <cell r="O5421" t="str">
            <v/>
          </cell>
          <cell r="P5421" t="str">
            <v/>
          </cell>
          <cell r="Q5421" t="str">
            <v/>
          </cell>
        </row>
        <row r="5422">
          <cell r="N5422" t="str">
            <v>SEG</v>
          </cell>
          <cell r="O5422" t="str">
            <v/>
          </cell>
          <cell r="P5422" t="str">
            <v/>
          </cell>
          <cell r="Q5422" t="str">
            <v/>
          </cell>
        </row>
        <row r="5423">
          <cell r="N5423" t="str">
            <v>SEG</v>
          </cell>
          <cell r="O5423" t="str">
            <v>M04</v>
          </cell>
          <cell r="P5423" t="str">
            <v>M04SEG</v>
          </cell>
          <cell r="Q5423" t="str">
            <v/>
          </cell>
        </row>
        <row r="5424">
          <cell r="N5424" t="str">
            <v>SEG</v>
          </cell>
          <cell r="O5424" t="str">
            <v>M11</v>
          </cell>
          <cell r="P5424" t="str">
            <v>M11SEG</v>
          </cell>
          <cell r="Q5424" t="str">
            <v/>
          </cell>
        </row>
        <row r="5425">
          <cell r="N5425" t="str">
            <v/>
          </cell>
          <cell r="O5425" t="str">
            <v/>
          </cell>
          <cell r="P5425" t="str">
            <v/>
          </cell>
          <cell r="Q5425" t="str">
            <v/>
          </cell>
        </row>
        <row r="5426">
          <cell r="N5426" t="str">
            <v/>
          </cell>
          <cell r="O5426" t="str">
            <v/>
          </cell>
          <cell r="P5426" t="str">
            <v/>
          </cell>
          <cell r="Q5426" t="str">
            <v/>
          </cell>
        </row>
        <row r="5427">
          <cell r="N5427" t="str">
            <v>SEG</v>
          </cell>
          <cell r="O5427" t="str">
            <v/>
          </cell>
          <cell r="P5427" t="str">
            <v/>
          </cell>
          <cell r="Q5427" t="str">
            <v/>
          </cell>
        </row>
        <row r="5428">
          <cell r="N5428" t="str">
            <v>SEG</v>
          </cell>
          <cell r="O5428" t="str">
            <v>P98</v>
          </cell>
          <cell r="P5428" t="str">
            <v>P98SEG</v>
          </cell>
          <cell r="Q5428" t="str">
            <v/>
          </cell>
        </row>
        <row r="5429">
          <cell r="N5429" t="str">
            <v>SEG</v>
          </cell>
          <cell r="O5429" t="str">
            <v>T03</v>
          </cell>
          <cell r="P5429" t="str">
            <v>T03SEG</v>
          </cell>
          <cell r="Q5429" t="str">
            <v/>
          </cell>
        </row>
        <row r="5430">
          <cell r="N5430" t="str">
            <v>SEG</v>
          </cell>
          <cell r="O5430" t="str">
            <v>T04</v>
          </cell>
          <cell r="P5430" t="str">
            <v>T04SEG</v>
          </cell>
          <cell r="Q5430" t="str">
            <v/>
          </cell>
        </row>
        <row r="5431">
          <cell r="N5431" t="str">
            <v/>
          </cell>
          <cell r="O5431" t="str">
            <v/>
          </cell>
          <cell r="P5431" t="str">
            <v/>
          </cell>
          <cell r="Q5431" t="str">
            <v/>
          </cell>
        </row>
        <row r="5432">
          <cell r="N5432" t="str">
            <v>SEG</v>
          </cell>
          <cell r="O5432" t="str">
            <v/>
          </cell>
          <cell r="P5432" t="str">
            <v/>
          </cell>
          <cell r="Q5432" t="str">
            <v/>
          </cell>
        </row>
        <row r="5433">
          <cell r="N5433" t="str">
            <v>SEG</v>
          </cell>
          <cell r="O5433" t="str">
            <v>P99</v>
          </cell>
          <cell r="P5433" t="str">
            <v>P99SEG</v>
          </cell>
          <cell r="Q5433" t="str">
            <v/>
          </cell>
        </row>
        <row r="5434">
          <cell r="N5434" t="str">
            <v/>
          </cell>
          <cell r="O5434" t="str">
            <v/>
          </cell>
          <cell r="P5434" t="str">
            <v/>
          </cell>
          <cell r="Q5434" t="str">
            <v/>
          </cell>
        </row>
        <row r="5435">
          <cell r="N5435" t="str">
            <v>SEG</v>
          </cell>
          <cell r="O5435" t="str">
            <v/>
          </cell>
          <cell r="P5435" t="str">
            <v/>
          </cell>
          <cell r="Q5435" t="str">
            <v/>
          </cell>
        </row>
        <row r="5436">
          <cell r="N5436" t="str">
            <v>SEG</v>
          </cell>
          <cell r="O5436" t="str">
            <v>T05</v>
          </cell>
          <cell r="P5436" t="str">
            <v>T05SEG</v>
          </cell>
          <cell r="Q5436" t="str">
            <v/>
          </cell>
        </row>
        <row r="5437">
          <cell r="N5437" t="str">
            <v/>
          </cell>
          <cell r="O5437" t="str">
            <v/>
          </cell>
          <cell r="P5437" t="str">
            <v/>
          </cell>
          <cell r="Q5437" t="str">
            <v/>
          </cell>
        </row>
        <row r="5438">
          <cell r="N5438" t="str">
            <v>SEG</v>
          </cell>
          <cell r="O5438" t="str">
            <v/>
          </cell>
          <cell r="P5438" t="str">
            <v/>
          </cell>
          <cell r="Q5438" t="str">
            <v/>
          </cell>
        </row>
        <row r="5439">
          <cell r="N5439" t="str">
            <v>SEG</v>
          </cell>
          <cell r="O5439" t="str">
            <v>P16</v>
          </cell>
          <cell r="P5439" t="str">
            <v>P16SEG</v>
          </cell>
          <cell r="Q5439" t="str">
            <v/>
          </cell>
        </row>
        <row r="5440">
          <cell r="N5440" t="str">
            <v>SEG</v>
          </cell>
          <cell r="O5440" t="str">
            <v>P17</v>
          </cell>
          <cell r="P5440" t="str">
            <v>P17SEG</v>
          </cell>
          <cell r="Q5440" t="str">
            <v/>
          </cell>
        </row>
        <row r="5441">
          <cell r="N5441" t="str">
            <v>SEG</v>
          </cell>
          <cell r="O5441" t="str">
            <v>P18</v>
          </cell>
          <cell r="P5441" t="str">
            <v>P18SEG</v>
          </cell>
          <cell r="Q5441" t="str">
            <v/>
          </cell>
        </row>
        <row r="5442">
          <cell r="N5442" t="str">
            <v>SEG</v>
          </cell>
          <cell r="O5442" t="str">
            <v>P19</v>
          </cell>
          <cell r="P5442" t="str">
            <v>P19SEG</v>
          </cell>
          <cell r="Q5442" t="str">
            <v/>
          </cell>
        </row>
        <row r="5443">
          <cell r="N5443" t="str">
            <v>SEG</v>
          </cell>
          <cell r="O5443" t="str">
            <v>P20</v>
          </cell>
          <cell r="P5443" t="str">
            <v>P20SEG</v>
          </cell>
          <cell r="Q5443" t="str">
            <v/>
          </cell>
        </row>
        <row r="5444">
          <cell r="N5444" t="str">
            <v>SEG</v>
          </cell>
          <cell r="O5444" t="str">
            <v>P21</v>
          </cell>
          <cell r="P5444" t="str">
            <v>P21SEG</v>
          </cell>
          <cell r="Q5444" t="str">
            <v/>
          </cell>
        </row>
        <row r="5445">
          <cell r="N5445" t="str">
            <v>SEG</v>
          </cell>
          <cell r="O5445" t="str">
            <v>P22</v>
          </cell>
          <cell r="P5445" t="str">
            <v>P22SEG</v>
          </cell>
          <cell r="Q5445" t="str">
            <v/>
          </cell>
        </row>
        <row r="5446">
          <cell r="N5446" t="str">
            <v>SEG</v>
          </cell>
          <cell r="O5446" t="str">
            <v>P23</v>
          </cell>
          <cell r="P5446" t="str">
            <v>P23SEG</v>
          </cell>
          <cell r="Q5446" t="str">
            <v/>
          </cell>
        </row>
        <row r="5447">
          <cell r="N5447" t="str">
            <v>SEG</v>
          </cell>
          <cell r="O5447" t="str">
            <v>P24</v>
          </cell>
          <cell r="P5447" t="str">
            <v>P24SEG</v>
          </cell>
          <cell r="Q5447" t="str">
            <v/>
          </cell>
        </row>
        <row r="5448">
          <cell r="N5448" t="str">
            <v>SEG</v>
          </cell>
          <cell r="O5448" t="str">
            <v>P25</v>
          </cell>
          <cell r="P5448" t="str">
            <v>P25SEG</v>
          </cell>
          <cell r="Q5448" t="str">
            <v/>
          </cell>
        </row>
        <row r="5449">
          <cell r="N5449" t="str">
            <v>SEG</v>
          </cell>
          <cell r="O5449" t="str">
            <v>P26</v>
          </cell>
          <cell r="P5449" t="str">
            <v>P26SEG</v>
          </cell>
          <cell r="Q5449" t="str">
            <v/>
          </cell>
        </row>
        <row r="5450">
          <cell r="N5450" t="str">
            <v>SEG</v>
          </cell>
          <cell r="O5450" t="str">
            <v>P27</v>
          </cell>
          <cell r="P5450" t="str">
            <v>P27SEG</v>
          </cell>
          <cell r="Q5450" t="str">
            <v/>
          </cell>
        </row>
        <row r="5451">
          <cell r="N5451" t="str">
            <v>SEG</v>
          </cell>
          <cell r="O5451" t="str">
            <v>P28</v>
          </cell>
          <cell r="P5451" t="str">
            <v>P28SEG</v>
          </cell>
          <cell r="Q5451" t="str">
            <v/>
          </cell>
        </row>
        <row r="5452">
          <cell r="N5452" t="str">
            <v>SEG</v>
          </cell>
          <cell r="O5452" t="str">
            <v>P29</v>
          </cell>
          <cell r="P5452" t="str">
            <v>P29SEG</v>
          </cell>
          <cell r="Q5452" t="str">
            <v/>
          </cell>
        </row>
        <row r="5453">
          <cell r="N5453" t="str">
            <v>SEG</v>
          </cell>
          <cell r="O5453" t="str">
            <v>P30</v>
          </cell>
          <cell r="P5453" t="str">
            <v>P30SEG</v>
          </cell>
          <cell r="Q5453" t="str">
            <v/>
          </cell>
        </row>
        <row r="5454">
          <cell r="N5454" t="str">
            <v>SEG</v>
          </cell>
          <cell r="O5454" t="str">
            <v>P31</v>
          </cell>
          <cell r="P5454" t="str">
            <v>P31SEG</v>
          </cell>
          <cell r="Q5454" t="str">
            <v/>
          </cell>
        </row>
        <row r="5455">
          <cell r="N5455" t="str">
            <v>SEG</v>
          </cell>
          <cell r="O5455" t="str">
            <v>P32</v>
          </cell>
          <cell r="P5455" t="str">
            <v>P32SEG</v>
          </cell>
          <cell r="Q5455" t="str">
            <v/>
          </cell>
        </row>
        <row r="5456">
          <cell r="N5456" t="str">
            <v>SEG</v>
          </cell>
          <cell r="O5456" t="str">
            <v>P33</v>
          </cell>
          <cell r="P5456" t="str">
            <v>P33SEG</v>
          </cell>
          <cell r="Q5456" t="str">
            <v/>
          </cell>
        </row>
        <row r="5457">
          <cell r="N5457" t="str">
            <v>SEG</v>
          </cell>
          <cell r="O5457" t="str">
            <v>P34</v>
          </cell>
          <cell r="P5457" t="str">
            <v>P34SEG</v>
          </cell>
          <cell r="Q5457" t="str">
            <v/>
          </cell>
        </row>
        <row r="5458">
          <cell r="N5458" t="str">
            <v>SEG</v>
          </cell>
          <cell r="O5458" t="str">
            <v>P35</v>
          </cell>
          <cell r="P5458" t="str">
            <v>P35SEG</v>
          </cell>
          <cell r="Q5458" t="str">
            <v/>
          </cell>
        </row>
        <row r="5459">
          <cell r="N5459" t="str">
            <v>SEG</v>
          </cell>
          <cell r="O5459" t="str">
            <v>P36</v>
          </cell>
          <cell r="P5459" t="str">
            <v>P36SEG</v>
          </cell>
          <cell r="Q5459" t="str">
            <v/>
          </cell>
        </row>
        <row r="5460">
          <cell r="N5460" t="str">
            <v>SEG</v>
          </cell>
          <cell r="O5460" t="str">
            <v>P37</v>
          </cell>
          <cell r="P5460" t="str">
            <v>P37SEG</v>
          </cell>
          <cell r="Q5460" t="str">
            <v/>
          </cell>
        </row>
        <row r="5461">
          <cell r="N5461" t="str">
            <v>SEG</v>
          </cell>
          <cell r="O5461" t="str">
            <v>P38</v>
          </cell>
          <cell r="P5461" t="str">
            <v>P38SEG</v>
          </cell>
          <cell r="Q5461" t="str">
            <v/>
          </cell>
        </row>
        <row r="5462">
          <cell r="N5462" t="str">
            <v>SEG</v>
          </cell>
          <cell r="O5462" t="str">
            <v>P39</v>
          </cell>
          <cell r="P5462" t="str">
            <v>P39SEG</v>
          </cell>
          <cell r="Q5462" t="str">
            <v/>
          </cell>
        </row>
        <row r="5463">
          <cell r="N5463" t="str">
            <v>SEG</v>
          </cell>
          <cell r="O5463" t="str">
            <v>P40</v>
          </cell>
          <cell r="P5463" t="str">
            <v>P40SEG</v>
          </cell>
          <cell r="Q5463" t="str">
            <v/>
          </cell>
        </row>
        <row r="5464">
          <cell r="N5464" t="str">
            <v>SEG</v>
          </cell>
          <cell r="O5464" t="str">
            <v>P51</v>
          </cell>
          <cell r="P5464" t="str">
            <v>P51SEG</v>
          </cell>
          <cell r="Q5464" t="str">
            <v/>
          </cell>
        </row>
        <row r="5465">
          <cell r="N5465" t="str">
            <v>SEG</v>
          </cell>
          <cell r="O5465" t="str">
            <v>P52</v>
          </cell>
          <cell r="P5465" t="str">
            <v>P52SEG</v>
          </cell>
          <cell r="Q5465" t="str">
            <v/>
          </cell>
        </row>
        <row r="5466">
          <cell r="N5466" t="str">
            <v>SEG</v>
          </cell>
          <cell r="O5466" t="str">
            <v>P53</v>
          </cell>
          <cell r="P5466" t="str">
            <v>P53SEG</v>
          </cell>
          <cell r="Q5466" t="str">
            <v/>
          </cell>
        </row>
        <row r="5467">
          <cell r="N5467" t="str">
            <v>SEG</v>
          </cell>
          <cell r="O5467" t="str">
            <v>P54</v>
          </cell>
          <cell r="P5467" t="str">
            <v>P54SEG</v>
          </cell>
          <cell r="Q5467" t="str">
            <v/>
          </cell>
        </row>
        <row r="5468">
          <cell r="N5468" t="str">
            <v>SEG</v>
          </cell>
          <cell r="O5468" t="str">
            <v>P55</v>
          </cell>
          <cell r="P5468" t="str">
            <v>P55SEG</v>
          </cell>
          <cell r="Q5468" t="str">
            <v/>
          </cell>
        </row>
        <row r="5469">
          <cell r="N5469" t="str">
            <v>SEG</v>
          </cell>
          <cell r="O5469" t="str">
            <v>P56</v>
          </cell>
          <cell r="P5469" t="str">
            <v>P56SEG</v>
          </cell>
          <cell r="Q5469" t="str">
            <v/>
          </cell>
        </row>
        <row r="5470">
          <cell r="N5470" t="str">
            <v/>
          </cell>
          <cell r="O5470" t="str">
            <v/>
          </cell>
          <cell r="P5470" t="str">
            <v/>
          </cell>
          <cell r="Q5470" t="str">
            <v/>
          </cell>
        </row>
        <row r="5471">
          <cell r="N5471" t="str">
            <v/>
          </cell>
          <cell r="O5471" t="str">
            <v/>
          </cell>
          <cell r="P5471" t="str">
            <v/>
          </cell>
          <cell r="Q5471" t="str">
            <v/>
          </cell>
        </row>
        <row r="5472">
          <cell r="N5472" t="str">
            <v>82903</v>
          </cell>
          <cell r="O5472" t="str">
            <v/>
          </cell>
          <cell r="P5472" t="str">
            <v/>
          </cell>
          <cell r="Q5472" t="str">
            <v>51581</v>
          </cell>
        </row>
        <row r="5473">
          <cell r="N5473" t="str">
            <v>82903</v>
          </cell>
          <cell r="O5473" t="str">
            <v>ONL</v>
          </cell>
          <cell r="P5473" t="str">
            <v>ONL82903</v>
          </cell>
          <cell r="Q5473" t="str">
            <v>51581</v>
          </cell>
        </row>
        <row r="5474">
          <cell r="N5474" t="str">
            <v/>
          </cell>
          <cell r="O5474" t="str">
            <v/>
          </cell>
          <cell r="P5474" t="str">
            <v/>
          </cell>
          <cell r="Q5474" t="str">
            <v/>
          </cell>
        </row>
        <row r="5475">
          <cell r="N5475" t="str">
            <v>SEG</v>
          </cell>
          <cell r="O5475" t="str">
            <v/>
          </cell>
          <cell r="P5475" t="str">
            <v/>
          </cell>
          <cell r="Q5475" t="str">
            <v/>
          </cell>
        </row>
        <row r="5476">
          <cell r="N5476" t="str">
            <v>SEG</v>
          </cell>
          <cell r="O5476" t="str">
            <v>FP0</v>
          </cell>
          <cell r="P5476" t="str">
            <v>FP0SEG</v>
          </cell>
          <cell r="Q5476" t="str">
            <v/>
          </cell>
        </row>
        <row r="5477">
          <cell r="N5477" t="str">
            <v>82903</v>
          </cell>
          <cell r="O5477" t="str">
            <v/>
          </cell>
          <cell r="P5477" t="str">
            <v/>
          </cell>
          <cell r="Q5477" t="str">
            <v>51581</v>
          </cell>
        </row>
        <row r="5478">
          <cell r="N5478" t="str">
            <v>82903</v>
          </cell>
          <cell r="O5478" t="str">
            <v>FP0</v>
          </cell>
          <cell r="P5478" t="str">
            <v>FP082903</v>
          </cell>
          <cell r="Q5478" t="str">
            <v>51581</v>
          </cell>
        </row>
        <row r="5479">
          <cell r="N5479" t="str">
            <v>82903</v>
          </cell>
          <cell r="O5479" t="str">
            <v>PF0</v>
          </cell>
          <cell r="P5479" t="str">
            <v>PF082903</v>
          </cell>
          <cell r="Q5479" t="str">
            <v>51581</v>
          </cell>
        </row>
        <row r="5480">
          <cell r="N5480" t="str">
            <v/>
          </cell>
          <cell r="O5480" t="str">
            <v/>
          </cell>
          <cell r="P5480" t="str">
            <v/>
          </cell>
          <cell r="Q5480" t="str">
            <v/>
          </cell>
        </row>
        <row r="5481">
          <cell r="N5481" t="str">
            <v/>
          </cell>
          <cell r="O5481" t="str">
            <v/>
          </cell>
          <cell r="P5481" t="str">
            <v/>
          </cell>
          <cell r="Q5481" t="str">
            <v/>
          </cell>
        </row>
        <row r="5482">
          <cell r="N5482" t="str">
            <v/>
          </cell>
          <cell r="O5482" t="str">
            <v/>
          </cell>
          <cell r="P5482" t="str">
            <v/>
          </cell>
          <cell r="Q5482" t="str">
            <v/>
          </cell>
        </row>
        <row r="5483">
          <cell r="N5483" t="str">
            <v>825919</v>
          </cell>
          <cell r="O5483" t="str">
            <v/>
          </cell>
          <cell r="P5483" t="str">
            <v/>
          </cell>
          <cell r="Q5483" t="str">
            <v>519399</v>
          </cell>
        </row>
        <row r="5484">
          <cell r="N5484" t="str">
            <v>825919</v>
          </cell>
          <cell r="O5484" t="str">
            <v>251</v>
          </cell>
          <cell r="P5484" t="str">
            <v>251825919</v>
          </cell>
          <cell r="Q5484" t="str">
            <v>519399</v>
          </cell>
        </row>
        <row r="5485">
          <cell r="N5485" t="str">
            <v>89341</v>
          </cell>
          <cell r="O5485" t="str">
            <v/>
          </cell>
          <cell r="P5485" t="str">
            <v/>
          </cell>
          <cell r="Q5485" t="str">
            <v>431110</v>
          </cell>
        </row>
        <row r="5486">
          <cell r="N5486" t="str">
            <v>89341</v>
          </cell>
          <cell r="O5486" t="str">
            <v>!GH</v>
          </cell>
          <cell r="P5486" t="str">
            <v>!GH89341</v>
          </cell>
          <cell r="Q5486" t="str">
            <v>431110</v>
          </cell>
        </row>
        <row r="5487">
          <cell r="N5487" t="str">
            <v>89341</v>
          </cell>
          <cell r="O5487" t="str">
            <v>LRA</v>
          </cell>
          <cell r="P5487" t="str">
            <v>LRA89341</v>
          </cell>
          <cell r="Q5487" t="str">
            <v>431110</v>
          </cell>
        </row>
        <row r="5488">
          <cell r="N5488" t="str">
            <v>89341</v>
          </cell>
          <cell r="O5488" t="str">
            <v>ONL</v>
          </cell>
          <cell r="P5488" t="str">
            <v>ONL89341</v>
          </cell>
          <cell r="Q5488" t="str">
            <v>431110</v>
          </cell>
        </row>
        <row r="5489">
          <cell r="N5489" t="str">
            <v>89341</v>
          </cell>
          <cell r="O5489" t="str">
            <v>POE</v>
          </cell>
          <cell r="P5489" t="str">
            <v>POE89341</v>
          </cell>
          <cell r="Q5489" t="str">
            <v>431110</v>
          </cell>
        </row>
        <row r="5490">
          <cell r="N5490" t="str">
            <v>89341</v>
          </cell>
          <cell r="O5490" t="str">
            <v>POR</v>
          </cell>
          <cell r="P5490" t="str">
            <v>POR89341</v>
          </cell>
          <cell r="Q5490" t="str">
            <v>431110</v>
          </cell>
        </row>
        <row r="5491">
          <cell r="N5491" t="str">
            <v>89341</v>
          </cell>
          <cell r="O5491" t="str">
            <v>REG</v>
          </cell>
          <cell r="P5491" t="str">
            <v>REG89341</v>
          </cell>
          <cell r="Q5491" t="str">
            <v>431110</v>
          </cell>
        </row>
        <row r="5492">
          <cell r="N5492" t="str">
            <v>89341</v>
          </cell>
          <cell r="O5492" t="str">
            <v>086</v>
          </cell>
          <cell r="P5492" t="str">
            <v>08689341</v>
          </cell>
          <cell r="Q5492" t="str">
            <v>431110</v>
          </cell>
        </row>
        <row r="5493">
          <cell r="N5493" t="str">
            <v>89341</v>
          </cell>
          <cell r="O5493" t="str">
            <v>111</v>
          </cell>
          <cell r="P5493" t="str">
            <v>11189341</v>
          </cell>
          <cell r="Q5493" t="str">
            <v>431110</v>
          </cell>
        </row>
        <row r="5494">
          <cell r="N5494" t="str">
            <v>89344</v>
          </cell>
          <cell r="O5494" t="str">
            <v/>
          </cell>
          <cell r="P5494" t="str">
            <v/>
          </cell>
          <cell r="Q5494" t="str">
            <v>431110</v>
          </cell>
        </row>
        <row r="5495">
          <cell r="N5495" t="str">
            <v>89344</v>
          </cell>
          <cell r="O5495" t="str">
            <v>ONL</v>
          </cell>
          <cell r="P5495" t="str">
            <v>ONL89344</v>
          </cell>
          <cell r="Q5495" t="str">
            <v>431110</v>
          </cell>
        </row>
        <row r="5496">
          <cell r="N5496" t="str">
            <v>89344</v>
          </cell>
          <cell r="O5496" t="str">
            <v>REG</v>
          </cell>
          <cell r="P5496" t="str">
            <v>REG89344</v>
          </cell>
          <cell r="Q5496" t="str">
            <v>431110</v>
          </cell>
        </row>
        <row r="5497">
          <cell r="N5497" t="str">
            <v>89344</v>
          </cell>
          <cell r="O5497" t="str">
            <v>TBK</v>
          </cell>
          <cell r="P5497" t="str">
            <v>TBK89344</v>
          </cell>
          <cell r="Q5497" t="str">
            <v>431110</v>
          </cell>
        </row>
        <row r="5498">
          <cell r="N5498" t="str">
            <v>89344</v>
          </cell>
          <cell r="O5498" t="str">
            <v>111</v>
          </cell>
          <cell r="P5498" t="str">
            <v>11189344</v>
          </cell>
          <cell r="Q5498" t="str">
            <v>431110</v>
          </cell>
        </row>
        <row r="5499">
          <cell r="N5499" t="str">
            <v/>
          </cell>
          <cell r="O5499" t="str">
            <v/>
          </cell>
          <cell r="P5499" t="str">
            <v/>
          </cell>
          <cell r="Q5499" t="str">
            <v/>
          </cell>
        </row>
        <row r="5500">
          <cell r="N5500" t="str">
            <v>89342</v>
          </cell>
          <cell r="O5500" t="str">
            <v/>
          </cell>
          <cell r="P5500" t="str">
            <v/>
          </cell>
          <cell r="Q5500" t="str">
            <v>431111</v>
          </cell>
        </row>
        <row r="5501">
          <cell r="N5501" t="str">
            <v>89342</v>
          </cell>
          <cell r="O5501" t="str">
            <v>BTD</v>
          </cell>
          <cell r="P5501" t="str">
            <v>BTD89342</v>
          </cell>
          <cell r="Q5501" t="str">
            <v>431111</v>
          </cell>
        </row>
        <row r="5502">
          <cell r="N5502" t="str">
            <v>89342</v>
          </cell>
          <cell r="O5502" t="str">
            <v>BTI</v>
          </cell>
          <cell r="P5502" t="str">
            <v>BTI89342</v>
          </cell>
          <cell r="Q5502" t="str">
            <v>431111</v>
          </cell>
        </row>
        <row r="5503">
          <cell r="N5503" t="str">
            <v>89342</v>
          </cell>
          <cell r="O5503" t="str">
            <v>BUD</v>
          </cell>
          <cell r="P5503" t="str">
            <v>BUD89342</v>
          </cell>
          <cell r="Q5503" t="str">
            <v>431111</v>
          </cell>
        </row>
        <row r="5504">
          <cell r="N5504" t="str">
            <v>89342</v>
          </cell>
          <cell r="O5504" t="str">
            <v>BUJ</v>
          </cell>
          <cell r="P5504" t="str">
            <v>BUJ89342</v>
          </cell>
          <cell r="Q5504" t="str">
            <v>431111</v>
          </cell>
        </row>
        <row r="5505">
          <cell r="N5505" t="str">
            <v>89342</v>
          </cell>
          <cell r="O5505" t="str">
            <v>ECU</v>
          </cell>
          <cell r="P5505" t="str">
            <v>ECU89342</v>
          </cell>
          <cell r="Q5505" t="str">
            <v>431111</v>
          </cell>
        </row>
        <row r="5506">
          <cell r="N5506" t="str">
            <v>89342</v>
          </cell>
          <cell r="O5506" t="str">
            <v>EF4</v>
          </cell>
          <cell r="P5506" t="str">
            <v>EF489342</v>
          </cell>
          <cell r="Q5506" t="str">
            <v>431111</v>
          </cell>
        </row>
        <row r="5507">
          <cell r="N5507" t="str">
            <v>89342</v>
          </cell>
          <cell r="O5507" t="str">
            <v>LRA</v>
          </cell>
          <cell r="P5507" t="str">
            <v>LRA89342</v>
          </cell>
          <cell r="Q5507" t="str">
            <v>431111</v>
          </cell>
        </row>
        <row r="5508">
          <cell r="N5508" t="str">
            <v>89342</v>
          </cell>
          <cell r="O5508" t="str">
            <v>LTA</v>
          </cell>
          <cell r="P5508" t="str">
            <v>LTA89342</v>
          </cell>
          <cell r="Q5508" t="str">
            <v>431111</v>
          </cell>
        </row>
        <row r="5509">
          <cell r="N5509" t="str">
            <v>89342</v>
          </cell>
          <cell r="O5509" t="str">
            <v>OAS</v>
          </cell>
          <cell r="P5509" t="str">
            <v>OAS89342</v>
          </cell>
          <cell r="Q5509" t="str">
            <v>431111</v>
          </cell>
        </row>
        <row r="5510">
          <cell r="N5510" t="str">
            <v>89342</v>
          </cell>
          <cell r="O5510" t="str">
            <v>ODQ</v>
          </cell>
          <cell r="P5510" t="str">
            <v>ODQ89342</v>
          </cell>
          <cell r="Q5510" t="str">
            <v>431111</v>
          </cell>
        </row>
        <row r="5511">
          <cell r="N5511" t="str">
            <v>89342</v>
          </cell>
          <cell r="O5511" t="str">
            <v>ONL</v>
          </cell>
          <cell r="P5511" t="str">
            <v>ONL89342</v>
          </cell>
          <cell r="Q5511" t="str">
            <v>431111</v>
          </cell>
        </row>
        <row r="5512">
          <cell r="N5512" t="str">
            <v>89342</v>
          </cell>
          <cell r="O5512" t="str">
            <v>PPC</v>
          </cell>
          <cell r="P5512" t="str">
            <v>PPC89342</v>
          </cell>
          <cell r="Q5512" t="str">
            <v>431111</v>
          </cell>
        </row>
        <row r="5513">
          <cell r="N5513" t="str">
            <v>89342</v>
          </cell>
          <cell r="O5513" t="str">
            <v>REG</v>
          </cell>
          <cell r="P5513" t="str">
            <v>REG89342</v>
          </cell>
          <cell r="Q5513" t="str">
            <v>431111</v>
          </cell>
        </row>
        <row r="5514">
          <cell r="N5514" t="str">
            <v>89342</v>
          </cell>
          <cell r="O5514" t="str">
            <v>TAU</v>
          </cell>
          <cell r="P5514" t="str">
            <v>TAU89342</v>
          </cell>
          <cell r="Q5514" t="str">
            <v>431111</v>
          </cell>
        </row>
        <row r="5515">
          <cell r="N5515" t="str">
            <v>89342</v>
          </cell>
          <cell r="O5515" t="str">
            <v>TBJ</v>
          </cell>
          <cell r="P5515" t="str">
            <v>TBJ89342</v>
          </cell>
          <cell r="Q5515" t="str">
            <v>431111</v>
          </cell>
        </row>
        <row r="5516">
          <cell r="N5516" t="str">
            <v>89342</v>
          </cell>
          <cell r="O5516" t="str">
            <v>TES</v>
          </cell>
          <cell r="P5516" t="str">
            <v>TES89342</v>
          </cell>
          <cell r="Q5516" t="str">
            <v>431111</v>
          </cell>
        </row>
        <row r="5517">
          <cell r="N5517" t="str">
            <v>89342</v>
          </cell>
          <cell r="O5517" t="str">
            <v>TEZ</v>
          </cell>
          <cell r="P5517" t="str">
            <v>TEZ89342</v>
          </cell>
          <cell r="Q5517" t="str">
            <v>431111</v>
          </cell>
        </row>
        <row r="5518">
          <cell r="N5518" t="str">
            <v>89342</v>
          </cell>
          <cell r="O5518" t="str">
            <v>TTI</v>
          </cell>
          <cell r="P5518" t="str">
            <v>TTI89342</v>
          </cell>
          <cell r="Q5518" t="str">
            <v>431111</v>
          </cell>
        </row>
        <row r="5519">
          <cell r="N5519" t="str">
            <v>89342</v>
          </cell>
          <cell r="O5519" t="str">
            <v>TTV</v>
          </cell>
          <cell r="P5519" t="str">
            <v>TTV89342</v>
          </cell>
          <cell r="Q5519" t="str">
            <v>431111</v>
          </cell>
        </row>
        <row r="5520">
          <cell r="N5520" t="str">
            <v>89342</v>
          </cell>
          <cell r="O5520" t="str">
            <v>T6C</v>
          </cell>
          <cell r="P5520" t="str">
            <v>T6C89342</v>
          </cell>
          <cell r="Q5520" t="str">
            <v>431111</v>
          </cell>
        </row>
        <row r="5521">
          <cell r="N5521" t="str">
            <v>89342</v>
          </cell>
          <cell r="O5521" t="str">
            <v>UF7</v>
          </cell>
          <cell r="P5521" t="str">
            <v>UF789342</v>
          </cell>
          <cell r="Q5521" t="str">
            <v>431111</v>
          </cell>
        </row>
        <row r="5522">
          <cell r="N5522" t="str">
            <v>89342</v>
          </cell>
          <cell r="O5522" t="str">
            <v>07T</v>
          </cell>
          <cell r="P5522" t="str">
            <v>07T89342</v>
          </cell>
          <cell r="Q5522" t="str">
            <v>431111</v>
          </cell>
        </row>
        <row r="5523">
          <cell r="N5523" t="str">
            <v>89342</v>
          </cell>
          <cell r="O5523" t="str">
            <v>111</v>
          </cell>
          <cell r="P5523" t="str">
            <v>11189342</v>
          </cell>
          <cell r="Q5523" t="str">
            <v>431111</v>
          </cell>
        </row>
        <row r="5524">
          <cell r="N5524" t="str">
            <v>89342</v>
          </cell>
          <cell r="O5524" t="str">
            <v>304</v>
          </cell>
          <cell r="P5524" t="str">
            <v>30489342</v>
          </cell>
          <cell r="Q5524" t="str">
            <v>431111</v>
          </cell>
        </row>
        <row r="5525">
          <cell r="N5525" t="str">
            <v>89342</v>
          </cell>
          <cell r="O5525" t="str">
            <v>368</v>
          </cell>
          <cell r="P5525" t="str">
            <v>36889342</v>
          </cell>
          <cell r="Q5525" t="str">
            <v>431111</v>
          </cell>
        </row>
        <row r="5526">
          <cell r="N5526" t="str">
            <v>89342</v>
          </cell>
          <cell r="O5526" t="str">
            <v>539</v>
          </cell>
          <cell r="P5526" t="str">
            <v>53989342</v>
          </cell>
          <cell r="Q5526" t="str">
            <v>431111</v>
          </cell>
        </row>
        <row r="5527">
          <cell r="N5527" t="str">
            <v>89342</v>
          </cell>
          <cell r="O5527" t="str">
            <v>6E7</v>
          </cell>
          <cell r="P5527" t="str">
            <v>6E789342</v>
          </cell>
          <cell r="Q5527" t="str">
            <v>431111</v>
          </cell>
        </row>
        <row r="5528">
          <cell r="N5528" t="str">
            <v>89342</v>
          </cell>
          <cell r="O5528" t="str">
            <v>658</v>
          </cell>
          <cell r="P5528" t="str">
            <v>65889342</v>
          </cell>
          <cell r="Q5528" t="str">
            <v>431111</v>
          </cell>
        </row>
        <row r="5529">
          <cell r="N5529" t="str">
            <v>89343</v>
          </cell>
          <cell r="O5529" t="str">
            <v/>
          </cell>
          <cell r="P5529" t="str">
            <v/>
          </cell>
          <cell r="Q5529" t="str">
            <v>431110</v>
          </cell>
        </row>
        <row r="5530">
          <cell r="N5530" t="str">
            <v>89343</v>
          </cell>
          <cell r="O5530" t="str">
            <v>C1K</v>
          </cell>
          <cell r="P5530" t="str">
            <v>C1K89343</v>
          </cell>
          <cell r="Q5530" t="str">
            <v>431110</v>
          </cell>
        </row>
        <row r="5531">
          <cell r="N5531" t="str">
            <v>89343</v>
          </cell>
          <cell r="O5531" t="str">
            <v>ONL</v>
          </cell>
          <cell r="P5531" t="str">
            <v>ONL89343</v>
          </cell>
          <cell r="Q5531" t="str">
            <v>431110</v>
          </cell>
        </row>
        <row r="5532">
          <cell r="N5532" t="str">
            <v>89343</v>
          </cell>
          <cell r="O5532" t="str">
            <v>REG</v>
          </cell>
          <cell r="P5532" t="str">
            <v>REG89343</v>
          </cell>
          <cell r="Q5532" t="str">
            <v>431110</v>
          </cell>
        </row>
        <row r="5533">
          <cell r="N5533" t="str">
            <v>89343</v>
          </cell>
          <cell r="O5533" t="str">
            <v>ULI</v>
          </cell>
          <cell r="P5533" t="str">
            <v>ULI89343</v>
          </cell>
          <cell r="Q5533" t="str">
            <v>431110</v>
          </cell>
        </row>
        <row r="5534">
          <cell r="N5534" t="str">
            <v>89343</v>
          </cell>
          <cell r="O5534" t="str">
            <v>111</v>
          </cell>
          <cell r="P5534" t="str">
            <v>11189343</v>
          </cell>
          <cell r="Q5534" t="str">
            <v>431110</v>
          </cell>
        </row>
        <row r="5535">
          <cell r="N5535" t="str">
            <v>89343</v>
          </cell>
          <cell r="O5535" t="str">
            <v>893</v>
          </cell>
          <cell r="P5535" t="str">
            <v>89389343</v>
          </cell>
          <cell r="Q5535" t="str">
            <v>431110</v>
          </cell>
        </row>
        <row r="5536">
          <cell r="N5536" t="str">
            <v/>
          </cell>
          <cell r="O5536" t="str">
            <v/>
          </cell>
          <cell r="P5536" t="str">
            <v/>
          </cell>
          <cell r="Q5536" t="str">
            <v/>
          </cell>
        </row>
        <row r="5537">
          <cell r="N5537" t="str">
            <v>77971</v>
          </cell>
          <cell r="O5537" t="str">
            <v/>
          </cell>
          <cell r="P5537" t="str">
            <v/>
          </cell>
          <cell r="Q5537" t="str">
            <v>41499</v>
          </cell>
        </row>
        <row r="5538">
          <cell r="N5538" t="str">
            <v>77971</v>
          </cell>
          <cell r="O5538" t="str">
            <v>LO1</v>
          </cell>
          <cell r="P5538" t="str">
            <v>LO177971</v>
          </cell>
          <cell r="Q5538" t="str">
            <v>41499</v>
          </cell>
        </row>
        <row r="5539">
          <cell r="N5539" t="str">
            <v>77971</v>
          </cell>
          <cell r="O5539" t="str">
            <v>LRA</v>
          </cell>
          <cell r="P5539" t="str">
            <v>LRA77971</v>
          </cell>
          <cell r="Q5539" t="str">
            <v>41499</v>
          </cell>
        </row>
        <row r="5540">
          <cell r="N5540" t="str">
            <v>77971</v>
          </cell>
          <cell r="O5540" t="str">
            <v>L01</v>
          </cell>
          <cell r="P5540" t="str">
            <v>L0177971</v>
          </cell>
          <cell r="Q5540" t="str">
            <v>41499</v>
          </cell>
        </row>
        <row r="5541">
          <cell r="N5541" t="str">
            <v>77971</v>
          </cell>
          <cell r="O5541" t="str">
            <v>ONL</v>
          </cell>
          <cell r="P5541" t="str">
            <v>ONL77971</v>
          </cell>
          <cell r="Q5541" t="str">
            <v>41499</v>
          </cell>
        </row>
        <row r="5542">
          <cell r="N5542" t="str">
            <v>8259144</v>
          </cell>
          <cell r="O5542" t="str">
            <v/>
          </cell>
          <cell r="P5542" t="str">
            <v/>
          </cell>
          <cell r="Q5542" t="str">
            <v>502031047</v>
          </cell>
        </row>
        <row r="5543">
          <cell r="N5543" t="str">
            <v>8259144</v>
          </cell>
          <cell r="O5543" t="str">
            <v>CRR</v>
          </cell>
          <cell r="P5543" t="str">
            <v>CRR8259144</v>
          </cell>
          <cell r="Q5543" t="str">
            <v>502031047</v>
          </cell>
        </row>
        <row r="5544">
          <cell r="N5544" t="str">
            <v>8259144</v>
          </cell>
          <cell r="O5544" t="str">
            <v>ONL</v>
          </cell>
          <cell r="P5544" t="str">
            <v>ONL8259144</v>
          </cell>
          <cell r="Q5544" t="str">
            <v>502031047</v>
          </cell>
        </row>
        <row r="5545">
          <cell r="N5545" t="str">
            <v>8259144</v>
          </cell>
          <cell r="O5545" t="str">
            <v>6PP</v>
          </cell>
          <cell r="P5545" t="str">
            <v>6PP8259144</v>
          </cell>
          <cell r="Q5545" t="str">
            <v>502031047</v>
          </cell>
        </row>
        <row r="5546">
          <cell r="N5546" t="str">
            <v>8259144</v>
          </cell>
          <cell r="O5546" t="str">
            <v>692</v>
          </cell>
          <cell r="P5546" t="str">
            <v>6928259144</v>
          </cell>
          <cell r="Q5546" t="str">
            <v>502031047</v>
          </cell>
        </row>
        <row r="5547">
          <cell r="N5547" t="str">
            <v>89271</v>
          </cell>
          <cell r="O5547" t="str">
            <v/>
          </cell>
          <cell r="P5547" t="str">
            <v/>
          </cell>
          <cell r="Q5547" t="str">
            <v>55088091</v>
          </cell>
        </row>
        <row r="5548">
          <cell r="N5548" t="str">
            <v>89271</v>
          </cell>
          <cell r="O5548" t="str">
            <v>LRA</v>
          </cell>
          <cell r="P5548" t="str">
            <v>LRA89271</v>
          </cell>
          <cell r="Q5548" t="str">
            <v>55088091</v>
          </cell>
        </row>
        <row r="5549">
          <cell r="N5549" t="str">
            <v>89271</v>
          </cell>
          <cell r="O5549" t="str">
            <v>L01</v>
          </cell>
          <cell r="P5549" t="str">
            <v>L0189271</v>
          </cell>
          <cell r="Q5549" t="str">
            <v>55088091</v>
          </cell>
        </row>
        <row r="5550">
          <cell r="N5550" t="str">
            <v>89271</v>
          </cell>
          <cell r="O5550" t="str">
            <v>MAS</v>
          </cell>
          <cell r="P5550" t="str">
            <v>MAS89271</v>
          </cell>
          <cell r="Q5550" t="str">
            <v>55088091</v>
          </cell>
        </row>
        <row r="5551">
          <cell r="N5551" t="str">
            <v>89271</v>
          </cell>
          <cell r="O5551" t="str">
            <v>ONL</v>
          </cell>
          <cell r="P5551" t="str">
            <v>ONL89271</v>
          </cell>
          <cell r="Q5551" t="str">
            <v>55088091</v>
          </cell>
        </row>
        <row r="5552">
          <cell r="N5552" t="str">
            <v>89271</v>
          </cell>
          <cell r="O5552" t="str">
            <v>REG</v>
          </cell>
          <cell r="P5552" t="str">
            <v>REG89271</v>
          </cell>
          <cell r="Q5552" t="str">
            <v>55088091</v>
          </cell>
        </row>
        <row r="5553">
          <cell r="N5553" t="str">
            <v>89271</v>
          </cell>
          <cell r="O5553" t="str">
            <v>111</v>
          </cell>
          <cell r="P5553" t="str">
            <v>11189271</v>
          </cell>
          <cell r="Q5553" t="str">
            <v>55088091</v>
          </cell>
        </row>
        <row r="5554">
          <cell r="N5554" t="str">
            <v/>
          </cell>
          <cell r="O5554" t="str">
            <v/>
          </cell>
          <cell r="P5554" t="str">
            <v/>
          </cell>
          <cell r="Q5554" t="str">
            <v/>
          </cell>
        </row>
        <row r="5555">
          <cell r="N5555" t="str">
            <v>77980</v>
          </cell>
          <cell r="O5555" t="str">
            <v/>
          </cell>
          <cell r="P5555" t="str">
            <v/>
          </cell>
          <cell r="Q5555" t="str">
            <v>4508809110</v>
          </cell>
        </row>
        <row r="5556">
          <cell r="N5556" t="str">
            <v>77980</v>
          </cell>
          <cell r="O5556" t="str">
            <v>AP9</v>
          </cell>
          <cell r="P5556" t="str">
            <v>AP977980</v>
          </cell>
          <cell r="Q5556" t="str">
            <v>4508809110</v>
          </cell>
        </row>
        <row r="5557">
          <cell r="N5557" t="str">
            <v>77980</v>
          </cell>
          <cell r="O5557" t="str">
            <v>D5C</v>
          </cell>
          <cell r="P5557" t="str">
            <v>D5C77980</v>
          </cell>
          <cell r="Q5557" t="str">
            <v>4508809110</v>
          </cell>
        </row>
        <row r="5558">
          <cell r="N5558" t="str">
            <v>77980</v>
          </cell>
          <cell r="O5558" t="str">
            <v>LRA</v>
          </cell>
          <cell r="P5558" t="str">
            <v>LRA77980</v>
          </cell>
          <cell r="Q5558" t="str">
            <v>4508809110</v>
          </cell>
        </row>
        <row r="5559">
          <cell r="N5559" t="str">
            <v>77980</v>
          </cell>
          <cell r="O5559" t="str">
            <v>!N4</v>
          </cell>
          <cell r="P5559" t="str">
            <v>!N477980</v>
          </cell>
          <cell r="Q5559" t="str">
            <v>4508809110</v>
          </cell>
        </row>
        <row r="5560">
          <cell r="N5560" t="str">
            <v>77980</v>
          </cell>
          <cell r="O5560" t="str">
            <v>OGX</v>
          </cell>
          <cell r="P5560" t="str">
            <v>OGX77980</v>
          </cell>
          <cell r="Q5560" t="str">
            <v>4508809110</v>
          </cell>
        </row>
        <row r="5561">
          <cell r="N5561" t="str">
            <v>77980</v>
          </cell>
          <cell r="O5561" t="str">
            <v>ONL</v>
          </cell>
          <cell r="P5561" t="str">
            <v>ONL77980</v>
          </cell>
          <cell r="Q5561" t="str">
            <v>4508809110</v>
          </cell>
        </row>
        <row r="5562">
          <cell r="N5562" t="str">
            <v>77980</v>
          </cell>
          <cell r="O5562" t="str">
            <v>REG</v>
          </cell>
          <cell r="P5562" t="str">
            <v>REG77980</v>
          </cell>
          <cell r="Q5562" t="str">
            <v>4508809110</v>
          </cell>
        </row>
        <row r="5563">
          <cell r="N5563" t="str">
            <v>77980</v>
          </cell>
          <cell r="O5563" t="str">
            <v>TIT</v>
          </cell>
          <cell r="P5563" t="str">
            <v>TIT77980</v>
          </cell>
          <cell r="Q5563" t="str">
            <v>4508809110</v>
          </cell>
        </row>
        <row r="5564">
          <cell r="N5564" t="str">
            <v>77980</v>
          </cell>
          <cell r="O5564" t="str">
            <v>111</v>
          </cell>
          <cell r="P5564" t="str">
            <v>11177980</v>
          </cell>
          <cell r="Q5564" t="str">
            <v>4508809110</v>
          </cell>
        </row>
        <row r="5565">
          <cell r="N5565" t="str">
            <v>77980</v>
          </cell>
          <cell r="O5565" t="str">
            <v>70R</v>
          </cell>
          <cell r="P5565" t="str">
            <v>70R77980</v>
          </cell>
          <cell r="Q5565" t="str">
            <v>4508809110</v>
          </cell>
        </row>
        <row r="5566">
          <cell r="N5566" t="str">
            <v>779810</v>
          </cell>
          <cell r="O5566" t="str">
            <v/>
          </cell>
          <cell r="P5566" t="str">
            <v/>
          </cell>
          <cell r="Q5566" t="str">
            <v>4508809111</v>
          </cell>
        </row>
        <row r="5567">
          <cell r="N5567" t="str">
            <v>779810</v>
          </cell>
          <cell r="O5567" t="str">
            <v>!KP</v>
          </cell>
          <cell r="P5567" t="str">
            <v>!KP779810</v>
          </cell>
          <cell r="Q5567" t="str">
            <v>4508809111</v>
          </cell>
        </row>
        <row r="5568">
          <cell r="N5568" t="str">
            <v>779810</v>
          </cell>
          <cell r="O5568" t="str">
            <v>!KR</v>
          </cell>
          <cell r="P5568" t="str">
            <v>!KR779810</v>
          </cell>
          <cell r="Q5568" t="str">
            <v>4508809111</v>
          </cell>
        </row>
        <row r="5569">
          <cell r="N5569" t="str">
            <v>779810</v>
          </cell>
          <cell r="O5569" t="str">
            <v>LRA</v>
          </cell>
          <cell r="P5569" t="str">
            <v>LRA779810</v>
          </cell>
          <cell r="Q5569" t="str">
            <v>4508809111</v>
          </cell>
        </row>
        <row r="5570">
          <cell r="N5570" t="str">
            <v>779810</v>
          </cell>
          <cell r="O5570" t="str">
            <v>!L1</v>
          </cell>
          <cell r="P5570" t="str">
            <v>!L1779810</v>
          </cell>
          <cell r="Q5570" t="str">
            <v>4508809111</v>
          </cell>
        </row>
        <row r="5571">
          <cell r="N5571" t="str">
            <v>779810</v>
          </cell>
          <cell r="O5571" t="str">
            <v>!N5</v>
          </cell>
          <cell r="P5571" t="str">
            <v>!N5779810</v>
          </cell>
          <cell r="Q5571" t="str">
            <v>4508809111</v>
          </cell>
        </row>
        <row r="5572">
          <cell r="N5572" t="str">
            <v>779810</v>
          </cell>
          <cell r="O5572" t="str">
            <v>OGX</v>
          </cell>
          <cell r="P5572" t="str">
            <v>OGX779810</v>
          </cell>
          <cell r="Q5572" t="str">
            <v>4508809111</v>
          </cell>
        </row>
        <row r="5573">
          <cell r="N5573" t="str">
            <v>779810</v>
          </cell>
          <cell r="O5573" t="str">
            <v>ONL</v>
          </cell>
          <cell r="P5573" t="str">
            <v>ONL779810</v>
          </cell>
          <cell r="Q5573" t="str">
            <v>4508809111</v>
          </cell>
        </row>
        <row r="5574">
          <cell r="N5574" t="str">
            <v>779810</v>
          </cell>
          <cell r="O5574" t="str">
            <v>REG</v>
          </cell>
          <cell r="P5574" t="str">
            <v>REG779810</v>
          </cell>
          <cell r="Q5574" t="str">
            <v>4508809111</v>
          </cell>
        </row>
        <row r="5575">
          <cell r="N5575" t="str">
            <v>779810</v>
          </cell>
          <cell r="O5575" t="str">
            <v>TIT</v>
          </cell>
          <cell r="P5575" t="str">
            <v>TIT779810</v>
          </cell>
          <cell r="Q5575" t="str">
            <v>4508809111</v>
          </cell>
        </row>
        <row r="5576">
          <cell r="N5576" t="str">
            <v>779810</v>
          </cell>
          <cell r="O5576" t="str">
            <v>111</v>
          </cell>
          <cell r="P5576" t="str">
            <v>111779810</v>
          </cell>
          <cell r="Q5576" t="str">
            <v>4508809111</v>
          </cell>
        </row>
        <row r="5577">
          <cell r="N5577" t="str">
            <v>779810</v>
          </cell>
          <cell r="O5577" t="str">
            <v>71R</v>
          </cell>
          <cell r="P5577" t="str">
            <v>71R779810</v>
          </cell>
          <cell r="Q5577" t="str">
            <v>4508809111</v>
          </cell>
        </row>
        <row r="5578">
          <cell r="N5578" t="str">
            <v>779810</v>
          </cell>
          <cell r="O5578" t="str">
            <v>71S</v>
          </cell>
          <cell r="P5578" t="str">
            <v>71S779810</v>
          </cell>
          <cell r="Q5578" t="str">
            <v>4508809111</v>
          </cell>
        </row>
        <row r="5579">
          <cell r="N5579" t="str">
            <v>779810</v>
          </cell>
          <cell r="O5579" t="str">
            <v>71U</v>
          </cell>
          <cell r="P5579" t="str">
            <v>71U779810</v>
          </cell>
          <cell r="Q5579" t="str">
            <v>4508809111</v>
          </cell>
        </row>
        <row r="5580">
          <cell r="N5580" t="str">
            <v>77985</v>
          </cell>
          <cell r="O5580" t="str">
            <v/>
          </cell>
          <cell r="P5580" t="str">
            <v/>
          </cell>
          <cell r="Q5580" t="str">
            <v>4508809115</v>
          </cell>
        </row>
        <row r="5581">
          <cell r="N5581" t="str">
            <v>77985</v>
          </cell>
          <cell r="O5581" t="str">
            <v>!KQ</v>
          </cell>
          <cell r="P5581" t="str">
            <v>!KQ77985</v>
          </cell>
          <cell r="Q5581" t="str">
            <v>4508809115</v>
          </cell>
        </row>
        <row r="5582">
          <cell r="N5582" t="str">
            <v>77985</v>
          </cell>
          <cell r="O5582" t="str">
            <v>ONL</v>
          </cell>
          <cell r="P5582" t="str">
            <v>ONL77985</v>
          </cell>
          <cell r="Q5582" t="str">
            <v>4508809115</v>
          </cell>
        </row>
        <row r="5583">
          <cell r="N5583" t="str">
            <v>77985</v>
          </cell>
          <cell r="O5583" t="str">
            <v>REG</v>
          </cell>
          <cell r="P5583" t="str">
            <v>REG77985</v>
          </cell>
          <cell r="Q5583" t="str">
            <v>4508809115</v>
          </cell>
        </row>
        <row r="5584">
          <cell r="N5584" t="str">
            <v>77985</v>
          </cell>
          <cell r="O5584" t="str">
            <v>TIT</v>
          </cell>
          <cell r="P5584" t="str">
            <v>TIT77985</v>
          </cell>
          <cell r="Q5584" t="str">
            <v>4508809115</v>
          </cell>
        </row>
        <row r="5585">
          <cell r="N5585" t="str">
            <v>77985</v>
          </cell>
          <cell r="O5585" t="str">
            <v>111</v>
          </cell>
          <cell r="P5585" t="str">
            <v>11177985</v>
          </cell>
          <cell r="Q5585" t="str">
            <v>4508809115</v>
          </cell>
        </row>
        <row r="5586">
          <cell r="N5586" t="str">
            <v>77985</v>
          </cell>
          <cell r="O5586" t="str">
            <v>75R</v>
          </cell>
          <cell r="P5586" t="str">
            <v>75R77985</v>
          </cell>
          <cell r="Q5586" t="str">
            <v>4508809115</v>
          </cell>
        </row>
        <row r="5587">
          <cell r="N5587" t="str">
            <v>77985</v>
          </cell>
          <cell r="O5587" t="str">
            <v>75S</v>
          </cell>
          <cell r="P5587" t="str">
            <v>75S77985</v>
          </cell>
          <cell r="Q5587" t="str">
            <v>4508809115</v>
          </cell>
        </row>
        <row r="5588">
          <cell r="N5588" t="str">
            <v>77986</v>
          </cell>
          <cell r="O5588" t="str">
            <v/>
          </cell>
          <cell r="P5588" t="str">
            <v/>
          </cell>
          <cell r="Q5588" t="str">
            <v>4508809116</v>
          </cell>
        </row>
        <row r="5589">
          <cell r="N5589" t="str">
            <v>77986</v>
          </cell>
          <cell r="O5589" t="str">
            <v>FPX</v>
          </cell>
          <cell r="P5589" t="str">
            <v>FPX77986</v>
          </cell>
          <cell r="Q5589" t="str">
            <v>4508809116</v>
          </cell>
        </row>
        <row r="5590">
          <cell r="N5590" t="str">
            <v>77986</v>
          </cell>
          <cell r="O5590" t="str">
            <v>FPZ</v>
          </cell>
          <cell r="P5590" t="str">
            <v>FPZ77986</v>
          </cell>
          <cell r="Q5590" t="str">
            <v>4508809116</v>
          </cell>
        </row>
        <row r="5591">
          <cell r="N5591" t="str">
            <v>77986</v>
          </cell>
          <cell r="O5591" t="str">
            <v>!KY</v>
          </cell>
          <cell r="P5591" t="str">
            <v>!KY77986</v>
          </cell>
          <cell r="Q5591" t="str">
            <v>4508809116</v>
          </cell>
        </row>
        <row r="5592">
          <cell r="N5592" t="str">
            <v>77986</v>
          </cell>
          <cell r="O5592" t="str">
            <v>!L5</v>
          </cell>
          <cell r="P5592" t="str">
            <v>!L577986</v>
          </cell>
          <cell r="Q5592" t="str">
            <v>4508809116</v>
          </cell>
        </row>
        <row r="5593">
          <cell r="N5593" t="str">
            <v>77986</v>
          </cell>
          <cell r="O5593" t="str">
            <v>TUB</v>
          </cell>
          <cell r="P5593" t="str">
            <v>TUB77986</v>
          </cell>
          <cell r="Q5593" t="str">
            <v>4508809116</v>
          </cell>
        </row>
        <row r="5594">
          <cell r="N5594" t="str">
            <v>77986</v>
          </cell>
          <cell r="O5594" t="str">
            <v>01K</v>
          </cell>
          <cell r="P5594" t="str">
            <v>01K77986</v>
          </cell>
          <cell r="Q5594" t="str">
            <v>4508809116</v>
          </cell>
        </row>
        <row r="5595">
          <cell r="N5595" t="str">
            <v>7799</v>
          </cell>
          <cell r="O5595" t="str">
            <v/>
          </cell>
          <cell r="P5595" t="str">
            <v/>
          </cell>
          <cell r="Q5595" t="str">
            <v/>
          </cell>
        </row>
        <row r="5596">
          <cell r="N5596" t="str">
            <v>7799</v>
          </cell>
          <cell r="O5596" t="str">
            <v>ONL</v>
          </cell>
          <cell r="P5596" t="str">
            <v>ONL7799</v>
          </cell>
          <cell r="Q5596" t="str">
            <v/>
          </cell>
        </row>
        <row r="5597">
          <cell r="N5597" t="str">
            <v>7799</v>
          </cell>
          <cell r="O5597" t="str">
            <v>RBB</v>
          </cell>
          <cell r="P5597" t="str">
            <v>RBB7799</v>
          </cell>
          <cell r="Q5597" t="str">
            <v/>
          </cell>
        </row>
        <row r="5598">
          <cell r="N5598" t="str">
            <v>7799</v>
          </cell>
          <cell r="O5598" t="str">
            <v>01K</v>
          </cell>
          <cell r="P5598" t="str">
            <v>01K7799</v>
          </cell>
          <cell r="Q5598" t="str">
            <v/>
          </cell>
        </row>
        <row r="5599">
          <cell r="N5599" t="str">
            <v>77990</v>
          </cell>
          <cell r="O5599" t="str">
            <v/>
          </cell>
          <cell r="P5599" t="str">
            <v/>
          </cell>
          <cell r="Q5599" t="str">
            <v/>
          </cell>
        </row>
        <row r="5600">
          <cell r="N5600" t="str">
            <v>77990</v>
          </cell>
          <cell r="O5600" t="str">
            <v>FPX</v>
          </cell>
          <cell r="P5600" t="str">
            <v>FPX77990</v>
          </cell>
          <cell r="Q5600" t="str">
            <v/>
          </cell>
        </row>
        <row r="5601">
          <cell r="N5601" t="str">
            <v>77990</v>
          </cell>
          <cell r="O5601" t="str">
            <v>RBB</v>
          </cell>
          <cell r="P5601" t="str">
            <v>RBB77990</v>
          </cell>
          <cell r="Q5601" t="str">
            <v/>
          </cell>
        </row>
        <row r="5602">
          <cell r="N5602" t="str">
            <v>77990</v>
          </cell>
          <cell r="O5602" t="str">
            <v>01K</v>
          </cell>
          <cell r="P5602" t="str">
            <v>01K77990</v>
          </cell>
          <cell r="Q5602" t="str">
            <v/>
          </cell>
        </row>
        <row r="5603">
          <cell r="N5603" t="str">
            <v>779900</v>
          </cell>
          <cell r="O5603" t="str">
            <v/>
          </cell>
          <cell r="P5603" t="str">
            <v/>
          </cell>
          <cell r="Q5603" t="str">
            <v>450880910</v>
          </cell>
        </row>
        <row r="5604">
          <cell r="N5604" t="str">
            <v>779900</v>
          </cell>
          <cell r="O5604" t="str">
            <v>CV1</v>
          </cell>
          <cell r="P5604" t="str">
            <v>CV1779900</v>
          </cell>
          <cell r="Q5604" t="str">
            <v>450880910</v>
          </cell>
        </row>
        <row r="5605">
          <cell r="N5605" t="str">
            <v>779900</v>
          </cell>
          <cell r="O5605" t="str">
            <v>FPX</v>
          </cell>
          <cell r="P5605" t="str">
            <v>FPX779900</v>
          </cell>
          <cell r="Q5605" t="str">
            <v>450880910</v>
          </cell>
        </row>
        <row r="5606">
          <cell r="N5606" t="str">
            <v>779900</v>
          </cell>
          <cell r="O5606" t="str">
            <v>FPZ</v>
          </cell>
          <cell r="P5606" t="str">
            <v>FPZ779900</v>
          </cell>
          <cell r="Q5606" t="str">
            <v>450880910</v>
          </cell>
        </row>
        <row r="5607">
          <cell r="N5607" t="str">
            <v>779900</v>
          </cell>
          <cell r="O5607" t="str">
            <v>RBA</v>
          </cell>
          <cell r="P5607" t="str">
            <v>RBA779900</v>
          </cell>
          <cell r="Q5607" t="str">
            <v>450880910</v>
          </cell>
        </row>
        <row r="5608">
          <cell r="N5608" t="str">
            <v>779900</v>
          </cell>
          <cell r="O5608" t="str">
            <v>RBB</v>
          </cell>
          <cell r="P5608" t="str">
            <v>RBB779900</v>
          </cell>
          <cell r="Q5608" t="str">
            <v>450880910</v>
          </cell>
        </row>
        <row r="5609">
          <cell r="N5609" t="str">
            <v>779900</v>
          </cell>
          <cell r="O5609" t="str">
            <v>01K</v>
          </cell>
          <cell r="P5609" t="str">
            <v>01K779900</v>
          </cell>
          <cell r="Q5609" t="str">
            <v>450880910</v>
          </cell>
        </row>
        <row r="5610">
          <cell r="N5610" t="str">
            <v>779900</v>
          </cell>
          <cell r="O5610" t="str">
            <v>77R</v>
          </cell>
          <cell r="P5610" t="str">
            <v>77R779900</v>
          </cell>
          <cell r="Q5610" t="str">
            <v>450880910</v>
          </cell>
        </row>
        <row r="5611">
          <cell r="N5611" t="str">
            <v>77991</v>
          </cell>
          <cell r="O5611" t="str">
            <v/>
          </cell>
          <cell r="P5611" t="str">
            <v/>
          </cell>
          <cell r="Q5611" t="str">
            <v>450880910</v>
          </cell>
        </row>
        <row r="5612">
          <cell r="N5612" t="str">
            <v>77991</v>
          </cell>
          <cell r="O5612" t="str">
            <v>FRA</v>
          </cell>
          <cell r="P5612" t="str">
            <v>FRA77991</v>
          </cell>
          <cell r="Q5612" t="str">
            <v>450880910</v>
          </cell>
        </row>
        <row r="5613">
          <cell r="N5613" t="str">
            <v>77991</v>
          </cell>
          <cell r="O5613" t="str">
            <v>FRB</v>
          </cell>
          <cell r="P5613" t="str">
            <v>FRB77991</v>
          </cell>
          <cell r="Q5613" t="str">
            <v>450880910</v>
          </cell>
        </row>
        <row r="5614">
          <cell r="N5614" t="str">
            <v>77991</v>
          </cell>
          <cell r="O5614" t="str">
            <v>ONL</v>
          </cell>
          <cell r="P5614" t="str">
            <v>ONL77991</v>
          </cell>
          <cell r="Q5614" t="str">
            <v>450880910</v>
          </cell>
        </row>
        <row r="5615">
          <cell r="N5615" t="str">
            <v>8980</v>
          </cell>
          <cell r="O5615" t="str">
            <v/>
          </cell>
          <cell r="P5615" t="str">
            <v/>
          </cell>
          <cell r="Q5615" t="str">
            <v>550880920</v>
          </cell>
        </row>
        <row r="5616">
          <cell r="N5616" t="str">
            <v>8980</v>
          </cell>
          <cell r="O5616" t="str">
            <v>AP9</v>
          </cell>
          <cell r="P5616" t="str">
            <v>AP98980</v>
          </cell>
          <cell r="Q5616" t="str">
            <v>550880920</v>
          </cell>
        </row>
        <row r="5617">
          <cell r="N5617" t="str">
            <v>8980</v>
          </cell>
          <cell r="O5617" t="str">
            <v>ONL</v>
          </cell>
          <cell r="P5617" t="str">
            <v>ONL8980</v>
          </cell>
          <cell r="Q5617" t="str">
            <v>550880920</v>
          </cell>
        </row>
        <row r="5618">
          <cell r="N5618" t="str">
            <v>8980</v>
          </cell>
          <cell r="O5618" t="str">
            <v>REG</v>
          </cell>
          <cell r="P5618" t="str">
            <v>REG8980</v>
          </cell>
          <cell r="Q5618" t="str">
            <v>550880920</v>
          </cell>
        </row>
        <row r="5619">
          <cell r="N5619" t="str">
            <v>8980</v>
          </cell>
          <cell r="O5619" t="str">
            <v>111</v>
          </cell>
          <cell r="P5619" t="str">
            <v>1118980</v>
          </cell>
          <cell r="Q5619" t="str">
            <v>550880920</v>
          </cell>
        </row>
        <row r="5620">
          <cell r="N5620" t="str">
            <v>8980</v>
          </cell>
          <cell r="O5620" t="str">
            <v>80R</v>
          </cell>
          <cell r="P5620" t="str">
            <v>80R8980</v>
          </cell>
          <cell r="Q5620" t="str">
            <v>550880920</v>
          </cell>
        </row>
        <row r="5621">
          <cell r="N5621" t="str">
            <v>89925</v>
          </cell>
          <cell r="O5621" t="str">
            <v/>
          </cell>
          <cell r="P5621" t="str">
            <v/>
          </cell>
          <cell r="Q5621" t="str">
            <v>51959</v>
          </cell>
        </row>
        <row r="5622">
          <cell r="N5622" t="str">
            <v>89925</v>
          </cell>
          <cell r="O5622" t="str">
            <v>!MF</v>
          </cell>
          <cell r="P5622" t="str">
            <v>!MF89925</v>
          </cell>
          <cell r="Q5622" t="str">
            <v>51959</v>
          </cell>
        </row>
        <row r="5623">
          <cell r="N5623" t="str">
            <v>89925</v>
          </cell>
          <cell r="O5623" t="str">
            <v>ONL</v>
          </cell>
          <cell r="P5623" t="str">
            <v>ONL89925</v>
          </cell>
          <cell r="Q5623" t="str">
            <v>51959</v>
          </cell>
        </row>
        <row r="5624">
          <cell r="N5624" t="str">
            <v>8999</v>
          </cell>
          <cell r="O5624" t="str">
            <v/>
          </cell>
          <cell r="P5624" t="str">
            <v/>
          </cell>
          <cell r="Q5624" t="str">
            <v/>
          </cell>
        </row>
        <row r="5625">
          <cell r="N5625" t="str">
            <v>8999</v>
          </cell>
          <cell r="O5625" t="str">
            <v>01L</v>
          </cell>
          <cell r="P5625" t="str">
            <v>01L8999</v>
          </cell>
          <cell r="Q5625" t="str">
            <v/>
          </cell>
        </row>
        <row r="5626">
          <cell r="N5626" t="str">
            <v>8999</v>
          </cell>
          <cell r="O5626" t="str">
            <v>!31</v>
          </cell>
          <cell r="P5626" t="str">
            <v>!318999</v>
          </cell>
          <cell r="Q5626" t="str">
            <v/>
          </cell>
        </row>
        <row r="5627">
          <cell r="N5627" t="str">
            <v>89990</v>
          </cell>
          <cell r="O5627" t="str">
            <v/>
          </cell>
          <cell r="P5627" t="str">
            <v/>
          </cell>
          <cell r="Q5627" t="str">
            <v>55088091</v>
          </cell>
        </row>
        <row r="5628">
          <cell r="N5628" t="str">
            <v>89990</v>
          </cell>
          <cell r="O5628" t="str">
            <v>!MF</v>
          </cell>
          <cell r="P5628" t="str">
            <v>!MF89990</v>
          </cell>
          <cell r="Q5628" t="str">
            <v>55088091</v>
          </cell>
        </row>
        <row r="5629">
          <cell r="N5629" t="str">
            <v>89990</v>
          </cell>
          <cell r="O5629" t="str">
            <v>01L</v>
          </cell>
          <cell r="P5629" t="str">
            <v>01L89990</v>
          </cell>
          <cell r="Q5629" t="str">
            <v>55088091</v>
          </cell>
        </row>
        <row r="5630">
          <cell r="N5630" t="str">
            <v>89990</v>
          </cell>
          <cell r="O5630" t="str">
            <v>89R</v>
          </cell>
          <cell r="P5630" t="str">
            <v>89R89990</v>
          </cell>
          <cell r="Q5630" t="str">
            <v>55088091</v>
          </cell>
        </row>
        <row r="5631">
          <cell r="N5631" t="str">
            <v/>
          </cell>
          <cell r="O5631" t="str">
            <v/>
          </cell>
          <cell r="P5631" t="str">
            <v/>
          </cell>
          <cell r="Q5631" t="str">
            <v/>
          </cell>
        </row>
        <row r="5632">
          <cell r="N5632" t="str">
            <v>71905</v>
          </cell>
          <cell r="O5632" t="str">
            <v/>
          </cell>
          <cell r="P5632" t="str">
            <v/>
          </cell>
          <cell r="Q5632" t="str">
            <v>4198</v>
          </cell>
        </row>
        <row r="5633">
          <cell r="N5633" t="str">
            <v>71905</v>
          </cell>
          <cell r="O5633" t="str">
            <v>AI2</v>
          </cell>
          <cell r="P5633" t="str">
            <v>AI271905</v>
          </cell>
          <cell r="Q5633" t="str">
            <v>4198</v>
          </cell>
        </row>
        <row r="5634">
          <cell r="N5634" t="str">
            <v>71905</v>
          </cell>
          <cell r="O5634" t="str">
            <v>AI6</v>
          </cell>
          <cell r="P5634" t="str">
            <v>AI671905</v>
          </cell>
          <cell r="Q5634" t="str">
            <v>4198</v>
          </cell>
        </row>
        <row r="5635">
          <cell r="N5635" t="str">
            <v>71905</v>
          </cell>
          <cell r="O5635" t="str">
            <v>AM8</v>
          </cell>
          <cell r="P5635" t="str">
            <v>AM871905</v>
          </cell>
          <cell r="Q5635" t="str">
            <v>4198</v>
          </cell>
        </row>
        <row r="5636">
          <cell r="N5636" t="str">
            <v>71905</v>
          </cell>
          <cell r="O5636" t="str">
            <v>AN2</v>
          </cell>
          <cell r="P5636" t="str">
            <v>AN271905</v>
          </cell>
          <cell r="Q5636" t="str">
            <v>4198</v>
          </cell>
        </row>
        <row r="5637">
          <cell r="N5637" t="str">
            <v>71905</v>
          </cell>
          <cell r="O5637" t="str">
            <v>AN6</v>
          </cell>
          <cell r="P5637" t="str">
            <v>AN671905</v>
          </cell>
          <cell r="Q5637" t="str">
            <v>4198</v>
          </cell>
        </row>
        <row r="5638">
          <cell r="N5638" t="str">
            <v>71905</v>
          </cell>
          <cell r="O5638" t="str">
            <v>LRA</v>
          </cell>
          <cell r="P5638" t="str">
            <v>LRA71905</v>
          </cell>
          <cell r="Q5638" t="str">
            <v>4198</v>
          </cell>
        </row>
        <row r="5639">
          <cell r="N5639" t="str">
            <v>71905</v>
          </cell>
          <cell r="O5639" t="str">
            <v>L01</v>
          </cell>
          <cell r="P5639" t="str">
            <v>L0171905</v>
          </cell>
          <cell r="Q5639" t="str">
            <v>4198</v>
          </cell>
        </row>
        <row r="5640">
          <cell r="N5640" t="str">
            <v>71905</v>
          </cell>
          <cell r="O5640" t="str">
            <v>ONL</v>
          </cell>
          <cell r="P5640" t="str">
            <v>ONL71905</v>
          </cell>
          <cell r="Q5640" t="str">
            <v>4198</v>
          </cell>
        </row>
        <row r="5641">
          <cell r="N5641" t="str">
            <v/>
          </cell>
          <cell r="O5641" t="str">
            <v/>
          </cell>
          <cell r="P5641" t="str">
            <v/>
          </cell>
          <cell r="Q5641" t="str">
            <v/>
          </cell>
        </row>
        <row r="5642">
          <cell r="N5642" t="str">
            <v>719000</v>
          </cell>
          <cell r="O5642" t="str">
            <v/>
          </cell>
          <cell r="P5642" t="str">
            <v/>
          </cell>
          <cell r="Q5642" t="str">
            <v>4198</v>
          </cell>
        </row>
        <row r="5643">
          <cell r="N5643" t="str">
            <v>719000</v>
          </cell>
          <cell r="O5643" t="str">
            <v>LRA</v>
          </cell>
          <cell r="P5643" t="str">
            <v>LRA719000</v>
          </cell>
          <cell r="Q5643" t="str">
            <v>4198</v>
          </cell>
        </row>
        <row r="5644">
          <cell r="N5644" t="str">
            <v>719020</v>
          </cell>
          <cell r="O5644" t="str">
            <v/>
          </cell>
          <cell r="P5644" t="str">
            <v/>
          </cell>
          <cell r="Q5644" t="str">
            <v>4198</v>
          </cell>
        </row>
        <row r="5645">
          <cell r="N5645" t="str">
            <v>719020</v>
          </cell>
          <cell r="O5645" t="str">
            <v>AP9</v>
          </cell>
          <cell r="P5645" t="str">
            <v>AP9719020</v>
          </cell>
          <cell r="Q5645" t="str">
            <v>4198</v>
          </cell>
        </row>
        <row r="5646">
          <cell r="N5646" t="str">
            <v>719020</v>
          </cell>
          <cell r="O5646" t="str">
            <v>LO1</v>
          </cell>
          <cell r="P5646" t="str">
            <v>LO1719020</v>
          </cell>
          <cell r="Q5646" t="str">
            <v>4198</v>
          </cell>
        </row>
        <row r="5647">
          <cell r="N5647" t="str">
            <v>719020</v>
          </cell>
          <cell r="O5647" t="str">
            <v>LRA</v>
          </cell>
          <cell r="P5647" t="str">
            <v>LRA719020</v>
          </cell>
          <cell r="Q5647" t="str">
            <v>4198</v>
          </cell>
        </row>
        <row r="5648">
          <cell r="N5648" t="str">
            <v>719020</v>
          </cell>
          <cell r="O5648" t="str">
            <v>L01</v>
          </cell>
          <cell r="P5648" t="str">
            <v>L01719020</v>
          </cell>
          <cell r="Q5648" t="str">
            <v>4198</v>
          </cell>
        </row>
        <row r="5649">
          <cell r="N5649" t="str">
            <v>719020</v>
          </cell>
          <cell r="O5649" t="str">
            <v>ONL</v>
          </cell>
          <cell r="P5649" t="str">
            <v>ONL719020</v>
          </cell>
          <cell r="Q5649" t="str">
            <v>4198</v>
          </cell>
        </row>
        <row r="5650">
          <cell r="N5650" t="str">
            <v>719020</v>
          </cell>
          <cell r="O5650" t="str">
            <v>U34</v>
          </cell>
          <cell r="P5650" t="str">
            <v>U34719020</v>
          </cell>
          <cell r="Q5650" t="str">
            <v>4198</v>
          </cell>
        </row>
        <row r="5651">
          <cell r="N5651" t="str">
            <v>719020</v>
          </cell>
          <cell r="O5651" t="str">
            <v>111</v>
          </cell>
          <cell r="P5651" t="str">
            <v>111719020</v>
          </cell>
          <cell r="Q5651" t="str">
            <v>4198</v>
          </cell>
        </row>
        <row r="5652">
          <cell r="N5652" t="str">
            <v>719021</v>
          </cell>
          <cell r="O5652" t="str">
            <v/>
          </cell>
          <cell r="P5652" t="str">
            <v/>
          </cell>
          <cell r="Q5652" t="str">
            <v>4198</v>
          </cell>
        </row>
        <row r="5653">
          <cell r="N5653" t="str">
            <v>719021</v>
          </cell>
          <cell r="O5653" t="str">
            <v>LO1</v>
          </cell>
          <cell r="P5653" t="str">
            <v>LO1719021</v>
          </cell>
          <cell r="Q5653" t="str">
            <v>4198</v>
          </cell>
        </row>
        <row r="5654">
          <cell r="N5654" t="str">
            <v>719021</v>
          </cell>
          <cell r="O5654" t="str">
            <v>LRA</v>
          </cell>
          <cell r="P5654" t="str">
            <v>LRA719021</v>
          </cell>
          <cell r="Q5654" t="str">
            <v>4198</v>
          </cell>
        </row>
        <row r="5655">
          <cell r="N5655" t="str">
            <v>719021</v>
          </cell>
          <cell r="O5655" t="str">
            <v>L01</v>
          </cell>
          <cell r="P5655" t="str">
            <v>L01719021</v>
          </cell>
          <cell r="Q5655" t="str">
            <v>4198</v>
          </cell>
        </row>
        <row r="5656">
          <cell r="N5656" t="str">
            <v>719021</v>
          </cell>
          <cell r="O5656" t="str">
            <v>ONL</v>
          </cell>
          <cell r="P5656" t="str">
            <v>ONL719021</v>
          </cell>
          <cell r="Q5656" t="str">
            <v>4198</v>
          </cell>
        </row>
        <row r="5657">
          <cell r="N5657" t="str">
            <v>719022</v>
          </cell>
          <cell r="O5657" t="str">
            <v/>
          </cell>
          <cell r="P5657" t="str">
            <v/>
          </cell>
          <cell r="Q5657" t="str">
            <v>4030310570</v>
          </cell>
        </row>
        <row r="5658">
          <cell r="N5658" t="str">
            <v>719022</v>
          </cell>
          <cell r="O5658" t="str">
            <v>ONL</v>
          </cell>
          <cell r="P5658" t="str">
            <v>ONL719022</v>
          </cell>
          <cell r="Q5658" t="str">
            <v>4030310570</v>
          </cell>
        </row>
        <row r="5659">
          <cell r="N5659" t="str">
            <v/>
          </cell>
          <cell r="O5659" t="str">
            <v/>
          </cell>
          <cell r="P5659" t="str">
            <v/>
          </cell>
          <cell r="Q5659" t="str">
            <v/>
          </cell>
        </row>
        <row r="5660">
          <cell r="N5660" t="str">
            <v>71614</v>
          </cell>
          <cell r="O5660" t="str">
            <v/>
          </cell>
          <cell r="P5660" t="str">
            <v/>
          </cell>
          <cell r="Q5660" t="str">
            <v>416190</v>
          </cell>
        </row>
        <row r="5661">
          <cell r="N5661" t="str">
            <v>71614</v>
          </cell>
          <cell r="O5661" t="str">
            <v>LRA</v>
          </cell>
          <cell r="P5661" t="str">
            <v>LRA71614</v>
          </cell>
          <cell r="Q5661" t="str">
            <v>416190</v>
          </cell>
        </row>
        <row r="5662">
          <cell r="N5662" t="str">
            <v>71614</v>
          </cell>
          <cell r="O5662" t="str">
            <v>ONL</v>
          </cell>
          <cell r="P5662" t="str">
            <v>ONL71614</v>
          </cell>
          <cell r="Q5662" t="str">
            <v>416190</v>
          </cell>
        </row>
        <row r="5663">
          <cell r="N5663" t="str">
            <v>719021</v>
          </cell>
          <cell r="O5663" t="str">
            <v/>
          </cell>
          <cell r="P5663" t="str">
            <v/>
          </cell>
          <cell r="Q5663" t="str">
            <v>4198</v>
          </cell>
        </row>
        <row r="5664">
          <cell r="N5664" t="str">
            <v>719021</v>
          </cell>
          <cell r="O5664" t="str">
            <v>111</v>
          </cell>
          <cell r="P5664" t="str">
            <v>111719021</v>
          </cell>
          <cell r="Q5664" t="str">
            <v>4198</v>
          </cell>
        </row>
        <row r="5665">
          <cell r="N5665" t="str">
            <v/>
          </cell>
          <cell r="O5665" t="str">
            <v/>
          </cell>
          <cell r="P5665" t="str">
            <v/>
          </cell>
          <cell r="Q5665" t="str">
            <v/>
          </cell>
        </row>
        <row r="5666">
          <cell r="N5666" t="str">
            <v>7169450</v>
          </cell>
          <cell r="O5666" t="str">
            <v/>
          </cell>
          <cell r="P5666" t="str">
            <v/>
          </cell>
          <cell r="Q5666" t="str">
            <v>41999</v>
          </cell>
        </row>
        <row r="5667">
          <cell r="N5667" t="str">
            <v>7169450</v>
          </cell>
          <cell r="O5667" t="str">
            <v>OGX</v>
          </cell>
          <cell r="P5667" t="str">
            <v>OGX7169450</v>
          </cell>
          <cell r="Q5667" t="str">
            <v>41999</v>
          </cell>
        </row>
        <row r="5668">
          <cell r="N5668" t="str">
            <v>7169450</v>
          </cell>
          <cell r="O5668" t="str">
            <v>ONL</v>
          </cell>
          <cell r="P5668" t="str">
            <v>ONL7169450</v>
          </cell>
          <cell r="Q5668" t="str">
            <v>41999</v>
          </cell>
        </row>
        <row r="5669">
          <cell r="N5669" t="str">
            <v>7169451</v>
          </cell>
          <cell r="O5669" t="str">
            <v/>
          </cell>
          <cell r="P5669" t="str">
            <v/>
          </cell>
          <cell r="Q5669" t="str">
            <v>41999</v>
          </cell>
        </row>
        <row r="5670">
          <cell r="N5670" t="str">
            <v>7169451</v>
          </cell>
          <cell r="O5670" t="str">
            <v>OGX</v>
          </cell>
          <cell r="P5670" t="str">
            <v>OGX7169451</v>
          </cell>
          <cell r="Q5670" t="str">
            <v>41999</v>
          </cell>
        </row>
        <row r="5671">
          <cell r="N5671" t="str">
            <v/>
          </cell>
          <cell r="O5671" t="str">
            <v/>
          </cell>
          <cell r="P5671" t="str">
            <v/>
          </cell>
          <cell r="Q5671" t="str">
            <v/>
          </cell>
        </row>
        <row r="5672">
          <cell r="N5672" t="str">
            <v/>
          </cell>
          <cell r="O5672" t="str">
            <v/>
          </cell>
          <cell r="P5672" t="str">
            <v/>
          </cell>
          <cell r="Q5672" t="str">
            <v/>
          </cell>
        </row>
        <row r="5673">
          <cell r="N5673" t="str">
            <v>71209</v>
          </cell>
          <cell r="O5673" t="str">
            <v/>
          </cell>
          <cell r="P5673" t="str">
            <v/>
          </cell>
          <cell r="Q5673" t="str">
            <v>41309</v>
          </cell>
        </row>
        <row r="5674">
          <cell r="N5674" t="str">
            <v>71209</v>
          </cell>
          <cell r="O5674" t="str">
            <v>LRA</v>
          </cell>
          <cell r="P5674" t="str">
            <v>LRA71209</v>
          </cell>
          <cell r="Q5674" t="str">
            <v>41309</v>
          </cell>
        </row>
        <row r="5675">
          <cell r="N5675" t="str">
            <v>71209</v>
          </cell>
          <cell r="O5675" t="str">
            <v>ONL</v>
          </cell>
          <cell r="P5675" t="str">
            <v>ONL71209</v>
          </cell>
          <cell r="Q5675" t="str">
            <v>41309</v>
          </cell>
        </row>
        <row r="5676">
          <cell r="N5676" t="str">
            <v>7151</v>
          </cell>
          <cell r="O5676" t="str">
            <v/>
          </cell>
          <cell r="P5676" t="str">
            <v/>
          </cell>
          <cell r="Q5676" t="str">
            <v>41999</v>
          </cell>
        </row>
        <row r="5677">
          <cell r="N5677" t="str">
            <v>7151</v>
          </cell>
          <cell r="O5677" t="str">
            <v>LRA</v>
          </cell>
          <cell r="P5677" t="str">
            <v>LRA7151</v>
          </cell>
          <cell r="Q5677" t="str">
            <v>41999</v>
          </cell>
        </row>
        <row r="5678">
          <cell r="N5678" t="str">
            <v>7151</v>
          </cell>
          <cell r="O5678" t="str">
            <v>L01</v>
          </cell>
          <cell r="P5678" t="str">
            <v>L017151</v>
          </cell>
          <cell r="Q5678" t="str">
            <v>41999</v>
          </cell>
        </row>
        <row r="5679">
          <cell r="N5679" t="str">
            <v>7151</v>
          </cell>
          <cell r="O5679" t="str">
            <v>ONL</v>
          </cell>
          <cell r="P5679" t="str">
            <v>ONL7151</v>
          </cell>
          <cell r="Q5679" t="str">
            <v>41999</v>
          </cell>
        </row>
        <row r="5680">
          <cell r="N5680" t="str">
            <v>71521</v>
          </cell>
          <cell r="O5680" t="str">
            <v/>
          </cell>
          <cell r="P5680" t="str">
            <v/>
          </cell>
          <cell r="Q5680" t="str">
            <v>41999</v>
          </cell>
        </row>
        <row r="5681">
          <cell r="N5681" t="str">
            <v>71521</v>
          </cell>
          <cell r="O5681" t="str">
            <v>L01</v>
          </cell>
          <cell r="P5681" t="str">
            <v>L0171521</v>
          </cell>
          <cell r="Q5681" t="str">
            <v>41999</v>
          </cell>
        </row>
        <row r="5682">
          <cell r="N5682" t="str">
            <v>71521</v>
          </cell>
          <cell r="O5682" t="str">
            <v>ONL</v>
          </cell>
          <cell r="P5682" t="str">
            <v>ONL71521</v>
          </cell>
          <cell r="Q5682" t="str">
            <v>41999</v>
          </cell>
        </row>
        <row r="5683">
          <cell r="N5683" t="str">
            <v>7168</v>
          </cell>
          <cell r="O5683" t="str">
            <v/>
          </cell>
          <cell r="P5683" t="str">
            <v/>
          </cell>
          <cell r="Q5683" t="str">
            <v>4196</v>
          </cell>
        </row>
        <row r="5684">
          <cell r="N5684" t="str">
            <v>7168</v>
          </cell>
          <cell r="O5684" t="str">
            <v>LO1</v>
          </cell>
          <cell r="P5684" t="str">
            <v>LO17168</v>
          </cell>
          <cell r="Q5684" t="str">
            <v>4196</v>
          </cell>
        </row>
        <row r="5685">
          <cell r="N5685" t="str">
            <v>71693</v>
          </cell>
          <cell r="O5685" t="str">
            <v/>
          </cell>
          <cell r="P5685" t="str">
            <v/>
          </cell>
          <cell r="Q5685" t="str">
            <v>41999</v>
          </cell>
        </row>
        <row r="5686">
          <cell r="N5686" t="str">
            <v>71693</v>
          </cell>
          <cell r="O5686" t="str">
            <v>ONL</v>
          </cell>
          <cell r="P5686" t="str">
            <v>ONL71693</v>
          </cell>
          <cell r="Q5686" t="str">
            <v>41999</v>
          </cell>
        </row>
        <row r="5687">
          <cell r="N5687" t="str">
            <v>71699</v>
          </cell>
          <cell r="O5687" t="str">
            <v/>
          </cell>
          <cell r="P5687" t="str">
            <v/>
          </cell>
          <cell r="Q5687" t="str">
            <v>41999</v>
          </cell>
        </row>
        <row r="5688">
          <cell r="N5688" t="str">
            <v>71699</v>
          </cell>
          <cell r="O5688" t="str">
            <v>BOF</v>
          </cell>
          <cell r="P5688" t="str">
            <v>BOF71699</v>
          </cell>
          <cell r="Q5688" t="str">
            <v>41999</v>
          </cell>
        </row>
        <row r="5689">
          <cell r="N5689" t="str">
            <v>71699</v>
          </cell>
          <cell r="O5689" t="str">
            <v>L01</v>
          </cell>
          <cell r="P5689" t="str">
            <v>L0171699</v>
          </cell>
          <cell r="Q5689" t="str">
            <v>41999</v>
          </cell>
        </row>
        <row r="5690">
          <cell r="N5690" t="str">
            <v>71699</v>
          </cell>
          <cell r="O5690" t="str">
            <v>ONL</v>
          </cell>
          <cell r="P5690" t="str">
            <v>ONL71699</v>
          </cell>
          <cell r="Q5690" t="str">
            <v>41999</v>
          </cell>
        </row>
        <row r="5691">
          <cell r="N5691" t="str">
            <v>71699</v>
          </cell>
          <cell r="O5691" t="str">
            <v>RGC</v>
          </cell>
          <cell r="P5691" t="str">
            <v>RGC71699</v>
          </cell>
          <cell r="Q5691" t="str">
            <v>41999</v>
          </cell>
        </row>
        <row r="5692">
          <cell r="N5692" t="str">
            <v>71699</v>
          </cell>
          <cell r="O5692" t="str">
            <v>TIT</v>
          </cell>
          <cell r="P5692" t="str">
            <v>TIT71699</v>
          </cell>
          <cell r="Q5692" t="str">
            <v>41999</v>
          </cell>
        </row>
        <row r="5693">
          <cell r="N5693" t="str">
            <v>71699</v>
          </cell>
          <cell r="O5693" t="str">
            <v>111</v>
          </cell>
          <cell r="P5693" t="str">
            <v>11171699</v>
          </cell>
          <cell r="Q5693" t="str">
            <v>41999</v>
          </cell>
        </row>
        <row r="5694">
          <cell r="N5694" t="str">
            <v>71852</v>
          </cell>
          <cell r="O5694" t="str">
            <v/>
          </cell>
          <cell r="P5694" t="str">
            <v/>
          </cell>
          <cell r="Q5694" t="str">
            <v>41400</v>
          </cell>
        </row>
        <row r="5695">
          <cell r="N5695" t="str">
            <v>71852</v>
          </cell>
          <cell r="O5695" t="str">
            <v>ONL</v>
          </cell>
          <cell r="P5695" t="str">
            <v>ONL71852</v>
          </cell>
          <cell r="Q5695" t="str">
            <v>41400</v>
          </cell>
        </row>
        <row r="5696">
          <cell r="N5696" t="str">
            <v>71852</v>
          </cell>
          <cell r="O5696" t="str">
            <v>TIT</v>
          </cell>
          <cell r="P5696" t="str">
            <v>TIT71852</v>
          </cell>
          <cell r="Q5696" t="str">
            <v>41400</v>
          </cell>
        </row>
        <row r="5697">
          <cell r="N5697" t="str">
            <v>718910</v>
          </cell>
          <cell r="O5697" t="str">
            <v/>
          </cell>
          <cell r="P5697" t="str">
            <v/>
          </cell>
          <cell r="Q5697" t="str">
            <v>41499</v>
          </cell>
        </row>
        <row r="5698">
          <cell r="N5698" t="str">
            <v>718910</v>
          </cell>
          <cell r="O5698" t="str">
            <v>RIR</v>
          </cell>
          <cell r="P5698" t="str">
            <v>RIR718910</v>
          </cell>
          <cell r="Q5698" t="str">
            <v>41499</v>
          </cell>
        </row>
        <row r="5699">
          <cell r="N5699" t="str">
            <v>718911</v>
          </cell>
          <cell r="O5699" t="str">
            <v/>
          </cell>
          <cell r="P5699" t="str">
            <v/>
          </cell>
          <cell r="Q5699" t="str">
            <v>41499</v>
          </cell>
        </row>
        <row r="5700">
          <cell r="N5700" t="str">
            <v>718911</v>
          </cell>
          <cell r="O5700" t="str">
            <v>LO1</v>
          </cell>
          <cell r="P5700" t="str">
            <v>LO1718911</v>
          </cell>
          <cell r="Q5700" t="str">
            <v>41499</v>
          </cell>
        </row>
        <row r="5701">
          <cell r="N5701" t="str">
            <v>719020</v>
          </cell>
          <cell r="O5701" t="str">
            <v/>
          </cell>
          <cell r="P5701" t="str">
            <v/>
          </cell>
          <cell r="Q5701" t="str">
            <v>4198</v>
          </cell>
        </row>
        <row r="5702">
          <cell r="N5702" t="str">
            <v>719020</v>
          </cell>
          <cell r="O5702" t="str">
            <v>184</v>
          </cell>
          <cell r="P5702" t="str">
            <v>184719020</v>
          </cell>
          <cell r="Q5702" t="str">
            <v>4198</v>
          </cell>
        </row>
        <row r="5703">
          <cell r="N5703" t="str">
            <v>71904</v>
          </cell>
          <cell r="O5703" t="str">
            <v/>
          </cell>
          <cell r="P5703" t="str">
            <v/>
          </cell>
          <cell r="Q5703" t="str">
            <v/>
          </cell>
        </row>
        <row r="5704">
          <cell r="N5704" t="str">
            <v>71904</v>
          </cell>
          <cell r="O5704" t="str">
            <v>LO1</v>
          </cell>
          <cell r="P5704" t="str">
            <v>LO171904</v>
          </cell>
          <cell r="Q5704" t="str">
            <v/>
          </cell>
        </row>
        <row r="5705">
          <cell r="N5705" t="str">
            <v>71904</v>
          </cell>
          <cell r="O5705" t="str">
            <v>ONL</v>
          </cell>
          <cell r="P5705" t="str">
            <v>ONL71904</v>
          </cell>
          <cell r="Q5705" t="str">
            <v/>
          </cell>
        </row>
        <row r="5706">
          <cell r="N5706" t="str">
            <v>71904</v>
          </cell>
          <cell r="O5706" t="str">
            <v>TRP</v>
          </cell>
          <cell r="P5706" t="str">
            <v>TRP71904</v>
          </cell>
          <cell r="Q5706" t="str">
            <v/>
          </cell>
        </row>
        <row r="5707">
          <cell r="N5707" t="str">
            <v>719040</v>
          </cell>
          <cell r="O5707" t="str">
            <v/>
          </cell>
          <cell r="P5707" t="str">
            <v/>
          </cell>
          <cell r="Q5707" t="str">
            <v/>
          </cell>
        </row>
        <row r="5708">
          <cell r="N5708" t="str">
            <v>719040</v>
          </cell>
          <cell r="O5708" t="str">
            <v>ONL</v>
          </cell>
          <cell r="P5708" t="str">
            <v>ONL719040</v>
          </cell>
          <cell r="Q5708" t="str">
            <v/>
          </cell>
        </row>
        <row r="5709">
          <cell r="N5709" t="str">
            <v>719040</v>
          </cell>
          <cell r="O5709" t="str">
            <v>TRP</v>
          </cell>
          <cell r="P5709" t="str">
            <v>TRP719040</v>
          </cell>
          <cell r="Q5709" t="str">
            <v/>
          </cell>
        </row>
        <row r="5710">
          <cell r="N5710" t="str">
            <v>7190400</v>
          </cell>
          <cell r="O5710" t="str">
            <v/>
          </cell>
          <cell r="P5710" t="str">
            <v/>
          </cell>
          <cell r="Q5710" t="str">
            <v>4198</v>
          </cell>
        </row>
        <row r="5711">
          <cell r="N5711" t="str">
            <v>7190400</v>
          </cell>
          <cell r="O5711" t="str">
            <v>DDB</v>
          </cell>
          <cell r="P5711" t="str">
            <v>DDB7190400</v>
          </cell>
          <cell r="Q5711" t="str">
            <v>4198</v>
          </cell>
        </row>
        <row r="5712">
          <cell r="N5712" t="str">
            <v>7190400</v>
          </cell>
          <cell r="O5712" t="str">
            <v>LO1</v>
          </cell>
          <cell r="P5712" t="str">
            <v>LO17190400</v>
          </cell>
          <cell r="Q5712" t="str">
            <v>4198</v>
          </cell>
        </row>
        <row r="5713">
          <cell r="N5713" t="str">
            <v>7190400</v>
          </cell>
          <cell r="O5713" t="str">
            <v>ONL</v>
          </cell>
          <cell r="P5713" t="str">
            <v>ONL7190400</v>
          </cell>
          <cell r="Q5713" t="str">
            <v>4198</v>
          </cell>
        </row>
        <row r="5714">
          <cell r="N5714" t="str">
            <v>7190400</v>
          </cell>
          <cell r="O5714" t="str">
            <v>TIT</v>
          </cell>
          <cell r="P5714" t="str">
            <v>TIT7190400</v>
          </cell>
          <cell r="Q5714" t="str">
            <v>4198</v>
          </cell>
        </row>
        <row r="5715">
          <cell r="N5715" t="str">
            <v>7190400</v>
          </cell>
          <cell r="O5715" t="str">
            <v>TRP</v>
          </cell>
          <cell r="P5715" t="str">
            <v>TRP7190400</v>
          </cell>
          <cell r="Q5715" t="str">
            <v>4198</v>
          </cell>
        </row>
        <row r="5716">
          <cell r="N5716" t="str">
            <v>7190400</v>
          </cell>
          <cell r="O5716" t="str">
            <v>111</v>
          </cell>
          <cell r="P5716" t="str">
            <v>1117190400</v>
          </cell>
          <cell r="Q5716" t="str">
            <v>4198</v>
          </cell>
        </row>
        <row r="5717">
          <cell r="N5717" t="str">
            <v>71904030</v>
          </cell>
          <cell r="O5717" t="str">
            <v/>
          </cell>
          <cell r="P5717" t="str">
            <v/>
          </cell>
          <cell r="Q5717" t="str">
            <v>51959</v>
          </cell>
        </row>
        <row r="5718">
          <cell r="N5718" t="str">
            <v>71904030</v>
          </cell>
          <cell r="O5718" t="str">
            <v>L01</v>
          </cell>
          <cell r="P5718" t="str">
            <v>L0171904030</v>
          </cell>
          <cell r="Q5718" t="str">
            <v>51959</v>
          </cell>
        </row>
        <row r="5719">
          <cell r="N5719" t="str">
            <v>71904030</v>
          </cell>
          <cell r="O5719" t="str">
            <v>ONL</v>
          </cell>
          <cell r="P5719" t="str">
            <v>ONL71904030</v>
          </cell>
          <cell r="Q5719" t="str">
            <v>51959</v>
          </cell>
        </row>
        <row r="5720">
          <cell r="N5720" t="str">
            <v>71904031</v>
          </cell>
          <cell r="O5720" t="str">
            <v/>
          </cell>
          <cell r="P5720" t="str">
            <v/>
          </cell>
          <cell r="Q5720" t="str">
            <v>51959</v>
          </cell>
        </row>
        <row r="5721">
          <cell r="N5721" t="str">
            <v>71904031</v>
          </cell>
          <cell r="O5721" t="str">
            <v>L01</v>
          </cell>
          <cell r="P5721" t="str">
            <v>L0171904031</v>
          </cell>
          <cell r="Q5721" t="str">
            <v>51959</v>
          </cell>
        </row>
        <row r="5722">
          <cell r="N5722" t="str">
            <v>71904031</v>
          </cell>
          <cell r="O5722" t="str">
            <v>ONL</v>
          </cell>
          <cell r="P5722" t="str">
            <v>ONL71904031</v>
          </cell>
          <cell r="Q5722" t="str">
            <v>51959</v>
          </cell>
        </row>
        <row r="5723">
          <cell r="N5723" t="str">
            <v>7190409</v>
          </cell>
          <cell r="O5723" t="str">
            <v/>
          </cell>
          <cell r="P5723" t="str">
            <v/>
          </cell>
          <cell r="Q5723" t="str">
            <v>4198</v>
          </cell>
        </row>
        <row r="5724">
          <cell r="N5724" t="str">
            <v>7190409</v>
          </cell>
          <cell r="O5724" t="str">
            <v>LO1</v>
          </cell>
          <cell r="P5724" t="str">
            <v>LO17190409</v>
          </cell>
          <cell r="Q5724" t="str">
            <v>4198</v>
          </cell>
        </row>
        <row r="5725">
          <cell r="N5725" t="str">
            <v>7190409</v>
          </cell>
          <cell r="O5725" t="str">
            <v>LRA</v>
          </cell>
          <cell r="P5725" t="str">
            <v>LRA7190409</v>
          </cell>
          <cell r="Q5725" t="str">
            <v>4198</v>
          </cell>
        </row>
        <row r="5726">
          <cell r="N5726" t="str">
            <v>7190409</v>
          </cell>
          <cell r="O5726" t="str">
            <v>L01</v>
          </cell>
          <cell r="P5726" t="str">
            <v>L017190409</v>
          </cell>
          <cell r="Q5726" t="str">
            <v>4198</v>
          </cell>
        </row>
        <row r="5727">
          <cell r="N5727" t="str">
            <v>7190409</v>
          </cell>
          <cell r="O5727" t="str">
            <v>ONL</v>
          </cell>
          <cell r="P5727" t="str">
            <v>ONL7190409</v>
          </cell>
          <cell r="Q5727" t="str">
            <v>4198</v>
          </cell>
        </row>
        <row r="5728">
          <cell r="N5728" t="str">
            <v>7190409</v>
          </cell>
          <cell r="O5728" t="str">
            <v>REG</v>
          </cell>
          <cell r="P5728" t="str">
            <v>REG7190409</v>
          </cell>
          <cell r="Q5728" t="str">
            <v>4198</v>
          </cell>
        </row>
        <row r="5729">
          <cell r="N5729" t="str">
            <v>7190409</v>
          </cell>
          <cell r="O5729" t="str">
            <v>2JC</v>
          </cell>
          <cell r="P5729" t="str">
            <v>2JC7190409</v>
          </cell>
          <cell r="Q5729" t="str">
            <v>4198</v>
          </cell>
        </row>
        <row r="5730">
          <cell r="N5730" t="str">
            <v>7190409</v>
          </cell>
          <cell r="O5730" t="str">
            <v>38A</v>
          </cell>
          <cell r="P5730" t="str">
            <v>38A7190409</v>
          </cell>
          <cell r="Q5730" t="str">
            <v>4198</v>
          </cell>
        </row>
        <row r="5731">
          <cell r="N5731" t="str">
            <v>7190409</v>
          </cell>
          <cell r="O5731" t="str">
            <v>38Z</v>
          </cell>
          <cell r="P5731" t="str">
            <v>38Z7190409</v>
          </cell>
          <cell r="Q5731" t="str">
            <v>4198</v>
          </cell>
        </row>
        <row r="5732">
          <cell r="N5732" t="str">
            <v>7190409</v>
          </cell>
          <cell r="O5732" t="str">
            <v>407</v>
          </cell>
          <cell r="P5732" t="str">
            <v>4077190409</v>
          </cell>
          <cell r="Q5732" t="str">
            <v>4198</v>
          </cell>
        </row>
        <row r="5733">
          <cell r="N5733" t="str">
            <v>719041</v>
          </cell>
          <cell r="O5733" t="str">
            <v/>
          </cell>
          <cell r="P5733" t="str">
            <v/>
          </cell>
          <cell r="Q5733" t="str">
            <v/>
          </cell>
        </row>
        <row r="5734">
          <cell r="N5734" t="str">
            <v>719041</v>
          </cell>
          <cell r="O5734" t="str">
            <v>CPE</v>
          </cell>
          <cell r="P5734" t="str">
            <v>CPE719041</v>
          </cell>
          <cell r="Q5734" t="str">
            <v/>
          </cell>
        </row>
        <row r="5735">
          <cell r="N5735" t="str">
            <v>719041</v>
          </cell>
          <cell r="O5735" t="str">
            <v>LO1</v>
          </cell>
          <cell r="P5735" t="str">
            <v>LO1719041</v>
          </cell>
          <cell r="Q5735" t="str">
            <v/>
          </cell>
        </row>
        <row r="5736">
          <cell r="N5736" t="str">
            <v>719041</v>
          </cell>
          <cell r="O5736" t="str">
            <v>TRP</v>
          </cell>
          <cell r="P5736" t="str">
            <v>TRP719041</v>
          </cell>
          <cell r="Q5736" t="str">
            <v/>
          </cell>
        </row>
        <row r="5737">
          <cell r="N5737" t="str">
            <v>7190419</v>
          </cell>
          <cell r="O5737" t="str">
            <v/>
          </cell>
          <cell r="P5737" t="str">
            <v/>
          </cell>
          <cell r="Q5737" t="str">
            <v>4198</v>
          </cell>
        </row>
        <row r="5738">
          <cell r="N5738" t="str">
            <v>7190419</v>
          </cell>
          <cell r="O5738" t="str">
            <v>CPE</v>
          </cell>
          <cell r="P5738" t="str">
            <v>CPE7190419</v>
          </cell>
          <cell r="Q5738" t="str">
            <v>4198</v>
          </cell>
        </row>
        <row r="5739">
          <cell r="N5739" t="str">
            <v>7190419</v>
          </cell>
          <cell r="O5739" t="str">
            <v>LO1</v>
          </cell>
          <cell r="P5739" t="str">
            <v>LO17190419</v>
          </cell>
          <cell r="Q5739" t="str">
            <v>4198</v>
          </cell>
        </row>
        <row r="5740">
          <cell r="N5740" t="str">
            <v>7190419</v>
          </cell>
          <cell r="O5740" t="str">
            <v>TRP</v>
          </cell>
          <cell r="P5740" t="str">
            <v>TRP7190419</v>
          </cell>
          <cell r="Q5740" t="str">
            <v>4198</v>
          </cell>
        </row>
        <row r="5741">
          <cell r="N5741" t="str">
            <v>719043</v>
          </cell>
          <cell r="O5741" t="str">
            <v/>
          </cell>
          <cell r="P5741" t="str">
            <v/>
          </cell>
          <cell r="Q5741" t="str">
            <v>4198</v>
          </cell>
        </row>
        <row r="5742">
          <cell r="N5742" t="str">
            <v>719043</v>
          </cell>
          <cell r="O5742" t="str">
            <v>LO1</v>
          </cell>
          <cell r="P5742" t="str">
            <v>LO1719043</v>
          </cell>
          <cell r="Q5742" t="str">
            <v>4198</v>
          </cell>
        </row>
        <row r="5743">
          <cell r="N5743" t="str">
            <v>719043</v>
          </cell>
          <cell r="O5743" t="str">
            <v>ONL</v>
          </cell>
          <cell r="P5743" t="str">
            <v>ONL719043</v>
          </cell>
          <cell r="Q5743" t="str">
            <v>4198</v>
          </cell>
        </row>
        <row r="5744">
          <cell r="N5744" t="str">
            <v>719049</v>
          </cell>
          <cell r="O5744" t="str">
            <v/>
          </cell>
          <cell r="P5744" t="str">
            <v/>
          </cell>
          <cell r="Q5744" t="str">
            <v>4198</v>
          </cell>
        </row>
        <row r="5745">
          <cell r="N5745" t="str">
            <v>719049</v>
          </cell>
          <cell r="O5745" t="str">
            <v>111</v>
          </cell>
          <cell r="P5745" t="str">
            <v>111719049</v>
          </cell>
          <cell r="Q5745" t="str">
            <v>4198</v>
          </cell>
        </row>
        <row r="5746">
          <cell r="N5746" t="str">
            <v>719049</v>
          </cell>
          <cell r="O5746" t="str">
            <v>409</v>
          </cell>
          <cell r="P5746" t="str">
            <v>409719049</v>
          </cell>
          <cell r="Q5746" t="str">
            <v>4198</v>
          </cell>
        </row>
        <row r="5747">
          <cell r="N5747" t="str">
            <v>71909</v>
          </cell>
          <cell r="O5747" t="str">
            <v/>
          </cell>
          <cell r="P5747" t="str">
            <v/>
          </cell>
          <cell r="Q5747" t="str">
            <v>4912000</v>
          </cell>
        </row>
        <row r="5748">
          <cell r="N5748" t="str">
            <v>71909</v>
          </cell>
          <cell r="O5748" t="str">
            <v>LRA</v>
          </cell>
          <cell r="P5748" t="str">
            <v>LRA71909</v>
          </cell>
          <cell r="Q5748" t="str">
            <v>4912000</v>
          </cell>
        </row>
        <row r="5749">
          <cell r="N5749" t="str">
            <v>71909</v>
          </cell>
          <cell r="O5749" t="str">
            <v>XXC</v>
          </cell>
          <cell r="P5749" t="str">
            <v>XXC71909</v>
          </cell>
          <cell r="Q5749" t="str">
            <v>4912000</v>
          </cell>
        </row>
        <row r="5750">
          <cell r="N5750" t="str">
            <v>7193</v>
          </cell>
          <cell r="O5750" t="str">
            <v/>
          </cell>
          <cell r="P5750" t="str">
            <v/>
          </cell>
          <cell r="Q5750" t="str">
            <v>41999</v>
          </cell>
        </row>
        <row r="5751">
          <cell r="N5751" t="str">
            <v>7193</v>
          </cell>
          <cell r="O5751" t="str">
            <v>AI2</v>
          </cell>
          <cell r="P5751" t="str">
            <v>AI27193</v>
          </cell>
          <cell r="Q5751" t="str">
            <v>41999</v>
          </cell>
        </row>
        <row r="5752">
          <cell r="N5752" t="str">
            <v>7193</v>
          </cell>
          <cell r="O5752" t="str">
            <v>AM8</v>
          </cell>
          <cell r="P5752" t="str">
            <v>AM87193</v>
          </cell>
          <cell r="Q5752" t="str">
            <v>41999</v>
          </cell>
        </row>
        <row r="5753">
          <cell r="N5753" t="str">
            <v>7193</v>
          </cell>
          <cell r="O5753" t="str">
            <v>AN2</v>
          </cell>
          <cell r="P5753" t="str">
            <v>AN27193</v>
          </cell>
          <cell r="Q5753" t="str">
            <v>41999</v>
          </cell>
        </row>
        <row r="5754">
          <cell r="N5754" t="str">
            <v>71944</v>
          </cell>
          <cell r="O5754" t="str">
            <v/>
          </cell>
          <cell r="P5754" t="str">
            <v/>
          </cell>
          <cell r="Q5754" t="str">
            <v>41999</v>
          </cell>
        </row>
        <row r="5755">
          <cell r="N5755" t="str">
            <v>71944</v>
          </cell>
          <cell r="O5755" t="str">
            <v>ONL</v>
          </cell>
          <cell r="P5755" t="str">
            <v>ONL71944</v>
          </cell>
          <cell r="Q5755" t="str">
            <v>41999</v>
          </cell>
        </row>
        <row r="5756">
          <cell r="N5756" t="str">
            <v>7199</v>
          </cell>
          <cell r="O5756" t="str">
            <v/>
          </cell>
          <cell r="P5756" t="str">
            <v/>
          </cell>
          <cell r="Q5756" t="str">
            <v/>
          </cell>
        </row>
        <row r="5757">
          <cell r="N5757" t="str">
            <v>7199</v>
          </cell>
          <cell r="O5757" t="str">
            <v>LO1</v>
          </cell>
          <cell r="P5757" t="str">
            <v>LO17199</v>
          </cell>
          <cell r="Q5757" t="str">
            <v/>
          </cell>
        </row>
        <row r="5758">
          <cell r="N5758" t="str">
            <v>7199</v>
          </cell>
          <cell r="O5758" t="str">
            <v>ONL</v>
          </cell>
          <cell r="P5758" t="str">
            <v>ONL7199</v>
          </cell>
          <cell r="Q5758" t="str">
            <v/>
          </cell>
        </row>
        <row r="5759">
          <cell r="N5759" t="str">
            <v>71999</v>
          </cell>
          <cell r="O5759" t="str">
            <v/>
          </cell>
          <cell r="P5759" t="str">
            <v/>
          </cell>
          <cell r="Q5759" t="str">
            <v>41999</v>
          </cell>
        </row>
        <row r="5760">
          <cell r="N5760" t="str">
            <v>71999</v>
          </cell>
          <cell r="O5760" t="str">
            <v>BOF</v>
          </cell>
          <cell r="P5760" t="str">
            <v>BOF71999</v>
          </cell>
          <cell r="Q5760" t="str">
            <v>41999</v>
          </cell>
        </row>
        <row r="5761">
          <cell r="N5761" t="str">
            <v>71999</v>
          </cell>
          <cell r="O5761" t="str">
            <v>ECU</v>
          </cell>
          <cell r="P5761" t="str">
            <v>ECU71999</v>
          </cell>
          <cell r="Q5761" t="str">
            <v>41999</v>
          </cell>
        </row>
        <row r="5762">
          <cell r="N5762" t="str">
            <v>71999</v>
          </cell>
          <cell r="O5762" t="str">
            <v>LRA</v>
          </cell>
          <cell r="P5762" t="str">
            <v>LRA71999</v>
          </cell>
          <cell r="Q5762" t="str">
            <v>41999</v>
          </cell>
        </row>
        <row r="5763">
          <cell r="N5763" t="str">
            <v>71999</v>
          </cell>
          <cell r="O5763" t="str">
            <v>!MF</v>
          </cell>
          <cell r="P5763" t="str">
            <v>!MF71999</v>
          </cell>
          <cell r="Q5763" t="str">
            <v>41999</v>
          </cell>
        </row>
        <row r="5764">
          <cell r="N5764" t="str">
            <v>71999</v>
          </cell>
          <cell r="O5764" t="str">
            <v>ONL</v>
          </cell>
          <cell r="P5764" t="str">
            <v>ONL71999</v>
          </cell>
          <cell r="Q5764" t="str">
            <v>41999</v>
          </cell>
        </row>
        <row r="5765">
          <cell r="N5765" t="str">
            <v>71999</v>
          </cell>
          <cell r="O5765" t="str">
            <v>111</v>
          </cell>
          <cell r="P5765" t="str">
            <v>11171999</v>
          </cell>
          <cell r="Q5765" t="str">
            <v>41999</v>
          </cell>
        </row>
        <row r="5766">
          <cell r="N5766" t="str">
            <v>7790</v>
          </cell>
          <cell r="O5766" t="str">
            <v/>
          </cell>
          <cell r="P5766" t="str">
            <v/>
          </cell>
          <cell r="Q5766" t="str">
            <v/>
          </cell>
        </row>
        <row r="5767">
          <cell r="N5767" t="str">
            <v>7790</v>
          </cell>
          <cell r="O5767" t="str">
            <v>ONL</v>
          </cell>
          <cell r="P5767" t="str">
            <v>ONL7790</v>
          </cell>
          <cell r="Q5767" t="str">
            <v/>
          </cell>
        </row>
        <row r="5768">
          <cell r="N5768" t="str">
            <v>77910</v>
          </cell>
          <cell r="O5768" t="str">
            <v/>
          </cell>
          <cell r="P5768" t="str">
            <v/>
          </cell>
          <cell r="Q5768" t="str">
            <v/>
          </cell>
        </row>
        <row r="5769">
          <cell r="N5769" t="str">
            <v>77910</v>
          </cell>
          <cell r="O5769" t="str">
            <v>ONL</v>
          </cell>
          <cell r="P5769" t="str">
            <v>ONL77910</v>
          </cell>
          <cell r="Q5769" t="str">
            <v/>
          </cell>
        </row>
        <row r="5770">
          <cell r="N5770" t="str">
            <v>77960</v>
          </cell>
          <cell r="O5770" t="str">
            <v/>
          </cell>
          <cell r="P5770" t="str">
            <v/>
          </cell>
          <cell r="Q5770" t="str">
            <v>41499</v>
          </cell>
        </row>
        <row r="5771">
          <cell r="N5771" t="str">
            <v>77960</v>
          </cell>
          <cell r="O5771" t="str">
            <v>CCE</v>
          </cell>
          <cell r="P5771" t="str">
            <v>CCE77960</v>
          </cell>
          <cell r="Q5771" t="str">
            <v>41499</v>
          </cell>
        </row>
        <row r="5772">
          <cell r="N5772" t="str">
            <v>77960</v>
          </cell>
          <cell r="O5772" t="str">
            <v>DEC</v>
          </cell>
          <cell r="P5772" t="str">
            <v>DEC77960</v>
          </cell>
          <cell r="Q5772" t="str">
            <v>41499</v>
          </cell>
        </row>
        <row r="5773">
          <cell r="N5773" t="str">
            <v>77960</v>
          </cell>
          <cell r="O5773" t="str">
            <v>LPZ</v>
          </cell>
          <cell r="P5773" t="str">
            <v>LPZ77960</v>
          </cell>
          <cell r="Q5773" t="str">
            <v>41499</v>
          </cell>
        </row>
        <row r="5774">
          <cell r="N5774" t="str">
            <v>77960</v>
          </cell>
          <cell r="O5774" t="str">
            <v>LRA</v>
          </cell>
          <cell r="P5774" t="str">
            <v>LRA77960</v>
          </cell>
          <cell r="Q5774" t="str">
            <v>41499</v>
          </cell>
        </row>
        <row r="5775">
          <cell r="N5775" t="str">
            <v>77960</v>
          </cell>
          <cell r="O5775" t="str">
            <v>!MF</v>
          </cell>
          <cell r="P5775" t="str">
            <v>!MF77960</v>
          </cell>
          <cell r="Q5775" t="str">
            <v>41499</v>
          </cell>
        </row>
        <row r="5776">
          <cell r="N5776" t="str">
            <v>77960</v>
          </cell>
          <cell r="O5776" t="str">
            <v>OGX</v>
          </cell>
          <cell r="P5776" t="str">
            <v>OGX77960</v>
          </cell>
          <cell r="Q5776" t="str">
            <v>41499</v>
          </cell>
        </row>
        <row r="5777">
          <cell r="N5777" t="str">
            <v>77960</v>
          </cell>
          <cell r="O5777" t="str">
            <v>ONL</v>
          </cell>
          <cell r="P5777" t="str">
            <v>ONL77960</v>
          </cell>
          <cell r="Q5777" t="str">
            <v>41499</v>
          </cell>
        </row>
        <row r="5778">
          <cell r="N5778" t="str">
            <v>77960</v>
          </cell>
          <cell r="O5778" t="str">
            <v>REG</v>
          </cell>
          <cell r="P5778" t="str">
            <v>REG77960</v>
          </cell>
          <cell r="Q5778" t="str">
            <v>41499</v>
          </cell>
        </row>
        <row r="5779">
          <cell r="N5779" t="str">
            <v>77960</v>
          </cell>
          <cell r="O5779" t="str">
            <v>RFU</v>
          </cell>
          <cell r="P5779" t="str">
            <v>RFU77960</v>
          </cell>
          <cell r="Q5779" t="str">
            <v>41499</v>
          </cell>
        </row>
        <row r="5780">
          <cell r="N5780" t="str">
            <v>77960</v>
          </cell>
          <cell r="O5780" t="str">
            <v>111</v>
          </cell>
          <cell r="P5780" t="str">
            <v>11177960</v>
          </cell>
          <cell r="Q5780" t="str">
            <v>41499</v>
          </cell>
        </row>
        <row r="5781">
          <cell r="N5781" t="str">
            <v>77960</v>
          </cell>
          <cell r="O5781" t="str">
            <v>60A</v>
          </cell>
          <cell r="P5781" t="str">
            <v>60A77960</v>
          </cell>
          <cell r="Q5781" t="str">
            <v>41499</v>
          </cell>
        </row>
        <row r="5782">
          <cell r="N5782" t="str">
            <v>77960</v>
          </cell>
          <cell r="O5782" t="str">
            <v>60B</v>
          </cell>
          <cell r="P5782" t="str">
            <v>60B77960</v>
          </cell>
          <cell r="Q5782" t="str">
            <v>41499</v>
          </cell>
        </row>
        <row r="5783">
          <cell r="N5783" t="str">
            <v>77962</v>
          </cell>
          <cell r="O5783" t="str">
            <v/>
          </cell>
          <cell r="P5783" t="str">
            <v/>
          </cell>
          <cell r="Q5783" t="str">
            <v>41499</v>
          </cell>
        </row>
        <row r="5784">
          <cell r="N5784" t="str">
            <v>77962</v>
          </cell>
          <cell r="O5784" t="str">
            <v>779</v>
          </cell>
          <cell r="P5784" t="str">
            <v>77977962</v>
          </cell>
          <cell r="Q5784" t="str">
            <v>41499</v>
          </cell>
        </row>
        <row r="5785">
          <cell r="N5785" t="str">
            <v>779630</v>
          </cell>
          <cell r="O5785" t="str">
            <v/>
          </cell>
          <cell r="P5785" t="str">
            <v/>
          </cell>
          <cell r="Q5785" t="str">
            <v>41499</v>
          </cell>
        </row>
        <row r="5786">
          <cell r="N5786" t="str">
            <v>779630</v>
          </cell>
          <cell r="O5786" t="str">
            <v>OCT</v>
          </cell>
          <cell r="P5786" t="str">
            <v>OCT779630</v>
          </cell>
          <cell r="Q5786" t="str">
            <v>41499</v>
          </cell>
        </row>
        <row r="5787">
          <cell r="N5787" t="str">
            <v>779630</v>
          </cell>
          <cell r="O5787" t="str">
            <v>OCX</v>
          </cell>
          <cell r="P5787" t="str">
            <v>OCX779630</v>
          </cell>
          <cell r="Q5787" t="str">
            <v>41499</v>
          </cell>
        </row>
        <row r="5788">
          <cell r="N5788" t="str">
            <v>779630</v>
          </cell>
          <cell r="O5788" t="str">
            <v>ONL</v>
          </cell>
          <cell r="P5788" t="str">
            <v>ONL779630</v>
          </cell>
          <cell r="Q5788" t="str">
            <v>41499</v>
          </cell>
        </row>
        <row r="5789">
          <cell r="N5789" t="str">
            <v>77966</v>
          </cell>
          <cell r="O5789" t="str">
            <v/>
          </cell>
          <cell r="P5789" t="str">
            <v/>
          </cell>
          <cell r="Q5789" t="str">
            <v>41499</v>
          </cell>
        </row>
        <row r="5790">
          <cell r="N5790" t="str">
            <v>77966</v>
          </cell>
          <cell r="O5790" t="str">
            <v>LO1</v>
          </cell>
          <cell r="P5790" t="str">
            <v>LO177966</v>
          </cell>
          <cell r="Q5790" t="str">
            <v>41499</v>
          </cell>
        </row>
        <row r="5791">
          <cell r="N5791" t="str">
            <v>77966</v>
          </cell>
          <cell r="O5791" t="str">
            <v>LRA</v>
          </cell>
          <cell r="P5791" t="str">
            <v>LRA77966</v>
          </cell>
          <cell r="Q5791" t="str">
            <v>41499</v>
          </cell>
        </row>
        <row r="5792">
          <cell r="N5792" t="str">
            <v>77966</v>
          </cell>
          <cell r="O5792" t="str">
            <v>L01</v>
          </cell>
          <cell r="P5792" t="str">
            <v>L0177966</v>
          </cell>
          <cell r="Q5792" t="str">
            <v>41499</v>
          </cell>
        </row>
        <row r="5793">
          <cell r="N5793" t="str">
            <v>77966</v>
          </cell>
          <cell r="O5793" t="str">
            <v>ONL</v>
          </cell>
          <cell r="P5793" t="str">
            <v>ONL77966</v>
          </cell>
          <cell r="Q5793" t="str">
            <v>41499</v>
          </cell>
        </row>
        <row r="5794">
          <cell r="N5794" t="str">
            <v>77966</v>
          </cell>
          <cell r="O5794" t="str">
            <v>111</v>
          </cell>
          <cell r="P5794" t="str">
            <v>11177966</v>
          </cell>
          <cell r="Q5794" t="str">
            <v>41499</v>
          </cell>
        </row>
        <row r="5795">
          <cell r="N5795" t="str">
            <v>77982</v>
          </cell>
          <cell r="O5795" t="str">
            <v/>
          </cell>
          <cell r="P5795" t="str">
            <v/>
          </cell>
          <cell r="Q5795" t="str">
            <v>4508809112</v>
          </cell>
        </row>
        <row r="5796">
          <cell r="N5796" t="str">
            <v>77982</v>
          </cell>
          <cell r="O5796" t="str">
            <v>AP9</v>
          </cell>
          <cell r="P5796" t="str">
            <v>AP977982</v>
          </cell>
          <cell r="Q5796" t="str">
            <v>4508809112</v>
          </cell>
        </row>
        <row r="5797">
          <cell r="N5797" t="str">
            <v>77982</v>
          </cell>
          <cell r="O5797" t="str">
            <v>LRA</v>
          </cell>
          <cell r="P5797" t="str">
            <v>LRA77982</v>
          </cell>
          <cell r="Q5797" t="str">
            <v>4508809112</v>
          </cell>
        </row>
        <row r="5798">
          <cell r="N5798" t="str">
            <v>77982</v>
          </cell>
          <cell r="O5798" t="str">
            <v>ONL</v>
          </cell>
          <cell r="P5798" t="str">
            <v>ONL77982</v>
          </cell>
          <cell r="Q5798" t="str">
            <v>4508809112</v>
          </cell>
        </row>
        <row r="5799">
          <cell r="N5799" t="str">
            <v>77982</v>
          </cell>
          <cell r="O5799" t="str">
            <v>REG</v>
          </cell>
          <cell r="P5799" t="str">
            <v>REG77982</v>
          </cell>
          <cell r="Q5799" t="str">
            <v>4508809112</v>
          </cell>
        </row>
        <row r="5800">
          <cell r="N5800" t="str">
            <v>77982</v>
          </cell>
          <cell r="O5800" t="str">
            <v>111</v>
          </cell>
          <cell r="P5800" t="str">
            <v>11177982</v>
          </cell>
          <cell r="Q5800" t="str">
            <v>4508809112</v>
          </cell>
        </row>
        <row r="5801">
          <cell r="N5801" t="str">
            <v>77982</v>
          </cell>
          <cell r="O5801" t="str">
            <v>72R</v>
          </cell>
          <cell r="P5801" t="str">
            <v>72R77982</v>
          </cell>
          <cell r="Q5801" t="str">
            <v>4508809112</v>
          </cell>
        </row>
        <row r="5802">
          <cell r="N5802" t="str">
            <v>77983</v>
          </cell>
          <cell r="O5802" t="str">
            <v/>
          </cell>
          <cell r="P5802" t="str">
            <v/>
          </cell>
          <cell r="Q5802" t="str">
            <v>4508809113</v>
          </cell>
        </row>
        <row r="5803">
          <cell r="N5803" t="str">
            <v>77983</v>
          </cell>
          <cell r="O5803" t="str">
            <v>CRR</v>
          </cell>
          <cell r="P5803" t="str">
            <v>CRR77983</v>
          </cell>
          <cell r="Q5803" t="str">
            <v>4508809113</v>
          </cell>
        </row>
        <row r="5804">
          <cell r="N5804" t="str">
            <v>77983</v>
          </cell>
          <cell r="O5804" t="str">
            <v>LRA</v>
          </cell>
          <cell r="P5804" t="str">
            <v>LRA77983</v>
          </cell>
          <cell r="Q5804" t="str">
            <v>4508809113</v>
          </cell>
        </row>
        <row r="5805">
          <cell r="N5805" t="str">
            <v>77983</v>
          </cell>
          <cell r="O5805" t="str">
            <v>!L6</v>
          </cell>
          <cell r="P5805" t="str">
            <v>!L677983</v>
          </cell>
          <cell r="Q5805" t="str">
            <v>4508809113</v>
          </cell>
        </row>
        <row r="5806">
          <cell r="N5806" t="str">
            <v>77983</v>
          </cell>
          <cell r="O5806" t="str">
            <v>!N6</v>
          </cell>
          <cell r="P5806" t="str">
            <v>!N677983</v>
          </cell>
          <cell r="Q5806" t="str">
            <v>4508809113</v>
          </cell>
        </row>
        <row r="5807">
          <cell r="N5807" t="str">
            <v>77983</v>
          </cell>
          <cell r="O5807" t="str">
            <v>ODX</v>
          </cell>
          <cell r="P5807" t="str">
            <v>ODX77983</v>
          </cell>
          <cell r="Q5807" t="str">
            <v>4508809113</v>
          </cell>
        </row>
        <row r="5808">
          <cell r="N5808" t="str">
            <v>77983</v>
          </cell>
          <cell r="O5808" t="str">
            <v>OGX</v>
          </cell>
          <cell r="P5808" t="str">
            <v>OGX77983</v>
          </cell>
          <cell r="Q5808" t="str">
            <v>4508809113</v>
          </cell>
        </row>
        <row r="5809">
          <cell r="N5809" t="str">
            <v>77983</v>
          </cell>
          <cell r="O5809" t="str">
            <v>ONL</v>
          </cell>
          <cell r="P5809" t="str">
            <v>ONL77983</v>
          </cell>
          <cell r="Q5809" t="str">
            <v>4508809113</v>
          </cell>
        </row>
        <row r="5810">
          <cell r="N5810" t="str">
            <v>77983</v>
          </cell>
          <cell r="O5810" t="str">
            <v>REG</v>
          </cell>
          <cell r="P5810" t="str">
            <v>REG77983</v>
          </cell>
          <cell r="Q5810" t="str">
            <v>4508809113</v>
          </cell>
        </row>
        <row r="5811">
          <cell r="N5811" t="str">
            <v>77983</v>
          </cell>
          <cell r="O5811" t="str">
            <v>111</v>
          </cell>
          <cell r="P5811" t="str">
            <v>11177983</v>
          </cell>
          <cell r="Q5811" t="str">
            <v>4508809113</v>
          </cell>
        </row>
        <row r="5812">
          <cell r="N5812" t="str">
            <v>77983</v>
          </cell>
          <cell r="O5812" t="str">
            <v>73R</v>
          </cell>
          <cell r="P5812" t="str">
            <v>73R77983</v>
          </cell>
          <cell r="Q5812" t="str">
            <v>4508809113</v>
          </cell>
        </row>
        <row r="5813">
          <cell r="N5813" t="str">
            <v>77984</v>
          </cell>
          <cell r="O5813" t="str">
            <v/>
          </cell>
          <cell r="P5813" t="str">
            <v/>
          </cell>
          <cell r="Q5813" t="str">
            <v>4508809114</v>
          </cell>
        </row>
        <row r="5814">
          <cell r="N5814" t="str">
            <v>77984</v>
          </cell>
          <cell r="O5814" t="str">
            <v>LRA</v>
          </cell>
          <cell r="P5814" t="str">
            <v>LRA77984</v>
          </cell>
          <cell r="Q5814" t="str">
            <v>4508809114</v>
          </cell>
        </row>
        <row r="5815">
          <cell r="N5815" t="str">
            <v>77984</v>
          </cell>
          <cell r="O5815" t="str">
            <v>ONL</v>
          </cell>
          <cell r="P5815" t="str">
            <v>ONL77984</v>
          </cell>
          <cell r="Q5815" t="str">
            <v>4508809114</v>
          </cell>
        </row>
        <row r="5816">
          <cell r="N5816" t="str">
            <v>77984</v>
          </cell>
          <cell r="O5816" t="str">
            <v>74R</v>
          </cell>
          <cell r="P5816" t="str">
            <v>74R77984</v>
          </cell>
          <cell r="Q5816" t="str">
            <v>4508809114</v>
          </cell>
        </row>
        <row r="5817">
          <cell r="N5817" t="str">
            <v>77986</v>
          </cell>
          <cell r="O5817" t="str">
            <v/>
          </cell>
          <cell r="P5817" t="str">
            <v/>
          </cell>
          <cell r="Q5817" t="str">
            <v>4508809116</v>
          </cell>
        </row>
        <row r="5818">
          <cell r="N5818" t="str">
            <v>77986</v>
          </cell>
          <cell r="O5818" t="str">
            <v>AP9</v>
          </cell>
          <cell r="P5818" t="str">
            <v>AP977986</v>
          </cell>
          <cell r="Q5818" t="str">
            <v>4508809116</v>
          </cell>
        </row>
        <row r="5819">
          <cell r="N5819" t="str">
            <v>77986</v>
          </cell>
          <cell r="O5819" t="str">
            <v>ECU</v>
          </cell>
          <cell r="P5819" t="str">
            <v>ECU77986</v>
          </cell>
          <cell r="Q5819" t="str">
            <v>4508809116</v>
          </cell>
        </row>
        <row r="5820">
          <cell r="N5820" t="str">
            <v>77986</v>
          </cell>
          <cell r="O5820" t="str">
            <v>LRA</v>
          </cell>
          <cell r="P5820" t="str">
            <v>LRA77986</v>
          </cell>
          <cell r="Q5820" t="str">
            <v>4508809116</v>
          </cell>
        </row>
        <row r="5821">
          <cell r="N5821" t="str">
            <v>77986</v>
          </cell>
          <cell r="O5821" t="str">
            <v>LTA</v>
          </cell>
          <cell r="P5821" t="str">
            <v>LTA77986</v>
          </cell>
          <cell r="Q5821" t="str">
            <v>4508809116</v>
          </cell>
        </row>
        <row r="5822">
          <cell r="N5822" t="str">
            <v>77986</v>
          </cell>
          <cell r="O5822" t="str">
            <v>!L0</v>
          </cell>
          <cell r="P5822" t="str">
            <v>!L077986</v>
          </cell>
          <cell r="Q5822" t="str">
            <v>4508809116</v>
          </cell>
        </row>
        <row r="5823">
          <cell r="N5823" t="str">
            <v>77986</v>
          </cell>
          <cell r="O5823" t="str">
            <v>!MF</v>
          </cell>
          <cell r="P5823" t="str">
            <v>!MF77986</v>
          </cell>
          <cell r="Q5823" t="str">
            <v>4508809116</v>
          </cell>
        </row>
        <row r="5824">
          <cell r="N5824" t="str">
            <v>77986</v>
          </cell>
          <cell r="O5824" t="str">
            <v>ONL</v>
          </cell>
          <cell r="P5824" t="str">
            <v>ONL77986</v>
          </cell>
          <cell r="Q5824" t="str">
            <v>4508809116</v>
          </cell>
        </row>
        <row r="5825">
          <cell r="N5825" t="str">
            <v>77986</v>
          </cell>
          <cell r="O5825" t="str">
            <v>REG</v>
          </cell>
          <cell r="P5825" t="str">
            <v>REG77986</v>
          </cell>
          <cell r="Q5825" t="str">
            <v>4508809116</v>
          </cell>
        </row>
        <row r="5826">
          <cell r="N5826" t="str">
            <v>77986</v>
          </cell>
          <cell r="O5826" t="str">
            <v>TIT</v>
          </cell>
          <cell r="P5826" t="str">
            <v>TIT77986</v>
          </cell>
          <cell r="Q5826" t="str">
            <v>4508809116</v>
          </cell>
        </row>
        <row r="5827">
          <cell r="N5827" t="str">
            <v>77986</v>
          </cell>
          <cell r="O5827" t="str">
            <v>111</v>
          </cell>
          <cell r="P5827" t="str">
            <v>11177986</v>
          </cell>
          <cell r="Q5827" t="str">
            <v>4508809116</v>
          </cell>
        </row>
        <row r="5828">
          <cell r="N5828" t="str">
            <v>77986</v>
          </cell>
          <cell r="O5828" t="str">
            <v>!30</v>
          </cell>
          <cell r="P5828" t="str">
            <v>!3077986</v>
          </cell>
          <cell r="Q5828" t="str">
            <v>4508809116</v>
          </cell>
        </row>
        <row r="5829">
          <cell r="N5829" t="str">
            <v>77986</v>
          </cell>
          <cell r="O5829" t="str">
            <v>76Q</v>
          </cell>
          <cell r="P5829" t="str">
            <v>76Q77986</v>
          </cell>
          <cell r="Q5829" t="str">
            <v>4508809116</v>
          </cell>
        </row>
        <row r="5830">
          <cell r="N5830" t="str">
            <v>77986</v>
          </cell>
          <cell r="O5830" t="str">
            <v>76R</v>
          </cell>
          <cell r="P5830" t="str">
            <v>76R77986</v>
          </cell>
          <cell r="Q5830" t="str">
            <v>4508809116</v>
          </cell>
        </row>
        <row r="5831">
          <cell r="N5831" t="str">
            <v>77986</v>
          </cell>
          <cell r="O5831" t="str">
            <v>76S</v>
          </cell>
          <cell r="P5831" t="str">
            <v>76S77986</v>
          </cell>
          <cell r="Q5831" t="str">
            <v>4508809116</v>
          </cell>
        </row>
        <row r="5832">
          <cell r="N5832" t="str">
            <v>7799</v>
          </cell>
          <cell r="O5832" t="str">
            <v/>
          </cell>
          <cell r="P5832" t="str">
            <v/>
          </cell>
          <cell r="Q5832" t="str">
            <v/>
          </cell>
        </row>
        <row r="5833">
          <cell r="N5833" t="str">
            <v>7799</v>
          </cell>
          <cell r="O5833" t="str">
            <v>CRR</v>
          </cell>
          <cell r="P5833" t="str">
            <v>CRR7799</v>
          </cell>
          <cell r="Q5833" t="str">
            <v/>
          </cell>
        </row>
        <row r="5834">
          <cell r="N5834" t="str">
            <v>7799</v>
          </cell>
          <cell r="O5834" t="str">
            <v>CUS</v>
          </cell>
          <cell r="P5834" t="str">
            <v>CUS7799</v>
          </cell>
          <cell r="Q5834" t="str">
            <v/>
          </cell>
        </row>
        <row r="5835">
          <cell r="N5835" t="str">
            <v>7799</v>
          </cell>
          <cell r="O5835" t="str">
            <v>DCC</v>
          </cell>
          <cell r="P5835" t="str">
            <v>DCC7799</v>
          </cell>
          <cell r="Q5835" t="str">
            <v/>
          </cell>
        </row>
        <row r="5836">
          <cell r="N5836" t="str">
            <v>7799</v>
          </cell>
          <cell r="O5836" t="str">
            <v>E5M</v>
          </cell>
          <cell r="P5836" t="str">
            <v>E5M7799</v>
          </cell>
          <cell r="Q5836" t="str">
            <v/>
          </cell>
        </row>
        <row r="5837">
          <cell r="N5837" t="str">
            <v>7799</v>
          </cell>
          <cell r="O5837" t="str">
            <v>FPX</v>
          </cell>
          <cell r="P5837" t="str">
            <v>FPX7799</v>
          </cell>
          <cell r="Q5837" t="str">
            <v/>
          </cell>
        </row>
        <row r="5838">
          <cell r="N5838" t="str">
            <v>7799</v>
          </cell>
          <cell r="O5838" t="str">
            <v>LO1</v>
          </cell>
          <cell r="P5838" t="str">
            <v>LO17799</v>
          </cell>
          <cell r="Q5838" t="str">
            <v/>
          </cell>
        </row>
        <row r="5839">
          <cell r="N5839" t="str">
            <v>7799</v>
          </cell>
          <cell r="O5839" t="str">
            <v>LRA</v>
          </cell>
          <cell r="P5839" t="str">
            <v>LRA7799</v>
          </cell>
          <cell r="Q5839" t="str">
            <v/>
          </cell>
        </row>
        <row r="5840">
          <cell r="N5840" t="str">
            <v>7799</v>
          </cell>
          <cell r="O5840" t="str">
            <v>LTA</v>
          </cell>
          <cell r="P5840" t="str">
            <v>LTA7799</v>
          </cell>
          <cell r="Q5840" t="str">
            <v/>
          </cell>
        </row>
        <row r="5841">
          <cell r="N5841" t="str">
            <v>7799</v>
          </cell>
          <cell r="O5841" t="str">
            <v>MER</v>
          </cell>
          <cell r="P5841" t="str">
            <v>MER7799</v>
          </cell>
          <cell r="Q5841" t="str">
            <v/>
          </cell>
        </row>
        <row r="5842">
          <cell r="N5842" t="str">
            <v>7799</v>
          </cell>
          <cell r="O5842" t="str">
            <v>RBG</v>
          </cell>
          <cell r="P5842" t="str">
            <v>RBG7799</v>
          </cell>
          <cell r="Q5842" t="str">
            <v/>
          </cell>
        </row>
        <row r="5843">
          <cell r="N5843" t="str">
            <v>7799</v>
          </cell>
          <cell r="O5843" t="str">
            <v>REG</v>
          </cell>
          <cell r="P5843" t="str">
            <v>REG7799</v>
          </cell>
          <cell r="Q5843" t="str">
            <v/>
          </cell>
        </row>
        <row r="5844">
          <cell r="N5844" t="str">
            <v>7799</v>
          </cell>
          <cell r="O5844" t="str">
            <v>UN3</v>
          </cell>
          <cell r="P5844" t="str">
            <v>UN37799</v>
          </cell>
          <cell r="Q5844" t="str">
            <v/>
          </cell>
        </row>
        <row r="5845">
          <cell r="N5845" t="str">
            <v>7799</v>
          </cell>
          <cell r="O5845" t="str">
            <v>110</v>
          </cell>
          <cell r="P5845" t="str">
            <v>1107799</v>
          </cell>
          <cell r="Q5845" t="str">
            <v/>
          </cell>
        </row>
        <row r="5846">
          <cell r="N5846" t="str">
            <v>7799</v>
          </cell>
          <cell r="O5846" t="str">
            <v>111</v>
          </cell>
          <cell r="P5846" t="str">
            <v>1117799</v>
          </cell>
          <cell r="Q5846" t="str">
            <v/>
          </cell>
        </row>
        <row r="5847">
          <cell r="N5847" t="str">
            <v>7799</v>
          </cell>
          <cell r="O5847" t="str">
            <v>318</v>
          </cell>
          <cell r="P5847" t="str">
            <v>3187799</v>
          </cell>
          <cell r="Q5847" t="str">
            <v/>
          </cell>
        </row>
        <row r="5848">
          <cell r="N5848" t="str">
            <v>77990</v>
          </cell>
          <cell r="O5848" t="str">
            <v/>
          </cell>
          <cell r="P5848" t="str">
            <v/>
          </cell>
          <cell r="Q5848" t="str">
            <v/>
          </cell>
        </row>
        <row r="5849">
          <cell r="N5849" t="str">
            <v>77990</v>
          </cell>
          <cell r="O5849" t="str">
            <v>LRA</v>
          </cell>
          <cell r="P5849" t="str">
            <v>LRA77990</v>
          </cell>
          <cell r="Q5849" t="str">
            <v/>
          </cell>
        </row>
        <row r="5850">
          <cell r="N5850" t="str">
            <v>77990</v>
          </cell>
          <cell r="O5850" t="str">
            <v>ONL</v>
          </cell>
          <cell r="P5850" t="str">
            <v>ONL77990</v>
          </cell>
          <cell r="Q5850" t="str">
            <v/>
          </cell>
        </row>
        <row r="5851">
          <cell r="N5851" t="str">
            <v>77990</v>
          </cell>
          <cell r="O5851" t="str">
            <v>REG</v>
          </cell>
          <cell r="P5851" t="str">
            <v>REG77990</v>
          </cell>
          <cell r="Q5851" t="str">
            <v/>
          </cell>
        </row>
        <row r="5852">
          <cell r="N5852" t="str">
            <v>77990</v>
          </cell>
          <cell r="O5852" t="str">
            <v>UN3</v>
          </cell>
          <cell r="P5852" t="str">
            <v>UN377990</v>
          </cell>
          <cell r="Q5852" t="str">
            <v/>
          </cell>
        </row>
        <row r="5853">
          <cell r="N5853" t="str">
            <v>77990</v>
          </cell>
          <cell r="O5853" t="str">
            <v>111</v>
          </cell>
          <cell r="P5853" t="str">
            <v>11177990</v>
          </cell>
          <cell r="Q5853" t="str">
            <v/>
          </cell>
        </row>
        <row r="5854">
          <cell r="N5854" t="str">
            <v>77990</v>
          </cell>
          <cell r="O5854" t="str">
            <v>318</v>
          </cell>
          <cell r="P5854" t="str">
            <v>31877990</v>
          </cell>
          <cell r="Q5854" t="str">
            <v/>
          </cell>
        </row>
        <row r="5855">
          <cell r="N5855" t="str">
            <v>779900</v>
          </cell>
          <cell r="O5855" t="str">
            <v/>
          </cell>
          <cell r="P5855" t="str">
            <v/>
          </cell>
          <cell r="Q5855" t="str">
            <v>450880910</v>
          </cell>
        </row>
        <row r="5856">
          <cell r="N5856" t="str">
            <v>779900</v>
          </cell>
          <cell r="O5856" t="str">
            <v>AP9</v>
          </cell>
          <cell r="P5856" t="str">
            <v>AP9779900</v>
          </cell>
          <cell r="Q5856" t="str">
            <v>450880910</v>
          </cell>
        </row>
        <row r="5857">
          <cell r="N5857" t="str">
            <v>779900</v>
          </cell>
          <cell r="O5857" t="str">
            <v>CUS</v>
          </cell>
          <cell r="P5857" t="str">
            <v>CUS779900</v>
          </cell>
          <cell r="Q5857" t="str">
            <v>450880910</v>
          </cell>
        </row>
        <row r="5858">
          <cell r="N5858" t="str">
            <v>779900</v>
          </cell>
          <cell r="O5858" t="str">
            <v>E5M</v>
          </cell>
          <cell r="P5858" t="str">
            <v>E5M779900</v>
          </cell>
          <cell r="Q5858" t="str">
            <v>450880910</v>
          </cell>
        </row>
        <row r="5859">
          <cell r="N5859" t="str">
            <v>779900</v>
          </cell>
          <cell r="O5859" t="str">
            <v>LRA</v>
          </cell>
          <cell r="P5859" t="str">
            <v>LRA779900</v>
          </cell>
          <cell r="Q5859" t="str">
            <v>450880910</v>
          </cell>
        </row>
        <row r="5860">
          <cell r="N5860" t="str">
            <v>779900</v>
          </cell>
          <cell r="O5860" t="str">
            <v>!MF</v>
          </cell>
          <cell r="P5860" t="str">
            <v>!MF779900</v>
          </cell>
          <cell r="Q5860" t="str">
            <v>450880910</v>
          </cell>
        </row>
        <row r="5861">
          <cell r="N5861" t="str">
            <v>779900</v>
          </cell>
          <cell r="O5861" t="str">
            <v>ONL</v>
          </cell>
          <cell r="P5861" t="str">
            <v>ONL779900</v>
          </cell>
          <cell r="Q5861" t="str">
            <v>450880910</v>
          </cell>
        </row>
        <row r="5862">
          <cell r="N5862" t="str">
            <v>779900</v>
          </cell>
          <cell r="O5862" t="str">
            <v>RBG</v>
          </cell>
          <cell r="P5862" t="str">
            <v>RBG779900</v>
          </cell>
          <cell r="Q5862" t="str">
            <v>450880910</v>
          </cell>
        </row>
        <row r="5863">
          <cell r="N5863" t="str">
            <v>779900</v>
          </cell>
          <cell r="O5863" t="str">
            <v>REG</v>
          </cell>
          <cell r="P5863" t="str">
            <v>REG779900</v>
          </cell>
          <cell r="Q5863" t="str">
            <v>450880910</v>
          </cell>
        </row>
        <row r="5864">
          <cell r="N5864" t="str">
            <v>779900</v>
          </cell>
          <cell r="O5864" t="str">
            <v>UN3</v>
          </cell>
          <cell r="P5864" t="str">
            <v>UN3779900</v>
          </cell>
          <cell r="Q5864" t="str">
            <v>450880910</v>
          </cell>
        </row>
        <row r="5865">
          <cell r="N5865" t="str">
            <v>779900</v>
          </cell>
          <cell r="O5865" t="str">
            <v>111</v>
          </cell>
          <cell r="P5865" t="str">
            <v>111779900</v>
          </cell>
          <cell r="Q5865" t="str">
            <v>450880910</v>
          </cell>
        </row>
        <row r="5866">
          <cell r="N5866" t="str">
            <v>779900</v>
          </cell>
          <cell r="O5866" t="str">
            <v>318</v>
          </cell>
          <cell r="P5866" t="str">
            <v>318779900</v>
          </cell>
          <cell r="Q5866" t="str">
            <v>450880910</v>
          </cell>
        </row>
        <row r="5867">
          <cell r="N5867" t="str">
            <v>779900</v>
          </cell>
          <cell r="O5867" t="str">
            <v>878</v>
          </cell>
          <cell r="P5867" t="str">
            <v>878779900</v>
          </cell>
          <cell r="Q5867" t="str">
            <v>450880910</v>
          </cell>
        </row>
        <row r="5868">
          <cell r="N5868" t="str">
            <v>779902</v>
          </cell>
          <cell r="O5868" t="str">
            <v/>
          </cell>
          <cell r="P5868" t="str">
            <v/>
          </cell>
          <cell r="Q5868" t="str">
            <v>450880910</v>
          </cell>
        </row>
        <row r="5869">
          <cell r="N5869" t="str">
            <v>779902</v>
          </cell>
          <cell r="O5869" t="str">
            <v>L01</v>
          </cell>
          <cell r="P5869" t="str">
            <v>L01779902</v>
          </cell>
          <cell r="Q5869" t="str">
            <v>450880910</v>
          </cell>
        </row>
        <row r="5870">
          <cell r="N5870" t="str">
            <v>779903</v>
          </cell>
          <cell r="O5870" t="str">
            <v/>
          </cell>
          <cell r="P5870" t="str">
            <v/>
          </cell>
          <cell r="Q5870" t="str">
            <v>450880910</v>
          </cell>
        </row>
        <row r="5871">
          <cell r="N5871" t="str">
            <v>779903</v>
          </cell>
          <cell r="O5871" t="str">
            <v>L01</v>
          </cell>
          <cell r="P5871" t="str">
            <v>L01779903</v>
          </cell>
          <cell r="Q5871" t="str">
            <v>450880910</v>
          </cell>
        </row>
        <row r="5872">
          <cell r="N5872" t="str">
            <v>779903</v>
          </cell>
          <cell r="O5872" t="str">
            <v>ONL</v>
          </cell>
          <cell r="P5872" t="str">
            <v>ONL779903</v>
          </cell>
          <cell r="Q5872" t="str">
            <v>450880910</v>
          </cell>
        </row>
        <row r="5873">
          <cell r="N5873" t="str">
            <v>779905</v>
          </cell>
          <cell r="O5873" t="str">
            <v/>
          </cell>
          <cell r="P5873" t="str">
            <v/>
          </cell>
          <cell r="Q5873" t="str">
            <v>450880910</v>
          </cell>
        </row>
        <row r="5874">
          <cell r="N5874" t="str">
            <v>779905</v>
          </cell>
          <cell r="O5874" t="str">
            <v>L01</v>
          </cell>
          <cell r="P5874" t="str">
            <v>L01779905</v>
          </cell>
          <cell r="Q5874" t="str">
            <v>450880910</v>
          </cell>
        </row>
        <row r="5875">
          <cell r="N5875" t="str">
            <v>779905</v>
          </cell>
          <cell r="O5875" t="str">
            <v>ONL</v>
          </cell>
          <cell r="P5875" t="str">
            <v>ONL779905</v>
          </cell>
          <cell r="Q5875" t="str">
            <v>450880910</v>
          </cell>
        </row>
        <row r="5876">
          <cell r="N5876" t="str">
            <v>779908</v>
          </cell>
          <cell r="O5876" t="str">
            <v/>
          </cell>
          <cell r="P5876" t="str">
            <v/>
          </cell>
          <cell r="Q5876" t="str">
            <v>5015305702</v>
          </cell>
        </row>
        <row r="5877">
          <cell r="N5877" t="str">
            <v>779908</v>
          </cell>
          <cell r="O5877" t="str">
            <v>IRI</v>
          </cell>
          <cell r="P5877" t="str">
            <v>IRI779908</v>
          </cell>
          <cell r="Q5877" t="str">
            <v>5015305702</v>
          </cell>
        </row>
        <row r="5878">
          <cell r="N5878" t="str">
            <v>82040</v>
          </cell>
          <cell r="O5878" t="str">
            <v/>
          </cell>
          <cell r="P5878" t="str">
            <v/>
          </cell>
          <cell r="Q5878" t="str">
            <v>51091</v>
          </cell>
        </row>
        <row r="5879">
          <cell r="N5879" t="str">
            <v>82040</v>
          </cell>
          <cell r="O5879" t="str">
            <v>111</v>
          </cell>
          <cell r="P5879" t="str">
            <v>11182040</v>
          </cell>
          <cell r="Q5879" t="str">
            <v>51091</v>
          </cell>
        </row>
        <row r="5880">
          <cell r="N5880" t="str">
            <v>8209</v>
          </cell>
          <cell r="O5880" t="str">
            <v/>
          </cell>
          <cell r="P5880" t="str">
            <v/>
          </cell>
          <cell r="Q5880" t="str">
            <v>510991</v>
          </cell>
        </row>
        <row r="5881">
          <cell r="N5881" t="str">
            <v>8209</v>
          </cell>
          <cell r="O5881" t="str">
            <v>ONL</v>
          </cell>
          <cell r="P5881" t="str">
            <v>ONL8209</v>
          </cell>
          <cell r="Q5881" t="str">
            <v>510991</v>
          </cell>
        </row>
        <row r="5882">
          <cell r="N5882" t="str">
            <v>82209</v>
          </cell>
          <cell r="O5882" t="str">
            <v/>
          </cell>
          <cell r="P5882" t="str">
            <v/>
          </cell>
          <cell r="Q5882" t="str">
            <v>512009</v>
          </cell>
        </row>
        <row r="5883">
          <cell r="N5883" t="str">
            <v>82209</v>
          </cell>
          <cell r="O5883" t="str">
            <v>CRR</v>
          </cell>
          <cell r="P5883" t="str">
            <v>CRR82209</v>
          </cell>
          <cell r="Q5883" t="str">
            <v>512009</v>
          </cell>
        </row>
        <row r="5884">
          <cell r="N5884" t="str">
            <v>82209</v>
          </cell>
          <cell r="O5884" t="str">
            <v>ONL</v>
          </cell>
          <cell r="P5884" t="str">
            <v>ONL82209</v>
          </cell>
          <cell r="Q5884" t="str">
            <v>512009</v>
          </cell>
        </row>
        <row r="5885">
          <cell r="N5885" t="str">
            <v>82209</v>
          </cell>
          <cell r="O5885" t="str">
            <v>111</v>
          </cell>
          <cell r="P5885" t="str">
            <v>11182209</v>
          </cell>
          <cell r="Q5885" t="str">
            <v>512009</v>
          </cell>
        </row>
        <row r="5886">
          <cell r="N5886" t="str">
            <v>82509</v>
          </cell>
          <cell r="O5886" t="str">
            <v/>
          </cell>
          <cell r="P5886" t="str">
            <v/>
          </cell>
          <cell r="Q5886" t="str">
            <v>51509</v>
          </cell>
        </row>
        <row r="5887">
          <cell r="N5887" t="str">
            <v>82509</v>
          </cell>
          <cell r="O5887" t="str">
            <v>LRA</v>
          </cell>
          <cell r="P5887" t="str">
            <v>LRA82509</v>
          </cell>
          <cell r="Q5887" t="str">
            <v>51509</v>
          </cell>
        </row>
        <row r="5888">
          <cell r="N5888" t="str">
            <v>8251213</v>
          </cell>
          <cell r="O5888" t="str">
            <v/>
          </cell>
          <cell r="P5888" t="str">
            <v/>
          </cell>
          <cell r="Q5888" t="str">
            <v>5151213</v>
          </cell>
        </row>
        <row r="5889">
          <cell r="N5889" t="str">
            <v>8251213</v>
          </cell>
          <cell r="O5889" t="str">
            <v>CBO</v>
          </cell>
          <cell r="P5889" t="str">
            <v>CBO8251213</v>
          </cell>
          <cell r="Q5889" t="str">
            <v>5151213</v>
          </cell>
        </row>
        <row r="5890">
          <cell r="N5890" t="str">
            <v>82523</v>
          </cell>
          <cell r="O5890" t="str">
            <v/>
          </cell>
          <cell r="P5890" t="str">
            <v/>
          </cell>
          <cell r="Q5890" t="str">
            <v>515289</v>
          </cell>
        </row>
        <row r="5891">
          <cell r="N5891" t="str">
            <v>82523</v>
          </cell>
          <cell r="O5891" t="str">
            <v>MER</v>
          </cell>
          <cell r="P5891" t="str">
            <v>MER82523</v>
          </cell>
          <cell r="Q5891" t="str">
            <v>515289</v>
          </cell>
        </row>
        <row r="5892">
          <cell r="N5892" t="str">
            <v>82523</v>
          </cell>
          <cell r="O5892" t="str">
            <v>ONL</v>
          </cell>
          <cell r="P5892" t="str">
            <v>ONL82523</v>
          </cell>
          <cell r="Q5892" t="str">
            <v>515289</v>
          </cell>
        </row>
        <row r="5893">
          <cell r="N5893" t="str">
            <v>8255</v>
          </cell>
          <cell r="O5893" t="str">
            <v/>
          </cell>
          <cell r="P5893" t="str">
            <v/>
          </cell>
          <cell r="Q5893" t="str">
            <v>5151511</v>
          </cell>
        </row>
        <row r="5894">
          <cell r="N5894" t="str">
            <v>8255</v>
          </cell>
          <cell r="O5894" t="str">
            <v>YIV</v>
          </cell>
          <cell r="P5894" t="str">
            <v>YIV8255</v>
          </cell>
          <cell r="Q5894" t="str">
            <v>5151511</v>
          </cell>
        </row>
        <row r="5895">
          <cell r="N5895" t="str">
            <v>825900</v>
          </cell>
          <cell r="O5895" t="str">
            <v/>
          </cell>
          <cell r="P5895" t="str">
            <v/>
          </cell>
          <cell r="Q5895" t="str">
            <v/>
          </cell>
        </row>
        <row r="5896">
          <cell r="N5896" t="str">
            <v>825900</v>
          </cell>
          <cell r="O5896" t="str">
            <v>OGX</v>
          </cell>
          <cell r="P5896" t="str">
            <v>OGX825900</v>
          </cell>
          <cell r="Q5896" t="str">
            <v/>
          </cell>
        </row>
        <row r="5897">
          <cell r="N5897" t="str">
            <v>8259009</v>
          </cell>
          <cell r="O5897" t="str">
            <v/>
          </cell>
          <cell r="P5897" t="str">
            <v/>
          </cell>
          <cell r="Q5897" t="str">
            <v>5151512</v>
          </cell>
        </row>
        <row r="5898">
          <cell r="N5898" t="str">
            <v>8259009</v>
          </cell>
          <cell r="O5898" t="str">
            <v>OGX</v>
          </cell>
          <cell r="P5898" t="str">
            <v>OGX8259009</v>
          </cell>
          <cell r="Q5898" t="str">
            <v>5151512</v>
          </cell>
        </row>
        <row r="5899">
          <cell r="N5899" t="str">
            <v>8259141</v>
          </cell>
          <cell r="O5899" t="str">
            <v/>
          </cell>
          <cell r="P5899" t="str">
            <v/>
          </cell>
          <cell r="Q5899" t="str">
            <v/>
          </cell>
        </row>
        <row r="5900">
          <cell r="N5900" t="str">
            <v>8259141</v>
          </cell>
          <cell r="O5900" t="str">
            <v>253</v>
          </cell>
          <cell r="P5900" t="str">
            <v>2538259141</v>
          </cell>
          <cell r="Q5900" t="str">
            <v/>
          </cell>
        </row>
        <row r="5901">
          <cell r="N5901" t="str">
            <v>825919</v>
          </cell>
          <cell r="O5901" t="str">
            <v/>
          </cell>
          <cell r="P5901" t="str">
            <v/>
          </cell>
          <cell r="Q5901" t="str">
            <v>519399</v>
          </cell>
        </row>
        <row r="5902">
          <cell r="N5902" t="str">
            <v>825919</v>
          </cell>
          <cell r="O5902" t="str">
            <v>OGX</v>
          </cell>
          <cell r="P5902" t="str">
            <v>OGX825919</v>
          </cell>
          <cell r="Q5902" t="str">
            <v>519399</v>
          </cell>
        </row>
        <row r="5903">
          <cell r="N5903" t="str">
            <v>825919</v>
          </cell>
          <cell r="O5903" t="str">
            <v>368</v>
          </cell>
          <cell r="P5903" t="str">
            <v>368825919</v>
          </cell>
          <cell r="Q5903" t="str">
            <v>519399</v>
          </cell>
        </row>
        <row r="5904">
          <cell r="N5904" t="str">
            <v>825944</v>
          </cell>
          <cell r="O5904" t="str">
            <v/>
          </cell>
          <cell r="P5904" t="str">
            <v/>
          </cell>
          <cell r="Q5904" t="str">
            <v>512018</v>
          </cell>
        </row>
        <row r="5905">
          <cell r="N5905" t="str">
            <v>825944</v>
          </cell>
          <cell r="O5905" t="str">
            <v>HOT</v>
          </cell>
          <cell r="P5905" t="str">
            <v>HOT825944</v>
          </cell>
          <cell r="Q5905" t="str">
            <v>512018</v>
          </cell>
        </row>
        <row r="5906">
          <cell r="N5906" t="str">
            <v>825944</v>
          </cell>
          <cell r="O5906" t="str">
            <v>111</v>
          </cell>
          <cell r="P5906" t="str">
            <v>111825944</v>
          </cell>
          <cell r="Q5906" t="str">
            <v>512018</v>
          </cell>
        </row>
        <row r="5907">
          <cell r="N5907" t="str">
            <v>82598</v>
          </cell>
          <cell r="O5907" t="str">
            <v/>
          </cell>
          <cell r="P5907" t="str">
            <v/>
          </cell>
          <cell r="Q5907" t="str">
            <v>502031047</v>
          </cell>
        </row>
        <row r="5908">
          <cell r="N5908" t="str">
            <v>82598</v>
          </cell>
          <cell r="O5908" t="str">
            <v>28P</v>
          </cell>
          <cell r="P5908" t="str">
            <v>28P82598</v>
          </cell>
          <cell r="Q5908" t="str">
            <v>502031047</v>
          </cell>
        </row>
        <row r="5909">
          <cell r="N5909" t="str">
            <v>82599</v>
          </cell>
          <cell r="O5909" t="str">
            <v/>
          </cell>
          <cell r="P5909" t="str">
            <v/>
          </cell>
          <cell r="Q5909" t="str">
            <v>519399</v>
          </cell>
        </row>
        <row r="5910">
          <cell r="N5910" t="str">
            <v>82599</v>
          </cell>
          <cell r="O5910" t="str">
            <v>REG</v>
          </cell>
          <cell r="P5910" t="str">
            <v>REG82599</v>
          </cell>
          <cell r="Q5910" t="str">
            <v>519399</v>
          </cell>
        </row>
        <row r="5911">
          <cell r="N5911" t="str">
            <v>82599</v>
          </cell>
          <cell r="O5911" t="str">
            <v>RM7</v>
          </cell>
          <cell r="P5911" t="str">
            <v>RM782599</v>
          </cell>
          <cell r="Q5911" t="str">
            <v>519399</v>
          </cell>
        </row>
        <row r="5912">
          <cell r="N5912" t="str">
            <v>8289</v>
          </cell>
          <cell r="O5912" t="str">
            <v/>
          </cell>
          <cell r="P5912" t="str">
            <v/>
          </cell>
          <cell r="Q5912" t="str">
            <v>51499</v>
          </cell>
        </row>
        <row r="5913">
          <cell r="N5913" t="str">
            <v>8289</v>
          </cell>
          <cell r="O5913" t="str">
            <v>REG</v>
          </cell>
          <cell r="P5913" t="str">
            <v>REG8289</v>
          </cell>
          <cell r="Q5913" t="str">
            <v>51499</v>
          </cell>
        </row>
        <row r="5914">
          <cell r="N5914" t="str">
            <v>8292</v>
          </cell>
          <cell r="O5914" t="str">
            <v/>
          </cell>
          <cell r="P5914" t="str">
            <v/>
          </cell>
          <cell r="Q5914" t="str">
            <v>51999</v>
          </cell>
        </row>
        <row r="5915">
          <cell r="N5915" t="str">
            <v>8292</v>
          </cell>
          <cell r="O5915" t="str">
            <v>ALC</v>
          </cell>
          <cell r="P5915" t="str">
            <v>ALC8292</v>
          </cell>
          <cell r="Q5915" t="str">
            <v>51999</v>
          </cell>
        </row>
        <row r="5916">
          <cell r="N5916" t="str">
            <v>8292</v>
          </cell>
          <cell r="O5916" t="str">
            <v>ESL</v>
          </cell>
          <cell r="P5916" t="str">
            <v>ESL8292</v>
          </cell>
          <cell r="Q5916" t="str">
            <v>51999</v>
          </cell>
        </row>
        <row r="5917">
          <cell r="N5917" t="str">
            <v>8293</v>
          </cell>
          <cell r="O5917" t="str">
            <v/>
          </cell>
          <cell r="P5917" t="str">
            <v/>
          </cell>
          <cell r="Q5917" t="str">
            <v>51999</v>
          </cell>
        </row>
        <row r="5918">
          <cell r="N5918" t="str">
            <v>8293</v>
          </cell>
          <cell r="O5918" t="str">
            <v>DPH</v>
          </cell>
          <cell r="P5918" t="str">
            <v>DPH8293</v>
          </cell>
          <cell r="Q5918" t="str">
            <v>51999</v>
          </cell>
        </row>
        <row r="5919">
          <cell r="N5919" t="str">
            <v>8293</v>
          </cell>
          <cell r="O5919" t="str">
            <v>EPH</v>
          </cell>
          <cell r="P5919" t="str">
            <v>EPH8293</v>
          </cell>
          <cell r="Q5919" t="str">
            <v>51999</v>
          </cell>
        </row>
        <row r="5920">
          <cell r="N5920" t="str">
            <v>8293</v>
          </cell>
          <cell r="O5920" t="str">
            <v>ONL</v>
          </cell>
          <cell r="P5920" t="str">
            <v>ONL8293</v>
          </cell>
          <cell r="Q5920" t="str">
            <v>51999</v>
          </cell>
        </row>
        <row r="5921">
          <cell r="N5921" t="str">
            <v>8293</v>
          </cell>
          <cell r="O5921" t="str">
            <v>REG</v>
          </cell>
          <cell r="P5921" t="str">
            <v>REG8293</v>
          </cell>
          <cell r="Q5921" t="str">
            <v>51999</v>
          </cell>
        </row>
        <row r="5922">
          <cell r="N5922" t="str">
            <v>8298</v>
          </cell>
          <cell r="O5922" t="str">
            <v/>
          </cell>
          <cell r="P5922" t="str">
            <v/>
          </cell>
          <cell r="Q5922" t="str">
            <v>5151594</v>
          </cell>
        </row>
        <row r="5923">
          <cell r="N5923" t="str">
            <v>8298</v>
          </cell>
          <cell r="O5923" t="str">
            <v>LRA</v>
          </cell>
          <cell r="P5923" t="str">
            <v>LRA8298</v>
          </cell>
          <cell r="Q5923" t="str">
            <v>5151594</v>
          </cell>
        </row>
        <row r="5924">
          <cell r="N5924" t="str">
            <v>82981</v>
          </cell>
          <cell r="O5924" t="str">
            <v/>
          </cell>
          <cell r="P5924" t="str">
            <v/>
          </cell>
          <cell r="Q5924" t="str">
            <v/>
          </cell>
        </row>
        <row r="5925">
          <cell r="N5925" t="str">
            <v>82981</v>
          </cell>
          <cell r="O5925" t="str">
            <v>YIV</v>
          </cell>
          <cell r="P5925" t="str">
            <v>YIV82981</v>
          </cell>
          <cell r="Q5925" t="str">
            <v/>
          </cell>
        </row>
        <row r="5926">
          <cell r="N5926" t="str">
            <v>8299</v>
          </cell>
          <cell r="O5926" t="str">
            <v/>
          </cell>
          <cell r="P5926" t="str">
            <v/>
          </cell>
          <cell r="Q5926" t="str">
            <v/>
          </cell>
        </row>
        <row r="5927">
          <cell r="N5927" t="str">
            <v>8299</v>
          </cell>
          <cell r="O5927" t="str">
            <v>ONL</v>
          </cell>
          <cell r="P5927" t="str">
            <v>ONL8299</v>
          </cell>
          <cell r="Q5927" t="str">
            <v/>
          </cell>
        </row>
        <row r="5928">
          <cell r="N5928" t="str">
            <v>8299</v>
          </cell>
          <cell r="O5928" t="str">
            <v>REG</v>
          </cell>
          <cell r="P5928" t="str">
            <v>REG8299</v>
          </cell>
          <cell r="Q5928" t="str">
            <v/>
          </cell>
        </row>
        <row r="5929">
          <cell r="N5929" t="str">
            <v>8299</v>
          </cell>
          <cell r="O5929" t="str">
            <v>111</v>
          </cell>
          <cell r="P5929" t="str">
            <v>1118299</v>
          </cell>
          <cell r="Q5929" t="str">
            <v/>
          </cell>
        </row>
        <row r="5930">
          <cell r="N5930" t="str">
            <v>82991</v>
          </cell>
          <cell r="O5930" t="str">
            <v/>
          </cell>
          <cell r="P5930" t="str">
            <v/>
          </cell>
          <cell r="Q5930" t="str">
            <v>51999</v>
          </cell>
        </row>
        <row r="5931">
          <cell r="N5931" t="str">
            <v>82991</v>
          </cell>
          <cell r="O5931" t="str">
            <v>ONL</v>
          </cell>
          <cell r="P5931" t="str">
            <v>ONL82991</v>
          </cell>
          <cell r="Q5931" t="str">
            <v>51999</v>
          </cell>
        </row>
        <row r="5932">
          <cell r="N5932" t="str">
            <v>82994</v>
          </cell>
          <cell r="O5932" t="str">
            <v/>
          </cell>
          <cell r="P5932" t="str">
            <v/>
          </cell>
          <cell r="Q5932" t="str">
            <v>51999</v>
          </cell>
        </row>
        <row r="5933">
          <cell r="N5933" t="str">
            <v>82994</v>
          </cell>
          <cell r="O5933" t="str">
            <v>OGX</v>
          </cell>
          <cell r="P5933" t="str">
            <v>OGX82994</v>
          </cell>
          <cell r="Q5933" t="str">
            <v>51999</v>
          </cell>
        </row>
        <row r="5934">
          <cell r="N5934" t="str">
            <v>82994</v>
          </cell>
          <cell r="O5934" t="str">
            <v>ONL</v>
          </cell>
          <cell r="P5934" t="str">
            <v>ONL82994</v>
          </cell>
          <cell r="Q5934" t="str">
            <v>51999</v>
          </cell>
        </row>
        <row r="5935">
          <cell r="N5935" t="str">
            <v>82999</v>
          </cell>
          <cell r="O5935" t="str">
            <v/>
          </cell>
          <cell r="P5935" t="str">
            <v/>
          </cell>
          <cell r="Q5935" t="str">
            <v>51999</v>
          </cell>
        </row>
        <row r="5936">
          <cell r="N5936" t="str">
            <v>82999</v>
          </cell>
          <cell r="O5936" t="str">
            <v>ONL</v>
          </cell>
          <cell r="P5936" t="str">
            <v>ONL82999</v>
          </cell>
          <cell r="Q5936" t="str">
            <v>51999</v>
          </cell>
        </row>
        <row r="5937">
          <cell r="N5937" t="str">
            <v>8921</v>
          </cell>
          <cell r="O5937" t="str">
            <v/>
          </cell>
          <cell r="P5937" t="str">
            <v/>
          </cell>
          <cell r="Q5937" t="str">
            <v>5151509</v>
          </cell>
        </row>
        <row r="5938">
          <cell r="N5938" t="str">
            <v>8921</v>
          </cell>
          <cell r="O5938" t="str">
            <v>SRW</v>
          </cell>
          <cell r="P5938" t="str">
            <v>SRW8921</v>
          </cell>
          <cell r="Q5938" t="str">
            <v>5151509</v>
          </cell>
        </row>
        <row r="5939">
          <cell r="N5939" t="str">
            <v>89225</v>
          </cell>
          <cell r="O5939" t="str">
            <v/>
          </cell>
          <cell r="P5939" t="str">
            <v/>
          </cell>
          <cell r="Q5939" t="str">
            <v>55083</v>
          </cell>
        </row>
        <row r="5940">
          <cell r="N5940" t="str">
            <v>89225</v>
          </cell>
          <cell r="O5940" t="str">
            <v>ONL</v>
          </cell>
          <cell r="P5940" t="str">
            <v>ONL89225</v>
          </cell>
          <cell r="Q5940" t="str">
            <v>55083</v>
          </cell>
        </row>
        <row r="5941">
          <cell r="N5941" t="str">
            <v>89225</v>
          </cell>
          <cell r="O5941" t="str">
            <v>REG</v>
          </cell>
          <cell r="P5941" t="str">
            <v>REG89225</v>
          </cell>
          <cell r="Q5941" t="str">
            <v>55083</v>
          </cell>
        </row>
        <row r="5942">
          <cell r="N5942" t="str">
            <v>89225</v>
          </cell>
          <cell r="O5942" t="str">
            <v>VCP</v>
          </cell>
          <cell r="P5942" t="str">
            <v>VCP89225</v>
          </cell>
          <cell r="Q5942" t="str">
            <v>55083</v>
          </cell>
        </row>
        <row r="5943">
          <cell r="N5943" t="str">
            <v>89225</v>
          </cell>
          <cell r="O5943" t="str">
            <v>111</v>
          </cell>
          <cell r="P5943" t="str">
            <v>11189225</v>
          </cell>
          <cell r="Q5943" t="str">
            <v>55083</v>
          </cell>
        </row>
        <row r="5944">
          <cell r="N5944" t="str">
            <v>8923</v>
          </cell>
          <cell r="O5944" t="str">
            <v/>
          </cell>
          <cell r="P5944" t="str">
            <v/>
          </cell>
          <cell r="Q5944" t="str">
            <v>55088091</v>
          </cell>
        </row>
        <row r="5945">
          <cell r="N5945" t="str">
            <v>8923</v>
          </cell>
          <cell r="O5945" t="str">
            <v>E3I</v>
          </cell>
          <cell r="P5945" t="str">
            <v>E3I8923</v>
          </cell>
          <cell r="Q5945" t="str">
            <v>55088091</v>
          </cell>
        </row>
        <row r="5946">
          <cell r="N5946" t="str">
            <v>8923</v>
          </cell>
          <cell r="O5946" t="str">
            <v>E35</v>
          </cell>
          <cell r="P5946" t="str">
            <v>E358923</v>
          </cell>
          <cell r="Q5946" t="str">
            <v>55088091</v>
          </cell>
        </row>
        <row r="5947">
          <cell r="N5947" t="str">
            <v>8923</v>
          </cell>
          <cell r="O5947" t="str">
            <v>GEC</v>
          </cell>
          <cell r="P5947" t="str">
            <v>GEC8923</v>
          </cell>
          <cell r="Q5947" t="str">
            <v>55088091</v>
          </cell>
        </row>
        <row r="5948">
          <cell r="N5948" t="str">
            <v>8923</v>
          </cell>
          <cell r="O5948" t="str">
            <v>IF0</v>
          </cell>
          <cell r="P5948" t="str">
            <v>IF08923</v>
          </cell>
          <cell r="Q5948" t="str">
            <v>55088091</v>
          </cell>
        </row>
        <row r="5949">
          <cell r="N5949" t="str">
            <v>8923</v>
          </cell>
          <cell r="O5949" t="str">
            <v>IF1</v>
          </cell>
          <cell r="P5949" t="str">
            <v>IF18923</v>
          </cell>
          <cell r="Q5949" t="str">
            <v>55088091</v>
          </cell>
        </row>
        <row r="5950">
          <cell r="N5950" t="str">
            <v>8923</v>
          </cell>
          <cell r="O5950" t="str">
            <v>ONL</v>
          </cell>
          <cell r="P5950" t="str">
            <v>ONL8923</v>
          </cell>
          <cell r="Q5950" t="str">
            <v>55088091</v>
          </cell>
        </row>
        <row r="5951">
          <cell r="N5951" t="str">
            <v>8924</v>
          </cell>
          <cell r="O5951" t="str">
            <v/>
          </cell>
          <cell r="P5951" t="str">
            <v/>
          </cell>
          <cell r="Q5951" t="str">
            <v>55088091</v>
          </cell>
        </row>
        <row r="5952">
          <cell r="N5952" t="str">
            <v>8924</v>
          </cell>
          <cell r="O5952" t="str">
            <v>LRA</v>
          </cell>
          <cell r="P5952" t="str">
            <v>LRA8924</v>
          </cell>
          <cell r="Q5952" t="str">
            <v>55088091</v>
          </cell>
        </row>
        <row r="5953">
          <cell r="N5953" t="str">
            <v>8924</v>
          </cell>
          <cell r="O5953" t="str">
            <v>OGX</v>
          </cell>
          <cell r="P5953" t="str">
            <v>OGX8924</v>
          </cell>
          <cell r="Q5953" t="str">
            <v>55088091</v>
          </cell>
        </row>
        <row r="5954">
          <cell r="N5954" t="str">
            <v>8924</v>
          </cell>
          <cell r="O5954" t="str">
            <v>TIT</v>
          </cell>
          <cell r="P5954" t="str">
            <v>TIT8924</v>
          </cell>
          <cell r="Q5954" t="str">
            <v>55088091</v>
          </cell>
        </row>
        <row r="5955">
          <cell r="N5955" t="str">
            <v>8926</v>
          </cell>
          <cell r="O5955" t="str">
            <v/>
          </cell>
          <cell r="P5955" t="str">
            <v/>
          </cell>
          <cell r="Q5955" t="str">
            <v/>
          </cell>
        </row>
        <row r="5956">
          <cell r="N5956" t="str">
            <v>8926</v>
          </cell>
          <cell r="O5956" t="str">
            <v>ONL</v>
          </cell>
          <cell r="P5956" t="str">
            <v>ONL8926</v>
          </cell>
          <cell r="Q5956" t="str">
            <v/>
          </cell>
        </row>
        <row r="5957">
          <cell r="N5957" t="str">
            <v>8926</v>
          </cell>
          <cell r="O5957" t="str">
            <v>00W</v>
          </cell>
          <cell r="P5957" t="str">
            <v>00W8926</v>
          </cell>
          <cell r="Q5957" t="str">
            <v/>
          </cell>
        </row>
        <row r="5958">
          <cell r="N5958" t="str">
            <v>89260</v>
          </cell>
          <cell r="O5958" t="str">
            <v/>
          </cell>
          <cell r="P5958" t="str">
            <v/>
          </cell>
          <cell r="Q5958" t="str">
            <v>55088091</v>
          </cell>
        </row>
        <row r="5959">
          <cell r="N5959" t="str">
            <v>89260</v>
          </cell>
          <cell r="O5959" t="str">
            <v>00W</v>
          </cell>
          <cell r="P5959" t="str">
            <v>00W89260</v>
          </cell>
          <cell r="Q5959" t="str">
            <v>55088091</v>
          </cell>
        </row>
        <row r="5960">
          <cell r="N5960" t="str">
            <v>8928</v>
          </cell>
          <cell r="O5960" t="str">
            <v/>
          </cell>
          <cell r="P5960" t="str">
            <v/>
          </cell>
          <cell r="Q5960" t="str">
            <v/>
          </cell>
        </row>
        <row r="5961">
          <cell r="N5961" t="str">
            <v>8928</v>
          </cell>
          <cell r="O5961" t="str">
            <v>111</v>
          </cell>
          <cell r="P5961" t="str">
            <v>1118928</v>
          </cell>
          <cell r="Q5961" t="str">
            <v/>
          </cell>
        </row>
        <row r="5962">
          <cell r="N5962" t="str">
            <v>89293</v>
          </cell>
          <cell r="O5962" t="str">
            <v/>
          </cell>
          <cell r="P5962" t="str">
            <v/>
          </cell>
          <cell r="Q5962" t="str">
            <v>55088091</v>
          </cell>
        </row>
        <row r="5963">
          <cell r="N5963" t="str">
            <v>89293</v>
          </cell>
          <cell r="O5963" t="str">
            <v>BOF</v>
          </cell>
          <cell r="P5963" t="str">
            <v>BOF89293</v>
          </cell>
          <cell r="Q5963" t="str">
            <v>55088091</v>
          </cell>
        </row>
        <row r="5964">
          <cell r="N5964" t="str">
            <v>89293</v>
          </cell>
          <cell r="O5964" t="str">
            <v>GEC</v>
          </cell>
          <cell r="P5964" t="str">
            <v>GEC89293</v>
          </cell>
          <cell r="Q5964" t="str">
            <v>55088091</v>
          </cell>
        </row>
        <row r="5965">
          <cell r="N5965" t="str">
            <v>89293</v>
          </cell>
          <cell r="O5965" t="str">
            <v>LRA</v>
          </cell>
          <cell r="P5965" t="str">
            <v>LRA89293</v>
          </cell>
          <cell r="Q5965" t="str">
            <v>55088091</v>
          </cell>
        </row>
        <row r="5966">
          <cell r="N5966" t="str">
            <v>89293</v>
          </cell>
          <cell r="O5966" t="str">
            <v>!MF</v>
          </cell>
          <cell r="P5966" t="str">
            <v>!MF89293</v>
          </cell>
          <cell r="Q5966" t="str">
            <v>55088091</v>
          </cell>
        </row>
        <row r="5967">
          <cell r="N5967" t="str">
            <v>89293</v>
          </cell>
          <cell r="O5967" t="str">
            <v>OGX</v>
          </cell>
          <cell r="P5967" t="str">
            <v>OGX89293</v>
          </cell>
          <cell r="Q5967" t="str">
            <v>55088091</v>
          </cell>
        </row>
        <row r="5968">
          <cell r="N5968" t="str">
            <v>89293</v>
          </cell>
          <cell r="O5968" t="str">
            <v>ONL</v>
          </cell>
          <cell r="P5968" t="str">
            <v>ONL89293</v>
          </cell>
          <cell r="Q5968" t="str">
            <v>55088091</v>
          </cell>
        </row>
        <row r="5969">
          <cell r="N5969" t="str">
            <v>89293</v>
          </cell>
          <cell r="O5969" t="str">
            <v>REG</v>
          </cell>
          <cell r="P5969" t="str">
            <v>REG89293</v>
          </cell>
          <cell r="Q5969" t="str">
            <v>55088091</v>
          </cell>
        </row>
        <row r="5970">
          <cell r="N5970" t="str">
            <v>89293</v>
          </cell>
          <cell r="O5970" t="str">
            <v>111</v>
          </cell>
          <cell r="P5970" t="str">
            <v>11189293</v>
          </cell>
          <cell r="Q5970" t="str">
            <v>55088091</v>
          </cell>
        </row>
        <row r="5971">
          <cell r="N5971" t="str">
            <v>89293</v>
          </cell>
          <cell r="O5971" t="str">
            <v>29E</v>
          </cell>
          <cell r="P5971" t="str">
            <v>29E89293</v>
          </cell>
          <cell r="Q5971" t="str">
            <v>55088091</v>
          </cell>
        </row>
        <row r="5972">
          <cell r="N5972" t="str">
            <v>89293</v>
          </cell>
          <cell r="O5972" t="str">
            <v>60A</v>
          </cell>
          <cell r="P5972" t="str">
            <v>60A89293</v>
          </cell>
          <cell r="Q5972" t="str">
            <v>55088091</v>
          </cell>
        </row>
        <row r="5973">
          <cell r="N5973" t="str">
            <v>89293</v>
          </cell>
          <cell r="O5973" t="str">
            <v>60B</v>
          </cell>
          <cell r="P5973" t="str">
            <v>60B89293</v>
          </cell>
          <cell r="Q5973" t="str">
            <v>55088091</v>
          </cell>
        </row>
        <row r="5974">
          <cell r="N5974" t="str">
            <v>89299</v>
          </cell>
          <cell r="O5974" t="str">
            <v/>
          </cell>
          <cell r="P5974" t="str">
            <v/>
          </cell>
          <cell r="Q5974" t="str">
            <v/>
          </cell>
        </row>
        <row r="5975">
          <cell r="N5975" t="str">
            <v>89299</v>
          </cell>
          <cell r="O5975" t="str">
            <v>C7B</v>
          </cell>
          <cell r="P5975" t="str">
            <v>C7B89299</v>
          </cell>
          <cell r="Q5975" t="str">
            <v/>
          </cell>
        </row>
        <row r="5976">
          <cell r="N5976" t="str">
            <v>89299</v>
          </cell>
          <cell r="O5976" t="str">
            <v>ONL</v>
          </cell>
          <cell r="P5976" t="str">
            <v>ONL89299</v>
          </cell>
          <cell r="Q5976" t="str">
            <v/>
          </cell>
        </row>
        <row r="5977">
          <cell r="N5977" t="str">
            <v>89299</v>
          </cell>
          <cell r="O5977" t="str">
            <v>REG</v>
          </cell>
          <cell r="P5977" t="str">
            <v>REG89299</v>
          </cell>
          <cell r="Q5977" t="str">
            <v/>
          </cell>
        </row>
        <row r="5978">
          <cell r="N5978" t="str">
            <v>89299</v>
          </cell>
          <cell r="O5978" t="str">
            <v>S9T</v>
          </cell>
          <cell r="P5978" t="str">
            <v>S9T89299</v>
          </cell>
          <cell r="Q5978" t="str">
            <v/>
          </cell>
        </row>
        <row r="5979">
          <cell r="N5979" t="str">
            <v>89299</v>
          </cell>
          <cell r="O5979" t="str">
            <v>111</v>
          </cell>
          <cell r="P5979" t="str">
            <v>11189299</v>
          </cell>
          <cell r="Q5979" t="str">
            <v/>
          </cell>
        </row>
        <row r="5980">
          <cell r="N5980" t="str">
            <v>892990</v>
          </cell>
          <cell r="O5980" t="str">
            <v/>
          </cell>
          <cell r="P5980" t="str">
            <v/>
          </cell>
          <cell r="Q5980" t="str">
            <v>55088091</v>
          </cell>
        </row>
        <row r="5981">
          <cell r="N5981" t="str">
            <v>892990</v>
          </cell>
          <cell r="O5981" t="str">
            <v>C7B</v>
          </cell>
          <cell r="P5981" t="str">
            <v>C7B892990</v>
          </cell>
          <cell r="Q5981" t="str">
            <v>55088091</v>
          </cell>
        </row>
        <row r="5982">
          <cell r="N5982" t="str">
            <v>892990</v>
          </cell>
          <cell r="O5982" t="str">
            <v>ONL</v>
          </cell>
          <cell r="P5982" t="str">
            <v>ONL892990</v>
          </cell>
          <cell r="Q5982" t="str">
            <v>55088091</v>
          </cell>
        </row>
        <row r="5983">
          <cell r="N5983" t="str">
            <v>892990</v>
          </cell>
          <cell r="O5983" t="str">
            <v>111</v>
          </cell>
          <cell r="P5983" t="str">
            <v>111892990</v>
          </cell>
          <cell r="Q5983" t="str">
            <v>55088091</v>
          </cell>
        </row>
        <row r="5984">
          <cell r="N5984" t="str">
            <v>89300</v>
          </cell>
          <cell r="O5984" t="str">
            <v/>
          </cell>
          <cell r="P5984" t="str">
            <v/>
          </cell>
          <cell r="Q5984" t="str">
            <v>4311884</v>
          </cell>
        </row>
        <row r="5985">
          <cell r="N5985" t="str">
            <v>89300</v>
          </cell>
          <cell r="O5985" t="str">
            <v>ONL</v>
          </cell>
          <cell r="P5985" t="str">
            <v>ONL89300</v>
          </cell>
          <cell r="Q5985" t="str">
            <v>4311884</v>
          </cell>
        </row>
        <row r="5986">
          <cell r="N5986" t="str">
            <v>89309</v>
          </cell>
          <cell r="O5986" t="str">
            <v/>
          </cell>
          <cell r="P5986" t="str">
            <v/>
          </cell>
          <cell r="Q5986" t="str">
            <v>43118822</v>
          </cell>
        </row>
        <row r="5987">
          <cell r="N5987" t="str">
            <v>89309</v>
          </cell>
          <cell r="O5987" t="str">
            <v>CMH</v>
          </cell>
          <cell r="P5987" t="str">
            <v>CMH89309</v>
          </cell>
          <cell r="Q5987" t="str">
            <v>43118822</v>
          </cell>
        </row>
        <row r="5988">
          <cell r="N5988" t="str">
            <v>89341</v>
          </cell>
          <cell r="O5988" t="str">
            <v/>
          </cell>
          <cell r="P5988" t="str">
            <v/>
          </cell>
          <cell r="Q5988" t="str">
            <v>431110</v>
          </cell>
        </row>
        <row r="5989">
          <cell r="N5989" t="str">
            <v>89341</v>
          </cell>
          <cell r="O5989" t="str">
            <v>LBO</v>
          </cell>
          <cell r="P5989" t="str">
            <v>LBO89341</v>
          </cell>
          <cell r="Q5989" t="str">
            <v>431110</v>
          </cell>
        </row>
        <row r="5990">
          <cell r="N5990" t="str">
            <v>89341</v>
          </cell>
          <cell r="O5990" t="str">
            <v>MER</v>
          </cell>
          <cell r="P5990" t="str">
            <v>MER89341</v>
          </cell>
          <cell r="Q5990" t="str">
            <v>431110</v>
          </cell>
        </row>
        <row r="5991">
          <cell r="N5991" t="str">
            <v>89350</v>
          </cell>
          <cell r="O5991" t="str">
            <v/>
          </cell>
          <cell r="P5991" t="str">
            <v/>
          </cell>
          <cell r="Q5991" t="str">
            <v>4311811</v>
          </cell>
        </row>
        <row r="5992">
          <cell r="N5992" t="str">
            <v>89350</v>
          </cell>
          <cell r="O5992" t="str">
            <v>DES</v>
          </cell>
          <cell r="P5992" t="str">
            <v>DES89350</v>
          </cell>
          <cell r="Q5992" t="str">
            <v>4311811</v>
          </cell>
        </row>
        <row r="5993">
          <cell r="N5993" t="str">
            <v>8938</v>
          </cell>
          <cell r="O5993" t="str">
            <v/>
          </cell>
          <cell r="P5993" t="str">
            <v/>
          </cell>
          <cell r="Q5993" t="str">
            <v/>
          </cell>
        </row>
        <row r="5994">
          <cell r="N5994" t="str">
            <v>8938</v>
          </cell>
          <cell r="O5994" t="str">
            <v>TRE</v>
          </cell>
          <cell r="P5994" t="str">
            <v>TRE8938</v>
          </cell>
          <cell r="Q5994" t="str">
            <v/>
          </cell>
        </row>
        <row r="5995">
          <cell r="N5995" t="str">
            <v>8939</v>
          </cell>
          <cell r="O5995" t="str">
            <v/>
          </cell>
          <cell r="P5995" t="str">
            <v/>
          </cell>
          <cell r="Q5995" t="str">
            <v/>
          </cell>
        </row>
        <row r="5996">
          <cell r="N5996" t="str">
            <v>8939</v>
          </cell>
          <cell r="O5996" t="str">
            <v>CRR</v>
          </cell>
          <cell r="P5996" t="str">
            <v>CRR8939</v>
          </cell>
          <cell r="Q5996" t="str">
            <v/>
          </cell>
        </row>
        <row r="5997">
          <cell r="N5997" t="str">
            <v>8939</v>
          </cell>
          <cell r="O5997" t="str">
            <v>DC5</v>
          </cell>
          <cell r="P5997" t="str">
            <v>DC58939</v>
          </cell>
          <cell r="Q5997" t="str">
            <v/>
          </cell>
        </row>
        <row r="5998">
          <cell r="N5998" t="str">
            <v>8939</v>
          </cell>
          <cell r="O5998" t="str">
            <v>DC8</v>
          </cell>
          <cell r="P5998" t="str">
            <v>DC88939</v>
          </cell>
          <cell r="Q5998" t="str">
            <v/>
          </cell>
        </row>
        <row r="5999">
          <cell r="N5999" t="str">
            <v>8939</v>
          </cell>
          <cell r="O5999" t="str">
            <v>DC9</v>
          </cell>
          <cell r="P5999" t="str">
            <v>DC98939</v>
          </cell>
          <cell r="Q5999" t="str">
            <v/>
          </cell>
        </row>
        <row r="6000">
          <cell r="N6000" t="str">
            <v>8939</v>
          </cell>
          <cell r="O6000" t="str">
            <v>ONL</v>
          </cell>
          <cell r="P6000" t="str">
            <v>ONL8939</v>
          </cell>
          <cell r="Q6000" t="str">
            <v/>
          </cell>
        </row>
        <row r="6001">
          <cell r="N6001" t="str">
            <v>8939</v>
          </cell>
          <cell r="O6001" t="str">
            <v>REG</v>
          </cell>
          <cell r="P6001" t="str">
            <v>REG8939</v>
          </cell>
          <cell r="Q6001" t="str">
            <v/>
          </cell>
        </row>
        <row r="6002">
          <cell r="N6002" t="str">
            <v>8939</v>
          </cell>
          <cell r="O6002" t="str">
            <v>TRE</v>
          </cell>
          <cell r="P6002" t="str">
            <v>TRE8939</v>
          </cell>
          <cell r="Q6002" t="str">
            <v/>
          </cell>
        </row>
        <row r="6003">
          <cell r="N6003" t="str">
            <v>8939</v>
          </cell>
          <cell r="O6003" t="str">
            <v>058</v>
          </cell>
          <cell r="P6003" t="str">
            <v>0588939</v>
          </cell>
          <cell r="Q6003" t="str">
            <v/>
          </cell>
        </row>
        <row r="6004">
          <cell r="N6004" t="str">
            <v>8939</v>
          </cell>
          <cell r="O6004" t="str">
            <v>1P0</v>
          </cell>
          <cell r="P6004" t="str">
            <v>1P08939</v>
          </cell>
          <cell r="Q6004" t="str">
            <v/>
          </cell>
        </row>
        <row r="6005">
          <cell r="N6005" t="str">
            <v>8939</v>
          </cell>
          <cell r="O6005" t="str">
            <v>1P1</v>
          </cell>
          <cell r="P6005" t="str">
            <v>1P18939</v>
          </cell>
          <cell r="Q6005" t="str">
            <v/>
          </cell>
        </row>
        <row r="6006">
          <cell r="N6006" t="str">
            <v>8939</v>
          </cell>
          <cell r="O6006" t="str">
            <v>1P2</v>
          </cell>
          <cell r="P6006" t="str">
            <v>1P28939</v>
          </cell>
          <cell r="Q6006" t="str">
            <v/>
          </cell>
        </row>
        <row r="6007">
          <cell r="N6007" t="str">
            <v>8939</v>
          </cell>
          <cell r="O6007" t="str">
            <v>1P3</v>
          </cell>
          <cell r="P6007" t="str">
            <v>1P38939</v>
          </cell>
          <cell r="Q6007" t="str">
            <v/>
          </cell>
        </row>
        <row r="6008">
          <cell r="N6008" t="str">
            <v>8939</v>
          </cell>
          <cell r="O6008" t="str">
            <v>1P4</v>
          </cell>
          <cell r="P6008" t="str">
            <v>1P48939</v>
          </cell>
          <cell r="Q6008" t="str">
            <v/>
          </cell>
        </row>
        <row r="6009">
          <cell r="N6009" t="str">
            <v>8939</v>
          </cell>
          <cell r="O6009" t="str">
            <v>1P5</v>
          </cell>
          <cell r="P6009" t="str">
            <v>1P58939</v>
          </cell>
          <cell r="Q6009" t="str">
            <v/>
          </cell>
        </row>
        <row r="6010">
          <cell r="N6010" t="str">
            <v>8939</v>
          </cell>
          <cell r="O6010" t="str">
            <v>111</v>
          </cell>
          <cell r="P6010" t="str">
            <v>1118939</v>
          </cell>
          <cell r="Q6010" t="str">
            <v/>
          </cell>
        </row>
        <row r="6011">
          <cell r="N6011" t="str">
            <v>8939</v>
          </cell>
          <cell r="O6011" t="str">
            <v>435</v>
          </cell>
          <cell r="P6011" t="str">
            <v>4358939</v>
          </cell>
          <cell r="Q6011" t="str">
            <v/>
          </cell>
        </row>
        <row r="6012">
          <cell r="N6012" t="str">
            <v>8939</v>
          </cell>
          <cell r="O6012" t="str">
            <v>6P0</v>
          </cell>
          <cell r="P6012" t="str">
            <v>6P08939</v>
          </cell>
          <cell r="Q6012" t="str">
            <v/>
          </cell>
        </row>
        <row r="6013">
          <cell r="N6013" t="str">
            <v>89390</v>
          </cell>
          <cell r="O6013" t="str">
            <v/>
          </cell>
          <cell r="P6013" t="str">
            <v/>
          </cell>
          <cell r="Q6013" t="str">
            <v>431199</v>
          </cell>
        </row>
        <row r="6014">
          <cell r="N6014" t="str">
            <v>89390</v>
          </cell>
          <cell r="O6014" t="str">
            <v>CRR</v>
          </cell>
          <cell r="P6014" t="str">
            <v>CRR89390</v>
          </cell>
          <cell r="Q6014" t="str">
            <v>431199</v>
          </cell>
        </row>
        <row r="6015">
          <cell r="N6015" t="str">
            <v>89390</v>
          </cell>
          <cell r="O6015" t="str">
            <v>DC5</v>
          </cell>
          <cell r="P6015" t="str">
            <v>DC589390</v>
          </cell>
          <cell r="Q6015" t="str">
            <v>431199</v>
          </cell>
        </row>
        <row r="6016">
          <cell r="N6016" t="str">
            <v>89390</v>
          </cell>
          <cell r="O6016" t="str">
            <v>DC8</v>
          </cell>
          <cell r="P6016" t="str">
            <v>DC889390</v>
          </cell>
          <cell r="Q6016" t="str">
            <v>431199</v>
          </cell>
        </row>
        <row r="6017">
          <cell r="N6017" t="str">
            <v>89390</v>
          </cell>
          <cell r="O6017" t="str">
            <v>DC9</v>
          </cell>
          <cell r="P6017" t="str">
            <v>DC989390</v>
          </cell>
          <cell r="Q6017" t="str">
            <v>431199</v>
          </cell>
        </row>
        <row r="6018">
          <cell r="N6018" t="str">
            <v>89390</v>
          </cell>
          <cell r="O6018" t="str">
            <v>ONL</v>
          </cell>
          <cell r="P6018" t="str">
            <v>ONL89390</v>
          </cell>
          <cell r="Q6018" t="str">
            <v>431199</v>
          </cell>
        </row>
        <row r="6019">
          <cell r="N6019" t="str">
            <v>89390</v>
          </cell>
          <cell r="O6019" t="str">
            <v>REG</v>
          </cell>
          <cell r="P6019" t="str">
            <v>REG89390</v>
          </cell>
          <cell r="Q6019" t="str">
            <v>431199</v>
          </cell>
        </row>
        <row r="6020">
          <cell r="N6020" t="str">
            <v>89390</v>
          </cell>
          <cell r="O6020" t="str">
            <v>1P1</v>
          </cell>
          <cell r="P6020" t="str">
            <v>1P189390</v>
          </cell>
          <cell r="Q6020" t="str">
            <v>431199</v>
          </cell>
        </row>
        <row r="6021">
          <cell r="N6021" t="str">
            <v>89390</v>
          </cell>
          <cell r="O6021" t="str">
            <v>1P2</v>
          </cell>
          <cell r="P6021" t="str">
            <v>1P289390</v>
          </cell>
          <cell r="Q6021" t="str">
            <v>431199</v>
          </cell>
        </row>
        <row r="6022">
          <cell r="N6022" t="str">
            <v>89390</v>
          </cell>
          <cell r="O6022" t="str">
            <v>1P3</v>
          </cell>
          <cell r="P6022" t="str">
            <v>1P389390</v>
          </cell>
          <cell r="Q6022" t="str">
            <v>431199</v>
          </cell>
        </row>
        <row r="6023">
          <cell r="N6023" t="str">
            <v>89390</v>
          </cell>
          <cell r="O6023" t="str">
            <v>1P4</v>
          </cell>
          <cell r="P6023" t="str">
            <v>1P489390</v>
          </cell>
          <cell r="Q6023" t="str">
            <v>431199</v>
          </cell>
        </row>
        <row r="6024">
          <cell r="N6024" t="str">
            <v>89390</v>
          </cell>
          <cell r="O6024" t="str">
            <v>1P5</v>
          </cell>
          <cell r="P6024" t="str">
            <v>1P589390</v>
          </cell>
          <cell r="Q6024" t="str">
            <v>431199</v>
          </cell>
        </row>
        <row r="6025">
          <cell r="N6025" t="str">
            <v>89390</v>
          </cell>
          <cell r="O6025" t="str">
            <v>1P8</v>
          </cell>
          <cell r="P6025" t="str">
            <v>1P889390</v>
          </cell>
          <cell r="Q6025" t="str">
            <v>431199</v>
          </cell>
        </row>
        <row r="6026">
          <cell r="N6026" t="str">
            <v>89390</v>
          </cell>
          <cell r="O6026" t="str">
            <v>111</v>
          </cell>
          <cell r="P6026" t="str">
            <v>11189390</v>
          </cell>
          <cell r="Q6026" t="str">
            <v>431199</v>
          </cell>
        </row>
        <row r="6027">
          <cell r="N6027" t="str">
            <v>89390</v>
          </cell>
          <cell r="O6027" t="str">
            <v>6P0</v>
          </cell>
          <cell r="P6027" t="str">
            <v>6P089390</v>
          </cell>
          <cell r="Q6027" t="str">
            <v>431199</v>
          </cell>
        </row>
        <row r="6028">
          <cell r="N6028" t="str">
            <v>89810</v>
          </cell>
          <cell r="O6028" t="str">
            <v/>
          </cell>
          <cell r="P6028" t="str">
            <v/>
          </cell>
          <cell r="Q6028" t="str">
            <v>550880921</v>
          </cell>
        </row>
        <row r="6029">
          <cell r="N6029" t="str">
            <v>89810</v>
          </cell>
          <cell r="O6029" t="str">
            <v>LRA</v>
          </cell>
          <cell r="P6029" t="str">
            <v>LRA89810</v>
          </cell>
          <cell r="Q6029" t="str">
            <v>550880921</v>
          </cell>
        </row>
        <row r="6030">
          <cell r="N6030" t="str">
            <v>89810</v>
          </cell>
          <cell r="O6030" t="str">
            <v>MER</v>
          </cell>
          <cell r="P6030" t="str">
            <v>MER89810</v>
          </cell>
          <cell r="Q6030" t="str">
            <v>550880921</v>
          </cell>
        </row>
        <row r="6031">
          <cell r="N6031" t="str">
            <v>89810</v>
          </cell>
          <cell r="O6031" t="str">
            <v>ONL</v>
          </cell>
          <cell r="P6031" t="str">
            <v>ONL89810</v>
          </cell>
          <cell r="Q6031" t="str">
            <v>550880921</v>
          </cell>
        </row>
        <row r="6032">
          <cell r="N6032" t="str">
            <v>89810</v>
          </cell>
          <cell r="O6032" t="str">
            <v>REG</v>
          </cell>
          <cell r="P6032" t="str">
            <v>REG89810</v>
          </cell>
          <cell r="Q6032" t="str">
            <v>550880921</v>
          </cell>
        </row>
        <row r="6033">
          <cell r="N6033" t="str">
            <v>89810</v>
          </cell>
          <cell r="O6033" t="str">
            <v>111</v>
          </cell>
          <cell r="P6033" t="str">
            <v>11189810</v>
          </cell>
          <cell r="Q6033" t="str">
            <v>550880921</v>
          </cell>
        </row>
        <row r="6034">
          <cell r="N6034" t="str">
            <v>89810</v>
          </cell>
          <cell r="O6034" t="str">
            <v>81R</v>
          </cell>
          <cell r="P6034" t="str">
            <v>81R89810</v>
          </cell>
          <cell r="Q6034" t="str">
            <v>550880921</v>
          </cell>
        </row>
        <row r="6035">
          <cell r="N6035" t="str">
            <v>89810</v>
          </cell>
          <cell r="O6035" t="str">
            <v>81U</v>
          </cell>
          <cell r="P6035" t="str">
            <v>81U89810</v>
          </cell>
          <cell r="Q6035" t="str">
            <v>550880921</v>
          </cell>
        </row>
        <row r="6036">
          <cell r="N6036" t="str">
            <v>8982</v>
          </cell>
          <cell r="O6036" t="str">
            <v/>
          </cell>
          <cell r="P6036" t="str">
            <v/>
          </cell>
          <cell r="Q6036" t="str">
            <v>550880922</v>
          </cell>
        </row>
        <row r="6037">
          <cell r="N6037" t="str">
            <v>8982</v>
          </cell>
          <cell r="O6037" t="str">
            <v>AP9</v>
          </cell>
          <cell r="P6037" t="str">
            <v>AP98982</v>
          </cell>
          <cell r="Q6037" t="str">
            <v>550880922</v>
          </cell>
        </row>
        <row r="6038">
          <cell r="N6038" t="str">
            <v>8982</v>
          </cell>
          <cell r="O6038" t="str">
            <v>ONL</v>
          </cell>
          <cell r="P6038" t="str">
            <v>ONL8982</v>
          </cell>
          <cell r="Q6038" t="str">
            <v>550880922</v>
          </cell>
        </row>
        <row r="6039">
          <cell r="N6039" t="str">
            <v>8982</v>
          </cell>
          <cell r="O6039" t="str">
            <v>82R</v>
          </cell>
          <cell r="P6039" t="str">
            <v>82R8982</v>
          </cell>
          <cell r="Q6039" t="str">
            <v>550880922</v>
          </cell>
        </row>
        <row r="6040">
          <cell r="N6040" t="str">
            <v>8983</v>
          </cell>
          <cell r="O6040" t="str">
            <v/>
          </cell>
          <cell r="P6040" t="str">
            <v/>
          </cell>
          <cell r="Q6040" t="str">
            <v>550880923</v>
          </cell>
        </row>
        <row r="6041">
          <cell r="N6041" t="str">
            <v>8983</v>
          </cell>
          <cell r="O6041" t="str">
            <v>ONL</v>
          </cell>
          <cell r="P6041" t="str">
            <v>ONL8983</v>
          </cell>
          <cell r="Q6041" t="str">
            <v>550880923</v>
          </cell>
        </row>
        <row r="6042">
          <cell r="N6042" t="str">
            <v>8983</v>
          </cell>
          <cell r="O6042" t="str">
            <v>111</v>
          </cell>
          <cell r="P6042" t="str">
            <v>1118983</v>
          </cell>
          <cell r="Q6042" t="str">
            <v>550880923</v>
          </cell>
        </row>
        <row r="6043">
          <cell r="N6043" t="str">
            <v>8983</v>
          </cell>
          <cell r="O6043" t="str">
            <v>83R</v>
          </cell>
          <cell r="P6043" t="str">
            <v>83R8983</v>
          </cell>
          <cell r="Q6043" t="str">
            <v>550880923</v>
          </cell>
        </row>
        <row r="6044">
          <cell r="N6044" t="str">
            <v>8984</v>
          </cell>
          <cell r="O6044" t="str">
            <v/>
          </cell>
          <cell r="P6044" t="str">
            <v/>
          </cell>
          <cell r="Q6044" t="str">
            <v>550880924</v>
          </cell>
        </row>
        <row r="6045">
          <cell r="N6045" t="str">
            <v>8984</v>
          </cell>
          <cell r="O6045" t="str">
            <v>ONL</v>
          </cell>
          <cell r="P6045" t="str">
            <v>ONL8984</v>
          </cell>
          <cell r="Q6045" t="str">
            <v>550880924</v>
          </cell>
        </row>
        <row r="6046">
          <cell r="N6046" t="str">
            <v>8984</v>
          </cell>
          <cell r="O6046" t="str">
            <v>84R</v>
          </cell>
          <cell r="P6046" t="str">
            <v>84R8984</v>
          </cell>
          <cell r="Q6046" t="str">
            <v>550880924</v>
          </cell>
        </row>
        <row r="6047">
          <cell r="N6047" t="str">
            <v>8986</v>
          </cell>
          <cell r="O6047" t="str">
            <v/>
          </cell>
          <cell r="P6047" t="str">
            <v/>
          </cell>
          <cell r="Q6047" t="str">
            <v>550880926</v>
          </cell>
        </row>
        <row r="6048">
          <cell r="N6048" t="str">
            <v>8986</v>
          </cell>
          <cell r="O6048" t="str">
            <v>!MF</v>
          </cell>
          <cell r="P6048" t="str">
            <v>!MF8986</v>
          </cell>
          <cell r="Q6048" t="str">
            <v>550880926</v>
          </cell>
        </row>
        <row r="6049">
          <cell r="N6049" t="str">
            <v>8986</v>
          </cell>
          <cell r="O6049" t="str">
            <v>ONL</v>
          </cell>
          <cell r="P6049" t="str">
            <v>ONL8986</v>
          </cell>
          <cell r="Q6049" t="str">
            <v>550880926</v>
          </cell>
        </row>
        <row r="6050">
          <cell r="N6050" t="str">
            <v>8986</v>
          </cell>
          <cell r="O6050" t="str">
            <v>REG</v>
          </cell>
          <cell r="P6050" t="str">
            <v>REG8986</v>
          </cell>
          <cell r="Q6050" t="str">
            <v>550880926</v>
          </cell>
        </row>
        <row r="6051">
          <cell r="N6051" t="str">
            <v>8986</v>
          </cell>
          <cell r="O6051" t="str">
            <v>TIT</v>
          </cell>
          <cell r="P6051" t="str">
            <v>TIT8986</v>
          </cell>
          <cell r="Q6051" t="str">
            <v>550880926</v>
          </cell>
        </row>
        <row r="6052">
          <cell r="N6052" t="str">
            <v>8986</v>
          </cell>
          <cell r="O6052" t="str">
            <v>111</v>
          </cell>
          <cell r="P6052" t="str">
            <v>1118986</v>
          </cell>
          <cell r="Q6052" t="str">
            <v>550880926</v>
          </cell>
        </row>
        <row r="6053">
          <cell r="N6053" t="str">
            <v>8986</v>
          </cell>
          <cell r="O6053" t="str">
            <v>86Q</v>
          </cell>
          <cell r="P6053" t="str">
            <v>86Q8986</v>
          </cell>
          <cell r="Q6053" t="str">
            <v>550880926</v>
          </cell>
        </row>
        <row r="6054">
          <cell r="N6054" t="str">
            <v>8986</v>
          </cell>
          <cell r="O6054" t="str">
            <v>86R</v>
          </cell>
          <cell r="P6054" t="str">
            <v>86R8986</v>
          </cell>
          <cell r="Q6054" t="str">
            <v>550880926</v>
          </cell>
        </row>
        <row r="6055">
          <cell r="N6055" t="str">
            <v>8990</v>
          </cell>
          <cell r="O6055" t="str">
            <v/>
          </cell>
          <cell r="P6055" t="str">
            <v/>
          </cell>
          <cell r="Q6055" t="str">
            <v>55088091</v>
          </cell>
        </row>
        <row r="6056">
          <cell r="N6056" t="str">
            <v>8990</v>
          </cell>
          <cell r="O6056" t="str">
            <v>ONL</v>
          </cell>
          <cell r="P6056" t="str">
            <v>ONL8990</v>
          </cell>
          <cell r="Q6056" t="str">
            <v>55088091</v>
          </cell>
        </row>
        <row r="6057">
          <cell r="N6057" t="str">
            <v>8990</v>
          </cell>
          <cell r="O6057" t="str">
            <v>REG</v>
          </cell>
          <cell r="P6057" t="str">
            <v>REG8990</v>
          </cell>
          <cell r="Q6057" t="str">
            <v>55088091</v>
          </cell>
        </row>
        <row r="6058">
          <cell r="N6058" t="str">
            <v>8990</v>
          </cell>
          <cell r="O6058" t="str">
            <v>TIT</v>
          </cell>
          <cell r="P6058" t="str">
            <v>TIT8990</v>
          </cell>
          <cell r="Q6058" t="str">
            <v>55088091</v>
          </cell>
        </row>
        <row r="6059">
          <cell r="N6059" t="str">
            <v>8990</v>
          </cell>
          <cell r="O6059" t="str">
            <v>111</v>
          </cell>
          <cell r="P6059" t="str">
            <v>1118990</v>
          </cell>
          <cell r="Q6059" t="str">
            <v>55088091</v>
          </cell>
        </row>
        <row r="6060">
          <cell r="N6060" t="str">
            <v>899182</v>
          </cell>
          <cell r="O6060" t="str">
            <v/>
          </cell>
          <cell r="P6060" t="str">
            <v/>
          </cell>
          <cell r="Q6060" t="str">
            <v>55088091</v>
          </cell>
        </row>
        <row r="6061">
          <cell r="N6061" t="str">
            <v>899182</v>
          </cell>
          <cell r="O6061" t="str">
            <v>ONL</v>
          </cell>
          <cell r="P6061" t="str">
            <v>ONL899182</v>
          </cell>
          <cell r="Q6061" t="str">
            <v>55088091</v>
          </cell>
        </row>
        <row r="6062">
          <cell r="N6062" t="str">
            <v>8993</v>
          </cell>
          <cell r="O6062" t="str">
            <v/>
          </cell>
          <cell r="P6062" t="str">
            <v/>
          </cell>
          <cell r="Q6062" t="str">
            <v>55088091</v>
          </cell>
        </row>
        <row r="6063">
          <cell r="N6063" t="str">
            <v>8993</v>
          </cell>
          <cell r="O6063" t="str">
            <v>AP9</v>
          </cell>
          <cell r="P6063" t="str">
            <v>AP98993</v>
          </cell>
          <cell r="Q6063" t="str">
            <v>55088091</v>
          </cell>
        </row>
        <row r="6064">
          <cell r="N6064" t="str">
            <v>8993</v>
          </cell>
          <cell r="O6064" t="str">
            <v>IDV</v>
          </cell>
          <cell r="P6064" t="str">
            <v>IDV8993</v>
          </cell>
          <cell r="Q6064" t="str">
            <v>55088091</v>
          </cell>
        </row>
        <row r="6065">
          <cell r="N6065" t="str">
            <v>8993</v>
          </cell>
          <cell r="O6065" t="str">
            <v>ONL</v>
          </cell>
          <cell r="P6065" t="str">
            <v>ONL8993</v>
          </cell>
          <cell r="Q6065" t="str">
            <v>55088091</v>
          </cell>
        </row>
        <row r="6066">
          <cell r="N6066" t="str">
            <v>8993</v>
          </cell>
          <cell r="O6066" t="str">
            <v>TRE</v>
          </cell>
          <cell r="P6066" t="str">
            <v>TRE8993</v>
          </cell>
          <cell r="Q6066" t="str">
            <v>55088091</v>
          </cell>
        </row>
        <row r="6067">
          <cell r="N6067" t="str">
            <v>8997</v>
          </cell>
          <cell r="O6067" t="str">
            <v/>
          </cell>
          <cell r="P6067" t="str">
            <v/>
          </cell>
          <cell r="Q6067" t="str">
            <v>55088091</v>
          </cell>
        </row>
        <row r="6068">
          <cell r="N6068" t="str">
            <v>8997</v>
          </cell>
          <cell r="O6068" t="str">
            <v>L01</v>
          </cell>
          <cell r="P6068" t="str">
            <v>L018997</v>
          </cell>
          <cell r="Q6068" t="str">
            <v>55088091</v>
          </cell>
        </row>
        <row r="6069">
          <cell r="N6069" t="str">
            <v>8997</v>
          </cell>
          <cell r="O6069" t="str">
            <v>!MF</v>
          </cell>
          <cell r="P6069" t="str">
            <v>!MF8997</v>
          </cell>
          <cell r="Q6069" t="str">
            <v>55088091</v>
          </cell>
        </row>
        <row r="6070">
          <cell r="N6070" t="str">
            <v>8997</v>
          </cell>
          <cell r="O6070" t="str">
            <v>ONL</v>
          </cell>
          <cell r="P6070" t="str">
            <v>ONL8997</v>
          </cell>
          <cell r="Q6070" t="str">
            <v>55088091</v>
          </cell>
        </row>
        <row r="6071">
          <cell r="N6071" t="str">
            <v>8999</v>
          </cell>
          <cell r="O6071" t="str">
            <v/>
          </cell>
          <cell r="P6071" t="str">
            <v/>
          </cell>
          <cell r="Q6071" t="str">
            <v/>
          </cell>
        </row>
        <row r="6072">
          <cell r="N6072" t="str">
            <v>8999</v>
          </cell>
          <cell r="O6072" t="str">
            <v>AP9</v>
          </cell>
          <cell r="P6072" t="str">
            <v>AP98999</v>
          </cell>
          <cell r="Q6072" t="str">
            <v/>
          </cell>
        </row>
        <row r="6073">
          <cell r="N6073" t="str">
            <v>8999</v>
          </cell>
          <cell r="O6073" t="str">
            <v>BOF</v>
          </cell>
          <cell r="P6073" t="str">
            <v>BOF8999</v>
          </cell>
          <cell r="Q6073" t="str">
            <v/>
          </cell>
        </row>
        <row r="6074">
          <cell r="N6074" t="str">
            <v>8999</v>
          </cell>
          <cell r="O6074" t="str">
            <v>CFA</v>
          </cell>
          <cell r="P6074" t="str">
            <v>CFA8999</v>
          </cell>
          <cell r="Q6074" t="str">
            <v/>
          </cell>
        </row>
        <row r="6075">
          <cell r="N6075" t="str">
            <v>8999</v>
          </cell>
          <cell r="O6075" t="str">
            <v>CRR</v>
          </cell>
          <cell r="P6075" t="str">
            <v>CRR8999</v>
          </cell>
          <cell r="Q6075" t="str">
            <v/>
          </cell>
        </row>
        <row r="6076">
          <cell r="N6076" t="str">
            <v>8999</v>
          </cell>
          <cell r="O6076" t="str">
            <v>HAI</v>
          </cell>
          <cell r="P6076" t="str">
            <v>HAI8999</v>
          </cell>
          <cell r="Q6076" t="str">
            <v/>
          </cell>
        </row>
        <row r="6077">
          <cell r="N6077" t="str">
            <v>8999</v>
          </cell>
          <cell r="O6077" t="str">
            <v>LO1</v>
          </cell>
          <cell r="P6077" t="str">
            <v>LO18999</v>
          </cell>
          <cell r="Q6077" t="str">
            <v/>
          </cell>
        </row>
        <row r="6078">
          <cell r="N6078" t="str">
            <v>8999</v>
          </cell>
          <cell r="O6078" t="str">
            <v>LRA</v>
          </cell>
          <cell r="P6078" t="str">
            <v>LRA8999</v>
          </cell>
          <cell r="Q6078" t="str">
            <v/>
          </cell>
        </row>
        <row r="6079">
          <cell r="N6079" t="str">
            <v>8999</v>
          </cell>
          <cell r="O6079" t="str">
            <v>LTA</v>
          </cell>
          <cell r="P6079" t="str">
            <v>LTA8999</v>
          </cell>
          <cell r="Q6079" t="str">
            <v/>
          </cell>
        </row>
        <row r="6080">
          <cell r="N6080" t="str">
            <v>8999</v>
          </cell>
          <cell r="O6080" t="str">
            <v>L01</v>
          </cell>
          <cell r="P6080" t="str">
            <v>L018999</v>
          </cell>
          <cell r="Q6080" t="str">
            <v/>
          </cell>
        </row>
        <row r="6081">
          <cell r="N6081" t="str">
            <v>8999</v>
          </cell>
          <cell r="O6081" t="str">
            <v>MER</v>
          </cell>
          <cell r="P6081" t="str">
            <v>MER8999</v>
          </cell>
          <cell r="Q6081" t="str">
            <v/>
          </cell>
        </row>
        <row r="6082">
          <cell r="N6082" t="str">
            <v>8999</v>
          </cell>
          <cell r="O6082" t="str">
            <v>OAZ</v>
          </cell>
          <cell r="P6082" t="str">
            <v>OAZ8999</v>
          </cell>
          <cell r="Q6082" t="str">
            <v/>
          </cell>
        </row>
        <row r="6083">
          <cell r="N6083" t="str">
            <v>8999</v>
          </cell>
          <cell r="O6083" t="str">
            <v>ONL</v>
          </cell>
          <cell r="P6083" t="str">
            <v>ONL8999</v>
          </cell>
          <cell r="Q6083" t="str">
            <v/>
          </cell>
        </row>
        <row r="6084">
          <cell r="N6084" t="str">
            <v>8999</v>
          </cell>
          <cell r="O6084" t="str">
            <v>RBD</v>
          </cell>
          <cell r="P6084" t="str">
            <v>RBD8999</v>
          </cell>
          <cell r="Q6084" t="str">
            <v/>
          </cell>
        </row>
        <row r="6085">
          <cell r="N6085" t="str">
            <v>8999</v>
          </cell>
          <cell r="O6085" t="str">
            <v>REG</v>
          </cell>
          <cell r="P6085" t="str">
            <v>REG8999</v>
          </cell>
          <cell r="Q6085" t="str">
            <v/>
          </cell>
        </row>
        <row r="6086">
          <cell r="N6086" t="str">
            <v>8999</v>
          </cell>
          <cell r="O6086" t="str">
            <v>TOB</v>
          </cell>
          <cell r="P6086" t="str">
            <v>TOB8999</v>
          </cell>
          <cell r="Q6086" t="str">
            <v/>
          </cell>
        </row>
        <row r="6087">
          <cell r="N6087" t="str">
            <v>8999</v>
          </cell>
          <cell r="O6087" t="str">
            <v>VCP</v>
          </cell>
          <cell r="P6087" t="str">
            <v>VCP8999</v>
          </cell>
          <cell r="Q6087" t="str">
            <v/>
          </cell>
        </row>
        <row r="6088">
          <cell r="N6088" t="str">
            <v>8999</v>
          </cell>
          <cell r="O6088" t="str">
            <v>VCX</v>
          </cell>
          <cell r="P6088" t="str">
            <v>VCX8999</v>
          </cell>
          <cell r="Q6088" t="str">
            <v/>
          </cell>
        </row>
        <row r="6089">
          <cell r="N6089" t="str">
            <v>8999</v>
          </cell>
          <cell r="O6089" t="str">
            <v>00A</v>
          </cell>
          <cell r="P6089" t="str">
            <v>00A8999</v>
          </cell>
          <cell r="Q6089" t="str">
            <v/>
          </cell>
        </row>
        <row r="6090">
          <cell r="N6090" t="str">
            <v>8999</v>
          </cell>
          <cell r="O6090" t="str">
            <v>110</v>
          </cell>
          <cell r="P6090" t="str">
            <v>1108999</v>
          </cell>
          <cell r="Q6090" t="str">
            <v/>
          </cell>
        </row>
        <row r="6091">
          <cell r="N6091" t="str">
            <v>8999</v>
          </cell>
          <cell r="O6091" t="str">
            <v>111</v>
          </cell>
          <cell r="P6091" t="str">
            <v>1118999</v>
          </cell>
          <cell r="Q6091" t="str">
            <v/>
          </cell>
        </row>
        <row r="6092">
          <cell r="N6092" t="str">
            <v>8999</v>
          </cell>
          <cell r="O6092" t="str">
            <v>116</v>
          </cell>
          <cell r="P6092" t="str">
            <v>1168999</v>
          </cell>
          <cell r="Q6092" t="str">
            <v/>
          </cell>
        </row>
        <row r="6093">
          <cell r="N6093" t="str">
            <v>89990</v>
          </cell>
          <cell r="O6093" t="str">
            <v/>
          </cell>
          <cell r="P6093" t="str">
            <v/>
          </cell>
          <cell r="Q6093" t="str">
            <v>55088091</v>
          </cell>
        </row>
        <row r="6094">
          <cell r="N6094" t="str">
            <v>89990</v>
          </cell>
          <cell r="O6094" t="str">
            <v>AP9</v>
          </cell>
          <cell r="P6094" t="str">
            <v>AP989990</v>
          </cell>
          <cell r="Q6094" t="str">
            <v>55088091</v>
          </cell>
        </row>
        <row r="6095">
          <cell r="N6095" t="str">
            <v>89990</v>
          </cell>
          <cell r="O6095" t="str">
            <v>BOF</v>
          </cell>
          <cell r="P6095" t="str">
            <v>BOF89990</v>
          </cell>
          <cell r="Q6095" t="str">
            <v>55088091</v>
          </cell>
        </row>
        <row r="6096">
          <cell r="N6096" t="str">
            <v>89990</v>
          </cell>
          <cell r="O6096" t="str">
            <v>LRA</v>
          </cell>
          <cell r="P6096" t="str">
            <v>LRA89990</v>
          </cell>
          <cell r="Q6096" t="str">
            <v>55088091</v>
          </cell>
        </row>
        <row r="6097">
          <cell r="N6097" t="str">
            <v>89990</v>
          </cell>
          <cell r="O6097" t="str">
            <v>L01</v>
          </cell>
          <cell r="P6097" t="str">
            <v>L0189990</v>
          </cell>
          <cell r="Q6097" t="str">
            <v>55088091</v>
          </cell>
        </row>
        <row r="6098">
          <cell r="N6098" t="str">
            <v>89990</v>
          </cell>
          <cell r="O6098" t="str">
            <v>MER</v>
          </cell>
          <cell r="P6098" t="str">
            <v>MER89990</v>
          </cell>
          <cell r="Q6098" t="str">
            <v>55088091</v>
          </cell>
        </row>
        <row r="6099">
          <cell r="N6099" t="str">
            <v>89990</v>
          </cell>
          <cell r="O6099" t="str">
            <v>ONL</v>
          </cell>
          <cell r="P6099" t="str">
            <v>ONL89990</v>
          </cell>
          <cell r="Q6099" t="str">
            <v>55088091</v>
          </cell>
        </row>
        <row r="6100">
          <cell r="N6100" t="str">
            <v>89990</v>
          </cell>
          <cell r="O6100" t="str">
            <v>RBD</v>
          </cell>
          <cell r="P6100" t="str">
            <v>RBD89990</v>
          </cell>
          <cell r="Q6100" t="str">
            <v>55088091</v>
          </cell>
        </row>
        <row r="6101">
          <cell r="N6101" t="str">
            <v>89990</v>
          </cell>
          <cell r="O6101" t="str">
            <v>REG</v>
          </cell>
          <cell r="P6101" t="str">
            <v>REG89990</v>
          </cell>
          <cell r="Q6101" t="str">
            <v>55088091</v>
          </cell>
        </row>
        <row r="6102">
          <cell r="N6102" t="str">
            <v>89990</v>
          </cell>
          <cell r="O6102" t="str">
            <v>TOB</v>
          </cell>
          <cell r="P6102" t="str">
            <v>TOB89990</v>
          </cell>
          <cell r="Q6102" t="str">
            <v>55088091</v>
          </cell>
        </row>
        <row r="6103">
          <cell r="N6103" t="str">
            <v>89990</v>
          </cell>
          <cell r="O6103" t="str">
            <v>111</v>
          </cell>
          <cell r="P6103" t="str">
            <v>11189990</v>
          </cell>
          <cell r="Q6103" t="str">
            <v>55088091</v>
          </cell>
        </row>
        <row r="6104">
          <cell r="N6104" t="str">
            <v/>
          </cell>
          <cell r="O6104" t="str">
            <v/>
          </cell>
          <cell r="P6104" t="str">
            <v/>
          </cell>
          <cell r="Q6104" t="str">
            <v/>
          </cell>
        </row>
        <row r="6105">
          <cell r="N6105" t="str">
            <v>779904</v>
          </cell>
          <cell r="O6105" t="str">
            <v/>
          </cell>
          <cell r="P6105" t="str">
            <v/>
          </cell>
          <cell r="Q6105" t="str">
            <v>450880910</v>
          </cell>
        </row>
        <row r="6106">
          <cell r="N6106" t="str">
            <v>779904</v>
          </cell>
          <cell r="O6106" t="str">
            <v>JET</v>
          </cell>
          <cell r="P6106" t="str">
            <v>JET779904</v>
          </cell>
          <cell r="Q6106" t="str">
            <v>450880910</v>
          </cell>
        </row>
        <row r="6107">
          <cell r="N6107" t="str">
            <v>779904</v>
          </cell>
          <cell r="O6107" t="str">
            <v>ONL</v>
          </cell>
          <cell r="P6107" t="str">
            <v>ONL779904</v>
          </cell>
          <cell r="Q6107" t="str">
            <v>450880910</v>
          </cell>
        </row>
        <row r="6108">
          <cell r="N6108" t="str">
            <v>779904</v>
          </cell>
          <cell r="O6108" t="str">
            <v>REG</v>
          </cell>
          <cell r="P6108" t="str">
            <v>REG779904</v>
          </cell>
          <cell r="Q6108" t="str">
            <v>450880910</v>
          </cell>
        </row>
        <row r="6109">
          <cell r="N6109" t="str">
            <v>779904</v>
          </cell>
          <cell r="O6109" t="str">
            <v>111</v>
          </cell>
          <cell r="P6109" t="str">
            <v>111779904</v>
          </cell>
          <cell r="Q6109" t="str">
            <v>450880910</v>
          </cell>
        </row>
        <row r="6110">
          <cell r="N6110" t="str">
            <v/>
          </cell>
          <cell r="O6110" t="str">
            <v/>
          </cell>
          <cell r="P6110" t="str">
            <v/>
          </cell>
          <cell r="Q6110" t="str">
            <v/>
          </cell>
        </row>
        <row r="6111">
          <cell r="N6111" t="str">
            <v>71612</v>
          </cell>
          <cell r="O6111" t="str">
            <v/>
          </cell>
          <cell r="P6111" t="str">
            <v/>
          </cell>
          <cell r="Q6111" t="str">
            <v>416190</v>
          </cell>
        </row>
        <row r="6112">
          <cell r="N6112" t="str">
            <v>71612</v>
          </cell>
          <cell r="O6112" t="str">
            <v>1ME</v>
          </cell>
          <cell r="P6112" t="str">
            <v>1ME71612</v>
          </cell>
          <cell r="Q6112" t="str">
            <v>416190</v>
          </cell>
        </row>
        <row r="6113">
          <cell r="N6113" t="str">
            <v>71619</v>
          </cell>
          <cell r="O6113" t="str">
            <v/>
          </cell>
          <cell r="P6113" t="str">
            <v/>
          </cell>
          <cell r="Q6113" t="str">
            <v/>
          </cell>
        </row>
        <row r="6114">
          <cell r="N6114" t="str">
            <v>71619</v>
          </cell>
          <cell r="O6114" t="str">
            <v>ONL</v>
          </cell>
          <cell r="P6114" t="str">
            <v>ONL71619</v>
          </cell>
          <cell r="Q6114" t="str">
            <v/>
          </cell>
        </row>
        <row r="6115">
          <cell r="N6115" t="str">
            <v>71619</v>
          </cell>
          <cell r="O6115" t="str">
            <v>1ME</v>
          </cell>
          <cell r="P6115" t="str">
            <v>1ME71619</v>
          </cell>
          <cell r="Q6115" t="str">
            <v/>
          </cell>
        </row>
        <row r="6116">
          <cell r="N6116" t="str">
            <v>716900</v>
          </cell>
          <cell r="O6116" t="str">
            <v/>
          </cell>
          <cell r="P6116" t="str">
            <v/>
          </cell>
          <cell r="Q6116" t="str">
            <v/>
          </cell>
        </row>
        <row r="6117">
          <cell r="N6117" t="str">
            <v>716900</v>
          </cell>
          <cell r="O6117" t="str">
            <v>UPF</v>
          </cell>
          <cell r="P6117" t="str">
            <v>UPF716900</v>
          </cell>
          <cell r="Q6117" t="str">
            <v/>
          </cell>
        </row>
        <row r="6118">
          <cell r="N6118" t="str">
            <v>716900</v>
          </cell>
          <cell r="O6118" t="str">
            <v>1ME</v>
          </cell>
          <cell r="P6118" t="str">
            <v>1ME716900</v>
          </cell>
          <cell r="Q6118" t="str">
            <v/>
          </cell>
        </row>
        <row r="6119">
          <cell r="N6119" t="str">
            <v>716902</v>
          </cell>
          <cell r="O6119" t="str">
            <v/>
          </cell>
          <cell r="P6119" t="str">
            <v/>
          </cell>
          <cell r="Q6119" t="str">
            <v>4161599</v>
          </cell>
        </row>
        <row r="6120">
          <cell r="N6120" t="str">
            <v>716902</v>
          </cell>
          <cell r="O6120" t="str">
            <v>S4C</v>
          </cell>
          <cell r="P6120" t="str">
            <v>S4C716902</v>
          </cell>
          <cell r="Q6120" t="str">
            <v>4161599</v>
          </cell>
        </row>
        <row r="6121">
          <cell r="N6121" t="str">
            <v>716902</v>
          </cell>
          <cell r="O6121" t="str">
            <v>1ME</v>
          </cell>
          <cell r="P6121" t="str">
            <v>1ME716902</v>
          </cell>
          <cell r="Q6121" t="str">
            <v>4161599</v>
          </cell>
        </row>
        <row r="6122">
          <cell r="N6122" t="str">
            <v>71691</v>
          </cell>
          <cell r="O6122" t="str">
            <v/>
          </cell>
          <cell r="P6122" t="str">
            <v/>
          </cell>
          <cell r="Q6122" t="str">
            <v>416190</v>
          </cell>
        </row>
        <row r="6123">
          <cell r="N6123" t="str">
            <v>71691</v>
          </cell>
          <cell r="O6123" t="str">
            <v>UNG</v>
          </cell>
          <cell r="P6123" t="str">
            <v>UNG71691</v>
          </cell>
          <cell r="Q6123" t="str">
            <v>416190</v>
          </cell>
        </row>
        <row r="6124">
          <cell r="N6124" t="str">
            <v>71691</v>
          </cell>
          <cell r="O6124" t="str">
            <v>UNJ</v>
          </cell>
          <cell r="P6124" t="str">
            <v>UNJ71691</v>
          </cell>
          <cell r="Q6124" t="str">
            <v>416190</v>
          </cell>
        </row>
        <row r="6125">
          <cell r="N6125" t="str">
            <v>71691</v>
          </cell>
          <cell r="O6125" t="str">
            <v>UNK</v>
          </cell>
          <cell r="P6125" t="str">
            <v>UNK71691</v>
          </cell>
          <cell r="Q6125" t="str">
            <v>416190</v>
          </cell>
        </row>
        <row r="6126">
          <cell r="N6126" t="str">
            <v>71691</v>
          </cell>
          <cell r="O6126" t="str">
            <v>UNO</v>
          </cell>
          <cell r="P6126" t="str">
            <v>UNO71691</v>
          </cell>
          <cell r="Q6126" t="str">
            <v>416190</v>
          </cell>
        </row>
        <row r="6127">
          <cell r="N6127" t="str">
            <v>71691</v>
          </cell>
          <cell r="O6127" t="str">
            <v>1ME</v>
          </cell>
          <cell r="P6127" t="str">
            <v>1ME71691</v>
          </cell>
          <cell r="Q6127" t="str">
            <v>416190</v>
          </cell>
        </row>
        <row r="6128">
          <cell r="N6128" t="str">
            <v>71691</v>
          </cell>
          <cell r="O6128" t="str">
            <v>4ND</v>
          </cell>
          <cell r="P6128" t="str">
            <v>4ND71691</v>
          </cell>
          <cell r="Q6128" t="str">
            <v>416190</v>
          </cell>
        </row>
        <row r="6129">
          <cell r="N6129" t="str">
            <v>7169450</v>
          </cell>
          <cell r="O6129" t="str">
            <v/>
          </cell>
          <cell r="P6129" t="str">
            <v/>
          </cell>
          <cell r="Q6129" t="str">
            <v>41999</v>
          </cell>
        </row>
        <row r="6130">
          <cell r="N6130" t="str">
            <v>7169450</v>
          </cell>
          <cell r="O6130" t="str">
            <v>1ME</v>
          </cell>
          <cell r="P6130" t="str">
            <v>1ME7169450</v>
          </cell>
          <cell r="Q6130" t="str">
            <v>41999</v>
          </cell>
        </row>
        <row r="6131">
          <cell r="N6131" t="str">
            <v>716946</v>
          </cell>
          <cell r="O6131" t="str">
            <v/>
          </cell>
          <cell r="P6131" t="str">
            <v/>
          </cell>
          <cell r="Q6131" t="str">
            <v>41999</v>
          </cell>
        </row>
        <row r="6132">
          <cell r="N6132" t="str">
            <v>716946</v>
          </cell>
          <cell r="O6132" t="str">
            <v>T30</v>
          </cell>
          <cell r="P6132" t="str">
            <v>T30716946</v>
          </cell>
          <cell r="Q6132" t="str">
            <v>41999</v>
          </cell>
        </row>
        <row r="6133">
          <cell r="N6133" t="str">
            <v>716946</v>
          </cell>
          <cell r="O6133" t="str">
            <v>1ME</v>
          </cell>
          <cell r="P6133" t="str">
            <v>1ME716946</v>
          </cell>
          <cell r="Q6133" t="str">
            <v>41999</v>
          </cell>
        </row>
        <row r="6134">
          <cell r="N6134" t="str">
            <v>71695</v>
          </cell>
          <cell r="O6134" t="str">
            <v/>
          </cell>
          <cell r="P6134" t="str">
            <v/>
          </cell>
          <cell r="Q6134" t="str">
            <v/>
          </cell>
        </row>
        <row r="6135">
          <cell r="N6135" t="str">
            <v>71695</v>
          </cell>
          <cell r="O6135" t="str">
            <v>LRA</v>
          </cell>
          <cell r="P6135" t="str">
            <v>LRA71695</v>
          </cell>
          <cell r="Q6135" t="str">
            <v/>
          </cell>
        </row>
        <row r="6136">
          <cell r="N6136" t="str">
            <v>71800</v>
          </cell>
          <cell r="O6136" t="str">
            <v/>
          </cell>
          <cell r="P6136" t="str">
            <v/>
          </cell>
          <cell r="Q6136" t="str">
            <v/>
          </cell>
        </row>
        <row r="6137">
          <cell r="N6137" t="str">
            <v>71800</v>
          </cell>
          <cell r="O6137" t="str">
            <v>EIJ</v>
          </cell>
          <cell r="P6137" t="str">
            <v>EIJ71800</v>
          </cell>
          <cell r="Q6137" t="str">
            <v/>
          </cell>
        </row>
        <row r="6138">
          <cell r="N6138" t="str">
            <v>71800</v>
          </cell>
          <cell r="O6138" t="str">
            <v>1ME</v>
          </cell>
          <cell r="P6138" t="str">
            <v>1ME71800</v>
          </cell>
          <cell r="Q6138" t="str">
            <v/>
          </cell>
        </row>
        <row r="6139">
          <cell r="N6139" t="str">
            <v>71802</v>
          </cell>
          <cell r="O6139" t="str">
            <v/>
          </cell>
          <cell r="P6139" t="str">
            <v/>
          </cell>
          <cell r="Q6139" t="str">
            <v>41401</v>
          </cell>
        </row>
        <row r="6140">
          <cell r="N6140" t="str">
            <v>71802</v>
          </cell>
          <cell r="O6140" t="str">
            <v>REG</v>
          </cell>
          <cell r="P6140" t="str">
            <v>REG71802</v>
          </cell>
          <cell r="Q6140" t="str">
            <v>41401</v>
          </cell>
        </row>
        <row r="6141">
          <cell r="N6141" t="str">
            <v>71809</v>
          </cell>
          <cell r="O6141" t="str">
            <v/>
          </cell>
          <cell r="P6141" t="str">
            <v/>
          </cell>
          <cell r="Q6141" t="str">
            <v>41401</v>
          </cell>
        </row>
        <row r="6142">
          <cell r="N6142" t="str">
            <v>71809</v>
          </cell>
          <cell r="O6142" t="str">
            <v>CID</v>
          </cell>
          <cell r="P6142" t="str">
            <v>CID71809</v>
          </cell>
          <cell r="Q6142" t="str">
            <v>41401</v>
          </cell>
        </row>
        <row r="6143">
          <cell r="N6143" t="str">
            <v>71809</v>
          </cell>
          <cell r="O6143" t="str">
            <v>CIJ</v>
          </cell>
          <cell r="P6143" t="str">
            <v>CIJ71809</v>
          </cell>
          <cell r="Q6143" t="str">
            <v>41401</v>
          </cell>
        </row>
        <row r="6144">
          <cell r="N6144" t="str">
            <v>71809</v>
          </cell>
          <cell r="O6144" t="str">
            <v>IJE</v>
          </cell>
          <cell r="P6144" t="str">
            <v>IJE71809</v>
          </cell>
          <cell r="Q6144" t="str">
            <v>41401</v>
          </cell>
        </row>
        <row r="6145">
          <cell r="N6145" t="str">
            <v>71809</v>
          </cell>
          <cell r="O6145" t="str">
            <v>IUC</v>
          </cell>
          <cell r="P6145" t="str">
            <v>IUC71809</v>
          </cell>
          <cell r="Q6145" t="str">
            <v>41401</v>
          </cell>
        </row>
        <row r="6146">
          <cell r="N6146" t="str">
            <v>71841</v>
          </cell>
          <cell r="O6146" t="str">
            <v/>
          </cell>
          <cell r="P6146" t="str">
            <v/>
          </cell>
          <cell r="Q6146" t="str">
            <v>416280</v>
          </cell>
        </row>
        <row r="6147">
          <cell r="N6147" t="str">
            <v>71841</v>
          </cell>
          <cell r="O6147" t="str">
            <v>1ME</v>
          </cell>
          <cell r="P6147" t="str">
            <v>1ME71841</v>
          </cell>
          <cell r="Q6147" t="str">
            <v>416280</v>
          </cell>
        </row>
        <row r="6148">
          <cell r="N6148" t="str">
            <v>718910</v>
          </cell>
          <cell r="O6148" t="str">
            <v/>
          </cell>
          <cell r="P6148" t="str">
            <v/>
          </cell>
          <cell r="Q6148" t="str">
            <v>41499</v>
          </cell>
        </row>
        <row r="6149">
          <cell r="N6149" t="str">
            <v>718910</v>
          </cell>
          <cell r="O6149" t="str">
            <v>1ME</v>
          </cell>
          <cell r="P6149" t="str">
            <v>1ME718910</v>
          </cell>
          <cell r="Q6149" t="str">
            <v>41499</v>
          </cell>
        </row>
        <row r="6150">
          <cell r="N6150" t="str">
            <v>718912</v>
          </cell>
          <cell r="O6150" t="str">
            <v/>
          </cell>
          <cell r="P6150" t="str">
            <v/>
          </cell>
          <cell r="Q6150" t="str">
            <v>41499</v>
          </cell>
        </row>
        <row r="6151">
          <cell r="N6151" t="str">
            <v>718912</v>
          </cell>
          <cell r="O6151" t="str">
            <v>1ME</v>
          </cell>
          <cell r="P6151" t="str">
            <v>1ME718912</v>
          </cell>
          <cell r="Q6151" t="str">
            <v>41499</v>
          </cell>
        </row>
        <row r="6152">
          <cell r="N6152" t="str">
            <v>71899</v>
          </cell>
          <cell r="O6152" t="str">
            <v/>
          </cell>
          <cell r="P6152" t="str">
            <v/>
          </cell>
          <cell r="Q6152" t="str">
            <v>41499</v>
          </cell>
        </row>
        <row r="6153">
          <cell r="N6153" t="str">
            <v>71899</v>
          </cell>
          <cell r="O6153" t="str">
            <v>LO1</v>
          </cell>
          <cell r="P6153" t="str">
            <v>LO171899</v>
          </cell>
          <cell r="Q6153" t="str">
            <v>41499</v>
          </cell>
        </row>
        <row r="6154">
          <cell r="N6154" t="str">
            <v>719020</v>
          </cell>
          <cell r="O6154" t="str">
            <v/>
          </cell>
          <cell r="P6154" t="str">
            <v/>
          </cell>
          <cell r="Q6154" t="str">
            <v>4198</v>
          </cell>
        </row>
        <row r="6155">
          <cell r="N6155" t="str">
            <v>719020</v>
          </cell>
          <cell r="O6155" t="str">
            <v>C00</v>
          </cell>
          <cell r="P6155" t="str">
            <v>C00719020</v>
          </cell>
          <cell r="Q6155" t="str">
            <v>4198</v>
          </cell>
        </row>
        <row r="6156">
          <cell r="N6156" t="str">
            <v>719021</v>
          </cell>
          <cell r="O6156" t="str">
            <v/>
          </cell>
          <cell r="P6156" t="str">
            <v/>
          </cell>
          <cell r="Q6156" t="str">
            <v>4198</v>
          </cell>
        </row>
        <row r="6157">
          <cell r="N6157" t="str">
            <v>719021</v>
          </cell>
          <cell r="O6157" t="str">
            <v>1ME</v>
          </cell>
          <cell r="P6157" t="str">
            <v>1ME719021</v>
          </cell>
          <cell r="Q6157" t="str">
            <v>4198</v>
          </cell>
        </row>
        <row r="6158">
          <cell r="N6158" t="str">
            <v>719021</v>
          </cell>
          <cell r="O6158" t="str">
            <v>978</v>
          </cell>
          <cell r="P6158" t="str">
            <v>978719021</v>
          </cell>
          <cell r="Q6158" t="str">
            <v>4198</v>
          </cell>
        </row>
        <row r="6159">
          <cell r="N6159" t="str">
            <v>7190421</v>
          </cell>
          <cell r="O6159" t="str">
            <v/>
          </cell>
          <cell r="P6159" t="str">
            <v/>
          </cell>
          <cell r="Q6159" t="str">
            <v/>
          </cell>
        </row>
        <row r="6160">
          <cell r="N6160" t="str">
            <v>7190421</v>
          </cell>
          <cell r="O6160" t="str">
            <v>ONL</v>
          </cell>
          <cell r="P6160" t="str">
            <v>ONL7190421</v>
          </cell>
          <cell r="Q6160" t="str">
            <v/>
          </cell>
        </row>
        <row r="6161">
          <cell r="N6161" t="str">
            <v>7190421</v>
          </cell>
          <cell r="O6161" t="str">
            <v>TRE</v>
          </cell>
          <cell r="P6161" t="str">
            <v>TRE7190421</v>
          </cell>
          <cell r="Q6161" t="str">
            <v/>
          </cell>
        </row>
        <row r="6162">
          <cell r="N6162" t="str">
            <v>7190421</v>
          </cell>
          <cell r="O6162" t="str">
            <v>111</v>
          </cell>
          <cell r="P6162" t="str">
            <v>1117190421</v>
          </cell>
          <cell r="Q6162" t="str">
            <v/>
          </cell>
        </row>
        <row r="6163">
          <cell r="N6163" t="str">
            <v>7190421</v>
          </cell>
          <cell r="O6163" t="str">
            <v>6C7</v>
          </cell>
          <cell r="P6163" t="str">
            <v>6C77190421</v>
          </cell>
          <cell r="Q6163" t="str">
            <v/>
          </cell>
        </row>
        <row r="6164">
          <cell r="N6164" t="str">
            <v>71906</v>
          </cell>
          <cell r="O6164" t="str">
            <v/>
          </cell>
          <cell r="P6164" t="str">
            <v/>
          </cell>
          <cell r="Q6164" t="str">
            <v/>
          </cell>
        </row>
        <row r="6165">
          <cell r="N6165" t="str">
            <v>71906</v>
          </cell>
          <cell r="O6165" t="str">
            <v>T30</v>
          </cell>
          <cell r="P6165" t="str">
            <v>T3071906</v>
          </cell>
          <cell r="Q6165" t="str">
            <v/>
          </cell>
        </row>
        <row r="6166">
          <cell r="N6166" t="str">
            <v>71906</v>
          </cell>
          <cell r="O6166" t="str">
            <v>1ME</v>
          </cell>
          <cell r="P6166" t="str">
            <v>1ME71906</v>
          </cell>
          <cell r="Q6166" t="str">
            <v/>
          </cell>
        </row>
        <row r="6167">
          <cell r="N6167" t="str">
            <v>719080</v>
          </cell>
          <cell r="O6167" t="str">
            <v/>
          </cell>
          <cell r="P6167" t="str">
            <v/>
          </cell>
          <cell r="Q6167" t="str">
            <v/>
          </cell>
        </row>
        <row r="6168">
          <cell r="N6168" t="str">
            <v>719080</v>
          </cell>
          <cell r="O6168" t="str">
            <v>T30</v>
          </cell>
          <cell r="P6168" t="str">
            <v>T30719080</v>
          </cell>
          <cell r="Q6168" t="str">
            <v/>
          </cell>
        </row>
        <row r="6169">
          <cell r="N6169" t="str">
            <v>719081</v>
          </cell>
          <cell r="O6169" t="str">
            <v/>
          </cell>
          <cell r="P6169" t="str">
            <v/>
          </cell>
          <cell r="Q6169" t="str">
            <v/>
          </cell>
        </row>
        <row r="6170">
          <cell r="N6170" t="str">
            <v>719081</v>
          </cell>
          <cell r="O6170" t="str">
            <v>ONL</v>
          </cell>
          <cell r="P6170" t="str">
            <v>ONL719081</v>
          </cell>
          <cell r="Q6170" t="str">
            <v/>
          </cell>
        </row>
        <row r="6171">
          <cell r="N6171" t="str">
            <v>719081</v>
          </cell>
          <cell r="O6171" t="str">
            <v>TRE</v>
          </cell>
          <cell r="P6171" t="str">
            <v>TRE719081</v>
          </cell>
          <cell r="Q6171" t="str">
            <v/>
          </cell>
        </row>
        <row r="6172">
          <cell r="N6172" t="str">
            <v>719081</v>
          </cell>
          <cell r="O6172" t="str">
            <v>6C7</v>
          </cell>
          <cell r="P6172" t="str">
            <v>6C7719081</v>
          </cell>
          <cell r="Q6172" t="str">
            <v/>
          </cell>
        </row>
        <row r="6173">
          <cell r="N6173" t="str">
            <v>71909</v>
          </cell>
          <cell r="O6173" t="str">
            <v/>
          </cell>
          <cell r="P6173" t="str">
            <v/>
          </cell>
          <cell r="Q6173" t="str">
            <v>4912000</v>
          </cell>
        </row>
        <row r="6174">
          <cell r="N6174" t="str">
            <v>71909</v>
          </cell>
          <cell r="O6174" t="str">
            <v>OGX</v>
          </cell>
          <cell r="P6174" t="str">
            <v>OGX71909</v>
          </cell>
          <cell r="Q6174" t="str">
            <v>4912000</v>
          </cell>
        </row>
        <row r="6175">
          <cell r="N6175" t="str">
            <v>71909</v>
          </cell>
          <cell r="O6175" t="str">
            <v>T30</v>
          </cell>
          <cell r="P6175" t="str">
            <v>T3071909</v>
          </cell>
          <cell r="Q6175" t="str">
            <v>4912000</v>
          </cell>
        </row>
        <row r="6176">
          <cell r="N6176" t="str">
            <v>71909</v>
          </cell>
          <cell r="O6176" t="str">
            <v>1ME</v>
          </cell>
          <cell r="P6176" t="str">
            <v>1ME71909</v>
          </cell>
          <cell r="Q6176" t="str">
            <v>4912000</v>
          </cell>
        </row>
        <row r="6177">
          <cell r="N6177" t="str">
            <v>71909</v>
          </cell>
          <cell r="O6177" t="str">
            <v>111</v>
          </cell>
          <cell r="P6177" t="str">
            <v>11171909</v>
          </cell>
          <cell r="Q6177" t="str">
            <v>4912000</v>
          </cell>
        </row>
        <row r="6178">
          <cell r="N6178" t="str">
            <v>7192</v>
          </cell>
          <cell r="O6178" t="str">
            <v/>
          </cell>
          <cell r="P6178" t="str">
            <v/>
          </cell>
          <cell r="Q6178" t="str">
            <v>4198</v>
          </cell>
        </row>
        <row r="6179">
          <cell r="N6179" t="str">
            <v>7192</v>
          </cell>
          <cell r="O6179" t="str">
            <v>1ME</v>
          </cell>
          <cell r="P6179" t="str">
            <v>1ME7192</v>
          </cell>
          <cell r="Q6179" t="str">
            <v>4198</v>
          </cell>
        </row>
        <row r="6180">
          <cell r="N6180" t="str">
            <v>7701</v>
          </cell>
          <cell r="O6180" t="str">
            <v/>
          </cell>
          <cell r="P6180" t="str">
            <v/>
          </cell>
          <cell r="Q6180" t="str">
            <v>43131</v>
          </cell>
        </row>
        <row r="6181">
          <cell r="N6181" t="str">
            <v>7701</v>
          </cell>
          <cell r="O6181" t="str">
            <v>1ME</v>
          </cell>
          <cell r="P6181" t="str">
            <v>1ME7701</v>
          </cell>
          <cell r="Q6181" t="str">
            <v>43131</v>
          </cell>
        </row>
        <row r="6182">
          <cell r="N6182" t="str">
            <v>7790</v>
          </cell>
          <cell r="O6182" t="str">
            <v/>
          </cell>
          <cell r="P6182" t="str">
            <v/>
          </cell>
          <cell r="Q6182" t="str">
            <v/>
          </cell>
        </row>
        <row r="6183">
          <cell r="N6183" t="str">
            <v>7790</v>
          </cell>
          <cell r="O6183" t="str">
            <v>AP9</v>
          </cell>
          <cell r="P6183" t="str">
            <v>AP97790</v>
          </cell>
          <cell r="Q6183" t="str">
            <v/>
          </cell>
        </row>
        <row r="6184">
          <cell r="N6184" t="str">
            <v>7790</v>
          </cell>
          <cell r="O6184" t="str">
            <v>1ME</v>
          </cell>
          <cell r="P6184" t="str">
            <v>1ME7790</v>
          </cell>
          <cell r="Q6184" t="str">
            <v/>
          </cell>
        </row>
        <row r="6185">
          <cell r="N6185" t="str">
            <v>77909</v>
          </cell>
          <cell r="O6185" t="str">
            <v/>
          </cell>
          <cell r="P6185" t="str">
            <v/>
          </cell>
          <cell r="Q6185" t="str">
            <v/>
          </cell>
        </row>
        <row r="6186">
          <cell r="N6186" t="str">
            <v>77909</v>
          </cell>
          <cell r="O6186" t="str">
            <v>ONL</v>
          </cell>
          <cell r="P6186" t="str">
            <v>ONL77909</v>
          </cell>
          <cell r="Q6186" t="str">
            <v/>
          </cell>
        </row>
        <row r="6187">
          <cell r="N6187" t="str">
            <v>77909</v>
          </cell>
          <cell r="O6187" t="str">
            <v>393</v>
          </cell>
          <cell r="P6187" t="str">
            <v>39377909</v>
          </cell>
          <cell r="Q6187" t="str">
            <v/>
          </cell>
        </row>
        <row r="6188">
          <cell r="N6188" t="str">
            <v>7791</v>
          </cell>
          <cell r="O6188" t="str">
            <v/>
          </cell>
          <cell r="P6188" t="str">
            <v/>
          </cell>
          <cell r="Q6188" t="str">
            <v>41499</v>
          </cell>
        </row>
        <row r="6189">
          <cell r="N6189" t="str">
            <v>7791</v>
          </cell>
          <cell r="O6189" t="str">
            <v>ONL</v>
          </cell>
          <cell r="P6189" t="str">
            <v>ONL7791</v>
          </cell>
          <cell r="Q6189" t="str">
            <v>41499</v>
          </cell>
        </row>
        <row r="6190">
          <cell r="N6190" t="str">
            <v>77910</v>
          </cell>
          <cell r="O6190" t="str">
            <v/>
          </cell>
          <cell r="P6190" t="str">
            <v/>
          </cell>
          <cell r="Q6190" t="str">
            <v/>
          </cell>
        </row>
        <row r="6191">
          <cell r="N6191" t="str">
            <v>77910</v>
          </cell>
          <cell r="O6191" t="str">
            <v>C00</v>
          </cell>
          <cell r="P6191" t="str">
            <v>C0077910</v>
          </cell>
          <cell r="Q6191" t="str">
            <v/>
          </cell>
        </row>
        <row r="6192">
          <cell r="N6192" t="str">
            <v>77911</v>
          </cell>
          <cell r="O6192" t="str">
            <v/>
          </cell>
          <cell r="P6192" t="str">
            <v/>
          </cell>
          <cell r="Q6192" t="str">
            <v/>
          </cell>
        </row>
        <row r="6193">
          <cell r="N6193" t="str">
            <v>77911</v>
          </cell>
          <cell r="O6193" t="str">
            <v>C00</v>
          </cell>
          <cell r="P6193" t="str">
            <v>C0077911</v>
          </cell>
          <cell r="Q6193" t="str">
            <v/>
          </cell>
        </row>
        <row r="6194">
          <cell r="N6194" t="str">
            <v>77911</v>
          </cell>
          <cell r="O6194" t="str">
            <v>C13</v>
          </cell>
          <cell r="P6194" t="str">
            <v>C1377911</v>
          </cell>
          <cell r="Q6194" t="str">
            <v/>
          </cell>
        </row>
        <row r="6195">
          <cell r="N6195" t="str">
            <v>77911</v>
          </cell>
          <cell r="O6195" t="str">
            <v>701</v>
          </cell>
          <cell r="P6195" t="str">
            <v>70177911</v>
          </cell>
          <cell r="Q6195" t="str">
            <v/>
          </cell>
        </row>
        <row r="6196">
          <cell r="N6196" t="str">
            <v>77927</v>
          </cell>
          <cell r="O6196" t="str">
            <v/>
          </cell>
          <cell r="P6196" t="str">
            <v/>
          </cell>
          <cell r="Q6196" t="str">
            <v/>
          </cell>
        </row>
        <row r="6197">
          <cell r="N6197" t="str">
            <v>77927</v>
          </cell>
          <cell r="O6197" t="str">
            <v>ONL</v>
          </cell>
          <cell r="P6197" t="str">
            <v>ONL77927</v>
          </cell>
          <cell r="Q6197" t="str">
            <v/>
          </cell>
        </row>
        <row r="6198">
          <cell r="N6198" t="str">
            <v>77927</v>
          </cell>
          <cell r="O6198" t="str">
            <v>TIT</v>
          </cell>
          <cell r="P6198" t="str">
            <v>TIT77927</v>
          </cell>
          <cell r="Q6198" t="str">
            <v/>
          </cell>
        </row>
        <row r="6199">
          <cell r="N6199" t="str">
            <v>77929</v>
          </cell>
          <cell r="O6199" t="str">
            <v/>
          </cell>
          <cell r="P6199" t="str">
            <v/>
          </cell>
          <cell r="Q6199" t="str">
            <v/>
          </cell>
        </row>
        <row r="6200">
          <cell r="N6200" t="str">
            <v>77929</v>
          </cell>
          <cell r="O6200" t="str">
            <v>ONL</v>
          </cell>
          <cell r="P6200" t="str">
            <v>ONL77929</v>
          </cell>
          <cell r="Q6200" t="str">
            <v/>
          </cell>
        </row>
        <row r="6201">
          <cell r="N6201" t="str">
            <v>77929</v>
          </cell>
          <cell r="O6201" t="str">
            <v>708</v>
          </cell>
          <cell r="P6201" t="str">
            <v>70877929</v>
          </cell>
          <cell r="Q6201" t="str">
            <v/>
          </cell>
        </row>
        <row r="6202">
          <cell r="N6202" t="str">
            <v>779400</v>
          </cell>
          <cell r="O6202" t="str">
            <v/>
          </cell>
          <cell r="P6202" t="str">
            <v/>
          </cell>
          <cell r="Q6202" t="str">
            <v/>
          </cell>
        </row>
        <row r="6203">
          <cell r="N6203" t="str">
            <v>779400</v>
          </cell>
          <cell r="O6203" t="str">
            <v>ONL</v>
          </cell>
          <cell r="P6203" t="str">
            <v>ONL779400</v>
          </cell>
          <cell r="Q6203" t="str">
            <v/>
          </cell>
        </row>
        <row r="6204">
          <cell r="N6204" t="str">
            <v>779400</v>
          </cell>
          <cell r="O6204" t="str">
            <v>T30</v>
          </cell>
          <cell r="P6204" t="str">
            <v>T30779400</v>
          </cell>
          <cell r="Q6204" t="str">
            <v/>
          </cell>
        </row>
        <row r="6205">
          <cell r="N6205" t="str">
            <v>779400</v>
          </cell>
          <cell r="O6205" t="str">
            <v>1ME</v>
          </cell>
          <cell r="P6205" t="str">
            <v>1ME779400</v>
          </cell>
          <cell r="Q6205" t="str">
            <v/>
          </cell>
        </row>
        <row r="6206">
          <cell r="N6206" t="str">
            <v>779400</v>
          </cell>
          <cell r="O6206" t="str">
            <v>111</v>
          </cell>
          <cell r="P6206" t="str">
            <v>111779400</v>
          </cell>
          <cell r="Q6206" t="str">
            <v/>
          </cell>
        </row>
        <row r="6207">
          <cell r="N6207" t="str">
            <v>779401</v>
          </cell>
          <cell r="O6207" t="str">
            <v/>
          </cell>
          <cell r="P6207" t="str">
            <v/>
          </cell>
          <cell r="Q6207" t="str">
            <v/>
          </cell>
        </row>
        <row r="6208">
          <cell r="N6208" t="str">
            <v>779401</v>
          </cell>
          <cell r="O6208" t="str">
            <v>1ME</v>
          </cell>
          <cell r="P6208" t="str">
            <v>1ME779401</v>
          </cell>
          <cell r="Q6208" t="str">
            <v/>
          </cell>
        </row>
        <row r="6209">
          <cell r="N6209" t="str">
            <v>779402</v>
          </cell>
          <cell r="O6209" t="str">
            <v/>
          </cell>
          <cell r="P6209" t="str">
            <v/>
          </cell>
          <cell r="Q6209" t="str">
            <v/>
          </cell>
        </row>
        <row r="6210">
          <cell r="N6210" t="str">
            <v>779402</v>
          </cell>
          <cell r="O6210" t="str">
            <v>LRA</v>
          </cell>
          <cell r="P6210" t="str">
            <v>LRA779402</v>
          </cell>
          <cell r="Q6210" t="str">
            <v/>
          </cell>
        </row>
        <row r="6211">
          <cell r="N6211" t="str">
            <v>779409</v>
          </cell>
          <cell r="O6211" t="str">
            <v/>
          </cell>
          <cell r="P6211" t="str">
            <v/>
          </cell>
          <cell r="Q6211" t="str">
            <v/>
          </cell>
        </row>
        <row r="6212">
          <cell r="N6212" t="str">
            <v>779409</v>
          </cell>
          <cell r="O6212" t="str">
            <v>CHB</v>
          </cell>
          <cell r="P6212" t="str">
            <v>CHB779409</v>
          </cell>
          <cell r="Q6212" t="str">
            <v/>
          </cell>
        </row>
        <row r="6213">
          <cell r="N6213" t="str">
            <v>779409</v>
          </cell>
          <cell r="O6213" t="str">
            <v>ONL</v>
          </cell>
          <cell r="P6213" t="str">
            <v>ONL779409</v>
          </cell>
          <cell r="Q6213" t="str">
            <v/>
          </cell>
        </row>
        <row r="6214">
          <cell r="N6214" t="str">
            <v>779409</v>
          </cell>
          <cell r="O6214" t="str">
            <v>REG</v>
          </cell>
          <cell r="P6214" t="str">
            <v>REG779409</v>
          </cell>
          <cell r="Q6214" t="str">
            <v/>
          </cell>
        </row>
        <row r="6215">
          <cell r="N6215" t="str">
            <v>779409</v>
          </cell>
          <cell r="O6215" t="str">
            <v>SQE</v>
          </cell>
          <cell r="P6215" t="str">
            <v>SQE779409</v>
          </cell>
          <cell r="Q6215" t="str">
            <v/>
          </cell>
        </row>
        <row r="6216">
          <cell r="N6216" t="str">
            <v>779409</v>
          </cell>
          <cell r="O6216" t="str">
            <v>T30</v>
          </cell>
          <cell r="P6216" t="str">
            <v>T30779409</v>
          </cell>
          <cell r="Q6216" t="str">
            <v/>
          </cell>
        </row>
        <row r="6217">
          <cell r="N6217" t="str">
            <v>779409</v>
          </cell>
          <cell r="O6217" t="str">
            <v>YHJ</v>
          </cell>
          <cell r="P6217" t="str">
            <v>YHJ779409</v>
          </cell>
          <cell r="Q6217" t="str">
            <v/>
          </cell>
        </row>
        <row r="6218">
          <cell r="N6218" t="str">
            <v>779409</v>
          </cell>
          <cell r="O6218" t="str">
            <v>YHN</v>
          </cell>
          <cell r="P6218" t="str">
            <v>YHN779409</v>
          </cell>
          <cell r="Q6218" t="str">
            <v/>
          </cell>
        </row>
        <row r="6219">
          <cell r="N6219" t="str">
            <v>779409</v>
          </cell>
          <cell r="O6219" t="str">
            <v>1ME</v>
          </cell>
          <cell r="P6219" t="str">
            <v>1ME779409</v>
          </cell>
          <cell r="Q6219" t="str">
            <v/>
          </cell>
        </row>
        <row r="6220">
          <cell r="N6220" t="str">
            <v>779409</v>
          </cell>
          <cell r="O6220" t="str">
            <v>111</v>
          </cell>
          <cell r="P6220" t="str">
            <v>111779409</v>
          </cell>
          <cell r="Q6220" t="str">
            <v/>
          </cell>
        </row>
        <row r="6221">
          <cell r="N6221" t="str">
            <v>77941</v>
          </cell>
          <cell r="O6221" t="str">
            <v/>
          </cell>
          <cell r="P6221" t="str">
            <v/>
          </cell>
          <cell r="Q6221" t="str">
            <v/>
          </cell>
        </row>
        <row r="6222">
          <cell r="N6222" t="str">
            <v>77941</v>
          </cell>
          <cell r="O6222" t="str">
            <v>1ME</v>
          </cell>
          <cell r="P6222" t="str">
            <v>1ME77941</v>
          </cell>
          <cell r="Q6222" t="str">
            <v/>
          </cell>
        </row>
        <row r="6223">
          <cell r="N6223" t="str">
            <v>77941</v>
          </cell>
          <cell r="O6223" t="str">
            <v>111</v>
          </cell>
          <cell r="P6223" t="str">
            <v>11177941</v>
          </cell>
          <cell r="Q6223" t="str">
            <v/>
          </cell>
        </row>
        <row r="6224">
          <cell r="N6224" t="str">
            <v>77942</v>
          </cell>
          <cell r="O6224" t="str">
            <v/>
          </cell>
          <cell r="P6224" t="str">
            <v/>
          </cell>
          <cell r="Q6224" t="str">
            <v/>
          </cell>
        </row>
        <row r="6225">
          <cell r="N6225" t="str">
            <v>77942</v>
          </cell>
          <cell r="O6225" t="str">
            <v>1ME</v>
          </cell>
          <cell r="P6225" t="str">
            <v>1ME77942</v>
          </cell>
          <cell r="Q6225" t="str">
            <v/>
          </cell>
        </row>
        <row r="6226">
          <cell r="N6226" t="str">
            <v>77944</v>
          </cell>
          <cell r="O6226" t="str">
            <v/>
          </cell>
          <cell r="P6226" t="str">
            <v/>
          </cell>
          <cell r="Q6226" t="str">
            <v/>
          </cell>
        </row>
        <row r="6227">
          <cell r="N6227" t="str">
            <v>77944</v>
          </cell>
          <cell r="O6227" t="str">
            <v>T30</v>
          </cell>
          <cell r="P6227" t="str">
            <v>T3077944</v>
          </cell>
          <cell r="Q6227" t="str">
            <v/>
          </cell>
        </row>
        <row r="6228">
          <cell r="N6228" t="str">
            <v>77944</v>
          </cell>
          <cell r="O6228" t="str">
            <v>1ME</v>
          </cell>
          <cell r="P6228" t="str">
            <v>1ME77944</v>
          </cell>
          <cell r="Q6228" t="str">
            <v/>
          </cell>
        </row>
        <row r="6229">
          <cell r="N6229" t="str">
            <v>77944</v>
          </cell>
          <cell r="O6229" t="str">
            <v>111</v>
          </cell>
          <cell r="P6229" t="str">
            <v>11177944</v>
          </cell>
          <cell r="Q6229" t="str">
            <v/>
          </cell>
        </row>
        <row r="6230">
          <cell r="N6230" t="str">
            <v>7795</v>
          </cell>
          <cell r="O6230" t="str">
            <v/>
          </cell>
          <cell r="P6230" t="str">
            <v/>
          </cell>
          <cell r="Q6230" t="str">
            <v/>
          </cell>
        </row>
        <row r="6231">
          <cell r="N6231" t="str">
            <v>7795</v>
          </cell>
          <cell r="O6231" t="str">
            <v>ONL</v>
          </cell>
          <cell r="P6231" t="str">
            <v>ONL7795</v>
          </cell>
          <cell r="Q6231" t="str">
            <v/>
          </cell>
        </row>
        <row r="6232">
          <cell r="N6232" t="str">
            <v>779501</v>
          </cell>
          <cell r="O6232" t="str">
            <v/>
          </cell>
          <cell r="P6232" t="str">
            <v/>
          </cell>
          <cell r="Q6232" t="str">
            <v>4161599</v>
          </cell>
        </row>
        <row r="6233">
          <cell r="N6233" t="str">
            <v>779501</v>
          </cell>
          <cell r="O6233" t="str">
            <v>1ME</v>
          </cell>
          <cell r="P6233" t="str">
            <v>1ME779501</v>
          </cell>
          <cell r="Q6233" t="str">
            <v>4161599</v>
          </cell>
        </row>
        <row r="6234">
          <cell r="N6234" t="str">
            <v>77953</v>
          </cell>
          <cell r="O6234" t="str">
            <v/>
          </cell>
          <cell r="P6234" t="str">
            <v/>
          </cell>
          <cell r="Q6234" t="str">
            <v>4161599</v>
          </cell>
        </row>
        <row r="6235">
          <cell r="N6235" t="str">
            <v>77953</v>
          </cell>
          <cell r="O6235" t="str">
            <v>CMK</v>
          </cell>
          <cell r="P6235" t="str">
            <v>CMK77953</v>
          </cell>
          <cell r="Q6235" t="str">
            <v>4161599</v>
          </cell>
        </row>
        <row r="6236">
          <cell r="N6236" t="str">
            <v>77960</v>
          </cell>
          <cell r="O6236" t="str">
            <v/>
          </cell>
          <cell r="P6236" t="str">
            <v/>
          </cell>
          <cell r="Q6236" t="str">
            <v>41499</v>
          </cell>
        </row>
        <row r="6237">
          <cell r="N6237" t="str">
            <v>77960</v>
          </cell>
          <cell r="O6237" t="str">
            <v>DCQ</v>
          </cell>
          <cell r="P6237" t="str">
            <v>DCQ77960</v>
          </cell>
          <cell r="Q6237" t="str">
            <v>41499</v>
          </cell>
        </row>
        <row r="6238">
          <cell r="N6238" t="str">
            <v>77960</v>
          </cell>
          <cell r="O6238" t="str">
            <v>LCH</v>
          </cell>
          <cell r="P6238" t="str">
            <v>LCH77960</v>
          </cell>
          <cell r="Q6238" t="str">
            <v>41499</v>
          </cell>
        </row>
        <row r="6239">
          <cell r="N6239" t="str">
            <v>77960</v>
          </cell>
          <cell r="O6239" t="str">
            <v>T30</v>
          </cell>
          <cell r="P6239" t="str">
            <v>T3077960</v>
          </cell>
          <cell r="Q6239" t="str">
            <v>41499</v>
          </cell>
        </row>
        <row r="6240">
          <cell r="N6240" t="str">
            <v>77960</v>
          </cell>
          <cell r="O6240" t="str">
            <v>1ME</v>
          </cell>
          <cell r="P6240" t="str">
            <v>1ME77960</v>
          </cell>
          <cell r="Q6240" t="str">
            <v>41499</v>
          </cell>
        </row>
        <row r="6241">
          <cell r="N6241" t="str">
            <v>77960</v>
          </cell>
          <cell r="O6241" t="str">
            <v>312</v>
          </cell>
          <cell r="P6241" t="str">
            <v>31277960</v>
          </cell>
          <cell r="Q6241" t="str">
            <v>41499</v>
          </cell>
        </row>
        <row r="6242">
          <cell r="N6242" t="str">
            <v>77961</v>
          </cell>
          <cell r="O6242" t="str">
            <v/>
          </cell>
          <cell r="P6242" t="str">
            <v/>
          </cell>
          <cell r="Q6242" t="str">
            <v>41499</v>
          </cell>
        </row>
        <row r="6243">
          <cell r="N6243" t="str">
            <v>77961</v>
          </cell>
          <cell r="O6243" t="str">
            <v>HCH</v>
          </cell>
          <cell r="P6243" t="str">
            <v>HCH77961</v>
          </cell>
          <cell r="Q6243" t="str">
            <v>41499</v>
          </cell>
        </row>
        <row r="6244">
          <cell r="N6244" t="str">
            <v>77961</v>
          </cell>
          <cell r="O6244" t="str">
            <v>1ME</v>
          </cell>
          <cell r="P6244" t="str">
            <v>1ME77961</v>
          </cell>
          <cell r="Q6244" t="str">
            <v>41499</v>
          </cell>
        </row>
        <row r="6245">
          <cell r="N6245" t="str">
            <v>77962</v>
          </cell>
          <cell r="O6245" t="str">
            <v/>
          </cell>
          <cell r="P6245" t="str">
            <v/>
          </cell>
          <cell r="Q6245" t="str">
            <v>41499</v>
          </cell>
        </row>
        <row r="6246">
          <cell r="N6246" t="str">
            <v>77962</v>
          </cell>
          <cell r="O6246" t="str">
            <v>ONL</v>
          </cell>
          <cell r="P6246" t="str">
            <v>ONL77962</v>
          </cell>
          <cell r="Q6246" t="str">
            <v>41499</v>
          </cell>
        </row>
        <row r="6247">
          <cell r="N6247" t="str">
            <v>77962</v>
          </cell>
          <cell r="O6247" t="str">
            <v>1ME</v>
          </cell>
          <cell r="P6247" t="str">
            <v>1ME77962</v>
          </cell>
          <cell r="Q6247" t="str">
            <v>41499</v>
          </cell>
        </row>
        <row r="6248">
          <cell r="N6248" t="str">
            <v>779631</v>
          </cell>
          <cell r="O6248" t="str">
            <v/>
          </cell>
          <cell r="P6248" t="str">
            <v/>
          </cell>
          <cell r="Q6248" t="str">
            <v>41499</v>
          </cell>
        </row>
        <row r="6249">
          <cell r="N6249" t="str">
            <v>779631</v>
          </cell>
          <cell r="O6249" t="str">
            <v>ONL</v>
          </cell>
          <cell r="P6249" t="str">
            <v>ONL779631</v>
          </cell>
          <cell r="Q6249" t="str">
            <v>41499</v>
          </cell>
        </row>
        <row r="6250">
          <cell r="N6250" t="str">
            <v>779631</v>
          </cell>
          <cell r="O6250" t="str">
            <v>1ME</v>
          </cell>
          <cell r="P6250" t="str">
            <v>1ME779631</v>
          </cell>
          <cell r="Q6250" t="str">
            <v>41499</v>
          </cell>
        </row>
        <row r="6251">
          <cell r="N6251" t="str">
            <v>779631</v>
          </cell>
          <cell r="O6251" t="str">
            <v>374</v>
          </cell>
          <cell r="P6251" t="str">
            <v>374779631</v>
          </cell>
          <cell r="Q6251" t="str">
            <v>41499</v>
          </cell>
        </row>
        <row r="6252">
          <cell r="N6252" t="str">
            <v>779631</v>
          </cell>
          <cell r="O6252" t="str">
            <v>376</v>
          </cell>
          <cell r="P6252" t="str">
            <v>376779631</v>
          </cell>
          <cell r="Q6252" t="str">
            <v>41499</v>
          </cell>
        </row>
        <row r="6253">
          <cell r="N6253" t="str">
            <v>779631</v>
          </cell>
          <cell r="O6253" t="str">
            <v>379</v>
          </cell>
          <cell r="P6253" t="str">
            <v>379779631</v>
          </cell>
          <cell r="Q6253" t="str">
            <v>41499</v>
          </cell>
        </row>
        <row r="6254">
          <cell r="N6254" t="str">
            <v>779631</v>
          </cell>
          <cell r="O6254" t="str">
            <v>390</v>
          </cell>
          <cell r="P6254" t="str">
            <v>390779631</v>
          </cell>
          <cell r="Q6254" t="str">
            <v>41499</v>
          </cell>
        </row>
        <row r="6255">
          <cell r="N6255" t="str">
            <v>77965</v>
          </cell>
          <cell r="O6255" t="str">
            <v/>
          </cell>
          <cell r="P6255" t="str">
            <v/>
          </cell>
          <cell r="Q6255" t="str">
            <v>41499</v>
          </cell>
        </row>
        <row r="6256">
          <cell r="N6256" t="str">
            <v>77965</v>
          </cell>
          <cell r="O6256" t="str">
            <v>GDS</v>
          </cell>
          <cell r="P6256" t="str">
            <v>GDS77965</v>
          </cell>
          <cell r="Q6256" t="str">
            <v>41499</v>
          </cell>
        </row>
        <row r="6257">
          <cell r="N6257" t="str">
            <v>7799</v>
          </cell>
          <cell r="O6257" t="str">
            <v/>
          </cell>
          <cell r="P6257" t="str">
            <v/>
          </cell>
          <cell r="Q6257" t="str">
            <v/>
          </cell>
        </row>
        <row r="6258">
          <cell r="N6258" t="str">
            <v>7799</v>
          </cell>
          <cell r="O6258" t="str">
            <v>CLA</v>
          </cell>
          <cell r="P6258" t="str">
            <v>CLA7799</v>
          </cell>
          <cell r="Q6258" t="str">
            <v/>
          </cell>
        </row>
        <row r="6259">
          <cell r="N6259" t="str">
            <v>7799</v>
          </cell>
          <cell r="O6259" t="str">
            <v>RCU</v>
          </cell>
          <cell r="P6259" t="str">
            <v>RCU7799</v>
          </cell>
          <cell r="Q6259" t="str">
            <v/>
          </cell>
        </row>
        <row r="6260">
          <cell r="N6260" t="str">
            <v>7799</v>
          </cell>
          <cell r="O6260" t="str">
            <v>T30</v>
          </cell>
          <cell r="P6260" t="str">
            <v>T307799</v>
          </cell>
          <cell r="Q6260" t="str">
            <v/>
          </cell>
        </row>
        <row r="6261">
          <cell r="N6261" t="str">
            <v>7799</v>
          </cell>
          <cell r="O6261" t="str">
            <v>UNP</v>
          </cell>
          <cell r="P6261" t="str">
            <v>UNP7799</v>
          </cell>
          <cell r="Q6261" t="str">
            <v/>
          </cell>
        </row>
        <row r="6262">
          <cell r="N6262" t="str">
            <v>7799</v>
          </cell>
          <cell r="O6262" t="str">
            <v>VCW</v>
          </cell>
          <cell r="P6262" t="str">
            <v>VCW7799</v>
          </cell>
          <cell r="Q6262" t="str">
            <v/>
          </cell>
        </row>
        <row r="6263">
          <cell r="N6263" t="str">
            <v>7799</v>
          </cell>
          <cell r="O6263" t="str">
            <v>1ME</v>
          </cell>
          <cell r="P6263" t="str">
            <v>1ME7799</v>
          </cell>
          <cell r="Q6263" t="str">
            <v/>
          </cell>
        </row>
        <row r="6264">
          <cell r="N6264" t="str">
            <v>7799</v>
          </cell>
          <cell r="O6264" t="str">
            <v>233</v>
          </cell>
          <cell r="P6264" t="str">
            <v>2337799</v>
          </cell>
          <cell r="Q6264" t="str">
            <v/>
          </cell>
        </row>
        <row r="6265">
          <cell r="N6265" t="str">
            <v>7799</v>
          </cell>
          <cell r="O6265" t="str">
            <v>265</v>
          </cell>
          <cell r="P6265" t="str">
            <v>2657799</v>
          </cell>
          <cell r="Q6265" t="str">
            <v/>
          </cell>
        </row>
        <row r="6266">
          <cell r="N6266" t="str">
            <v>7799</v>
          </cell>
          <cell r="O6266" t="str">
            <v>393</v>
          </cell>
          <cell r="P6266" t="str">
            <v>3937799</v>
          </cell>
          <cell r="Q6266" t="str">
            <v/>
          </cell>
        </row>
        <row r="6267">
          <cell r="N6267" t="str">
            <v>7799</v>
          </cell>
          <cell r="O6267" t="str">
            <v>878</v>
          </cell>
          <cell r="P6267" t="str">
            <v>8787799</v>
          </cell>
          <cell r="Q6267" t="str">
            <v/>
          </cell>
        </row>
        <row r="6268">
          <cell r="N6268" t="str">
            <v>799</v>
          </cell>
          <cell r="O6268" t="str">
            <v/>
          </cell>
          <cell r="P6268" t="str">
            <v/>
          </cell>
          <cell r="Q6268" t="str">
            <v/>
          </cell>
        </row>
        <row r="6269">
          <cell r="N6269" t="str">
            <v>799</v>
          </cell>
          <cell r="O6269" t="str">
            <v>OE7</v>
          </cell>
          <cell r="P6269" t="str">
            <v>OE7799</v>
          </cell>
          <cell r="Q6269" t="str">
            <v/>
          </cell>
        </row>
        <row r="6270">
          <cell r="N6270" t="str">
            <v>82000</v>
          </cell>
          <cell r="O6270" t="str">
            <v/>
          </cell>
          <cell r="P6270" t="str">
            <v/>
          </cell>
          <cell r="Q6270" t="str">
            <v>5100</v>
          </cell>
        </row>
        <row r="6271">
          <cell r="N6271" t="str">
            <v>82000</v>
          </cell>
          <cell r="O6271" t="str">
            <v>C00</v>
          </cell>
          <cell r="P6271" t="str">
            <v>C0082000</v>
          </cell>
          <cell r="Q6271" t="str">
            <v>5100</v>
          </cell>
        </row>
        <row r="6272">
          <cell r="N6272" t="str">
            <v>82000</v>
          </cell>
          <cell r="O6272" t="str">
            <v>TIT</v>
          </cell>
          <cell r="P6272" t="str">
            <v>TIT82000</v>
          </cell>
          <cell r="Q6272" t="str">
            <v>5100</v>
          </cell>
        </row>
        <row r="6273">
          <cell r="N6273" t="str">
            <v>82000</v>
          </cell>
          <cell r="O6273" t="str">
            <v>T30</v>
          </cell>
          <cell r="P6273" t="str">
            <v>T3082000</v>
          </cell>
          <cell r="Q6273" t="str">
            <v>5100</v>
          </cell>
        </row>
        <row r="6274">
          <cell r="N6274" t="str">
            <v>82000</v>
          </cell>
          <cell r="O6274" t="str">
            <v>1ME</v>
          </cell>
          <cell r="P6274" t="str">
            <v>1ME82000</v>
          </cell>
          <cell r="Q6274" t="str">
            <v>5100</v>
          </cell>
        </row>
        <row r="6275">
          <cell r="N6275" t="str">
            <v>82000</v>
          </cell>
          <cell r="O6275" t="str">
            <v>996</v>
          </cell>
          <cell r="P6275" t="str">
            <v>99682000</v>
          </cell>
          <cell r="Q6275" t="str">
            <v>5100</v>
          </cell>
        </row>
        <row r="6276">
          <cell r="N6276" t="str">
            <v>82001</v>
          </cell>
          <cell r="O6276" t="str">
            <v/>
          </cell>
          <cell r="P6276" t="str">
            <v/>
          </cell>
          <cell r="Q6276" t="str">
            <v>51090</v>
          </cell>
        </row>
        <row r="6277">
          <cell r="N6277" t="str">
            <v>82001</v>
          </cell>
          <cell r="O6277" t="str">
            <v>T30</v>
          </cell>
          <cell r="P6277" t="str">
            <v>T3082001</v>
          </cell>
          <cell r="Q6277" t="str">
            <v>51090</v>
          </cell>
        </row>
        <row r="6278">
          <cell r="N6278" t="str">
            <v>82001</v>
          </cell>
          <cell r="O6278" t="str">
            <v>1ME</v>
          </cell>
          <cell r="P6278" t="str">
            <v>1ME82001</v>
          </cell>
          <cell r="Q6278" t="str">
            <v>51090</v>
          </cell>
        </row>
        <row r="6279">
          <cell r="N6279" t="str">
            <v>82040</v>
          </cell>
          <cell r="O6279" t="str">
            <v/>
          </cell>
          <cell r="P6279" t="str">
            <v/>
          </cell>
          <cell r="Q6279" t="str">
            <v>51091</v>
          </cell>
        </row>
        <row r="6280">
          <cell r="N6280" t="str">
            <v>82040</v>
          </cell>
          <cell r="O6280" t="str">
            <v>CDE</v>
          </cell>
          <cell r="P6280" t="str">
            <v>CDE82040</v>
          </cell>
          <cell r="Q6280" t="str">
            <v>51091</v>
          </cell>
        </row>
        <row r="6281">
          <cell r="N6281" t="str">
            <v>82040</v>
          </cell>
          <cell r="O6281" t="str">
            <v>MTP</v>
          </cell>
          <cell r="P6281" t="str">
            <v>MTP82040</v>
          </cell>
          <cell r="Q6281" t="str">
            <v>51091</v>
          </cell>
        </row>
        <row r="6282">
          <cell r="N6282" t="str">
            <v>82040</v>
          </cell>
          <cell r="O6282" t="str">
            <v>T30</v>
          </cell>
          <cell r="P6282" t="str">
            <v>T3082040</v>
          </cell>
          <cell r="Q6282" t="str">
            <v>51091</v>
          </cell>
        </row>
        <row r="6283">
          <cell r="N6283" t="str">
            <v>82040</v>
          </cell>
          <cell r="O6283" t="str">
            <v>1ME</v>
          </cell>
          <cell r="P6283" t="str">
            <v>1ME82040</v>
          </cell>
          <cell r="Q6283" t="str">
            <v>51091</v>
          </cell>
        </row>
        <row r="6284">
          <cell r="N6284" t="str">
            <v>82041</v>
          </cell>
          <cell r="O6284" t="str">
            <v/>
          </cell>
          <cell r="P6284" t="str">
            <v/>
          </cell>
          <cell r="Q6284" t="str">
            <v>51091</v>
          </cell>
        </row>
        <row r="6285">
          <cell r="N6285" t="str">
            <v>82041</v>
          </cell>
          <cell r="O6285" t="str">
            <v>CDE</v>
          </cell>
          <cell r="P6285" t="str">
            <v>CDE82041</v>
          </cell>
          <cell r="Q6285" t="str">
            <v>51091</v>
          </cell>
        </row>
        <row r="6286">
          <cell r="N6286" t="str">
            <v>82041</v>
          </cell>
          <cell r="O6286" t="str">
            <v>T30</v>
          </cell>
          <cell r="P6286" t="str">
            <v>T3082041</v>
          </cell>
          <cell r="Q6286" t="str">
            <v>51091</v>
          </cell>
        </row>
        <row r="6287">
          <cell r="N6287" t="str">
            <v>82041</v>
          </cell>
          <cell r="O6287" t="str">
            <v>1ME</v>
          </cell>
          <cell r="P6287" t="str">
            <v>1ME82041</v>
          </cell>
          <cell r="Q6287" t="str">
            <v>51091</v>
          </cell>
        </row>
        <row r="6288">
          <cell r="N6288" t="str">
            <v>82041</v>
          </cell>
          <cell r="O6288" t="str">
            <v>111</v>
          </cell>
          <cell r="P6288" t="str">
            <v>11182041</v>
          </cell>
          <cell r="Q6288" t="str">
            <v>51091</v>
          </cell>
        </row>
        <row r="6289">
          <cell r="N6289" t="str">
            <v>8205</v>
          </cell>
          <cell r="O6289" t="str">
            <v/>
          </cell>
          <cell r="P6289" t="str">
            <v/>
          </cell>
          <cell r="Q6289" t="str">
            <v>510990</v>
          </cell>
        </row>
        <row r="6290">
          <cell r="N6290" t="str">
            <v>8205</v>
          </cell>
          <cell r="O6290" t="str">
            <v>1ME</v>
          </cell>
          <cell r="P6290" t="str">
            <v>1ME8205</v>
          </cell>
          <cell r="Q6290" t="str">
            <v>510990</v>
          </cell>
        </row>
        <row r="6291">
          <cell r="N6291" t="str">
            <v>8205</v>
          </cell>
          <cell r="O6291" t="str">
            <v>280</v>
          </cell>
          <cell r="P6291" t="str">
            <v>2808205</v>
          </cell>
          <cell r="Q6291" t="str">
            <v>510990</v>
          </cell>
        </row>
        <row r="6292">
          <cell r="N6292" t="str">
            <v>8205</v>
          </cell>
          <cell r="O6292" t="str">
            <v>996</v>
          </cell>
          <cell r="P6292" t="str">
            <v>9968205</v>
          </cell>
          <cell r="Q6292" t="str">
            <v>510990</v>
          </cell>
        </row>
        <row r="6293">
          <cell r="N6293" t="str">
            <v>82203</v>
          </cell>
          <cell r="O6293" t="str">
            <v/>
          </cell>
          <cell r="P6293" t="str">
            <v/>
          </cell>
          <cell r="Q6293" t="str">
            <v>512000</v>
          </cell>
        </row>
        <row r="6294">
          <cell r="N6294" t="str">
            <v>82203</v>
          </cell>
          <cell r="O6294" t="str">
            <v>TRP</v>
          </cell>
          <cell r="P6294" t="str">
            <v>TRP82203</v>
          </cell>
          <cell r="Q6294" t="str">
            <v>512000</v>
          </cell>
        </row>
        <row r="6295">
          <cell r="N6295" t="str">
            <v>822030</v>
          </cell>
          <cell r="O6295" t="str">
            <v/>
          </cell>
          <cell r="P6295" t="str">
            <v/>
          </cell>
          <cell r="Q6295" t="str">
            <v/>
          </cell>
        </row>
        <row r="6296">
          <cell r="N6296" t="str">
            <v>822030</v>
          </cell>
          <cell r="O6296" t="str">
            <v>TRP</v>
          </cell>
          <cell r="P6296" t="str">
            <v>TRP822030</v>
          </cell>
          <cell r="Q6296" t="str">
            <v/>
          </cell>
        </row>
        <row r="6297">
          <cell r="N6297" t="str">
            <v>8220300</v>
          </cell>
          <cell r="O6297" t="str">
            <v/>
          </cell>
          <cell r="P6297" t="str">
            <v/>
          </cell>
          <cell r="Q6297" t="str">
            <v/>
          </cell>
        </row>
        <row r="6298">
          <cell r="N6298" t="str">
            <v>8220300</v>
          </cell>
          <cell r="O6298" t="str">
            <v>ONL</v>
          </cell>
          <cell r="P6298" t="str">
            <v>ONL8220300</v>
          </cell>
          <cell r="Q6298" t="str">
            <v/>
          </cell>
        </row>
        <row r="6299">
          <cell r="N6299" t="str">
            <v>8220300</v>
          </cell>
          <cell r="O6299" t="str">
            <v>TRP</v>
          </cell>
          <cell r="P6299" t="str">
            <v>TRP8220300</v>
          </cell>
          <cell r="Q6299" t="str">
            <v/>
          </cell>
        </row>
        <row r="6300">
          <cell r="N6300" t="str">
            <v>8220300</v>
          </cell>
          <cell r="O6300" t="str">
            <v>1ME</v>
          </cell>
          <cell r="P6300" t="str">
            <v>1ME8220300</v>
          </cell>
          <cell r="Q6300" t="str">
            <v/>
          </cell>
        </row>
        <row r="6301">
          <cell r="N6301" t="str">
            <v>8220300</v>
          </cell>
          <cell r="O6301" t="str">
            <v>996</v>
          </cell>
          <cell r="P6301" t="str">
            <v>9968220300</v>
          </cell>
          <cell r="Q6301" t="str">
            <v/>
          </cell>
        </row>
        <row r="6302">
          <cell r="N6302" t="str">
            <v>8220301</v>
          </cell>
          <cell r="O6302" t="str">
            <v/>
          </cell>
          <cell r="P6302" t="str">
            <v/>
          </cell>
          <cell r="Q6302" t="str">
            <v/>
          </cell>
        </row>
        <row r="6303">
          <cell r="N6303" t="str">
            <v>8220301</v>
          </cell>
          <cell r="O6303" t="str">
            <v>704</v>
          </cell>
          <cell r="P6303" t="str">
            <v>7048220301</v>
          </cell>
          <cell r="Q6303" t="str">
            <v/>
          </cell>
        </row>
        <row r="6304">
          <cell r="N6304" t="str">
            <v>8220311</v>
          </cell>
          <cell r="O6304" t="str">
            <v/>
          </cell>
          <cell r="P6304" t="str">
            <v/>
          </cell>
          <cell r="Q6304" t="str">
            <v/>
          </cell>
        </row>
        <row r="6305">
          <cell r="N6305" t="str">
            <v>8220311</v>
          </cell>
          <cell r="O6305" t="str">
            <v>ONL</v>
          </cell>
          <cell r="P6305" t="str">
            <v>ONL8220311</v>
          </cell>
          <cell r="Q6305" t="str">
            <v/>
          </cell>
        </row>
        <row r="6306">
          <cell r="N6306" t="str">
            <v>8220311</v>
          </cell>
          <cell r="O6306" t="str">
            <v>1ME</v>
          </cell>
          <cell r="P6306" t="str">
            <v>1ME8220311</v>
          </cell>
          <cell r="Q6306" t="str">
            <v/>
          </cell>
        </row>
        <row r="6307">
          <cell r="N6307" t="str">
            <v>8220311</v>
          </cell>
          <cell r="O6307" t="str">
            <v>996</v>
          </cell>
          <cell r="P6307" t="str">
            <v>9968220311</v>
          </cell>
          <cell r="Q6307" t="str">
            <v/>
          </cell>
        </row>
        <row r="6308">
          <cell r="N6308" t="str">
            <v>82209</v>
          </cell>
          <cell r="O6308" t="str">
            <v/>
          </cell>
          <cell r="P6308" t="str">
            <v/>
          </cell>
          <cell r="Q6308" t="str">
            <v>512009</v>
          </cell>
        </row>
        <row r="6309">
          <cell r="N6309" t="str">
            <v>82209</v>
          </cell>
          <cell r="O6309" t="str">
            <v>T30</v>
          </cell>
          <cell r="P6309" t="str">
            <v>T3082209</v>
          </cell>
          <cell r="Q6309" t="str">
            <v>512009</v>
          </cell>
        </row>
        <row r="6310">
          <cell r="N6310" t="str">
            <v>82500</v>
          </cell>
          <cell r="O6310" t="str">
            <v/>
          </cell>
          <cell r="P6310" t="str">
            <v/>
          </cell>
          <cell r="Q6310" t="str">
            <v/>
          </cell>
        </row>
        <row r="6311">
          <cell r="N6311" t="str">
            <v>82500</v>
          </cell>
          <cell r="O6311" t="str">
            <v>T30</v>
          </cell>
          <cell r="P6311" t="str">
            <v>T3082500</v>
          </cell>
          <cell r="Q6311" t="str">
            <v/>
          </cell>
        </row>
        <row r="6312">
          <cell r="N6312" t="str">
            <v>82500</v>
          </cell>
          <cell r="O6312" t="str">
            <v>1ME</v>
          </cell>
          <cell r="P6312" t="str">
            <v>1ME82500</v>
          </cell>
          <cell r="Q6312" t="str">
            <v/>
          </cell>
        </row>
        <row r="6313">
          <cell r="N6313" t="str">
            <v>82501</v>
          </cell>
          <cell r="O6313" t="str">
            <v/>
          </cell>
          <cell r="P6313" t="str">
            <v/>
          </cell>
          <cell r="Q6313" t="str">
            <v>51509</v>
          </cell>
        </row>
        <row r="6314">
          <cell r="N6314" t="str">
            <v>82501</v>
          </cell>
          <cell r="O6314" t="str">
            <v>T30</v>
          </cell>
          <cell r="P6314" t="str">
            <v>T3082501</v>
          </cell>
          <cell r="Q6314" t="str">
            <v>51509</v>
          </cell>
        </row>
        <row r="6315">
          <cell r="N6315" t="str">
            <v>82501</v>
          </cell>
          <cell r="O6315" t="str">
            <v>1ME</v>
          </cell>
          <cell r="P6315" t="str">
            <v>1ME82501</v>
          </cell>
          <cell r="Q6315" t="str">
            <v>51509</v>
          </cell>
        </row>
        <row r="6316">
          <cell r="N6316" t="str">
            <v>82501</v>
          </cell>
          <cell r="O6316" t="str">
            <v>111</v>
          </cell>
          <cell r="P6316" t="str">
            <v>11182501</v>
          </cell>
          <cell r="Q6316" t="str">
            <v>51509</v>
          </cell>
        </row>
        <row r="6317">
          <cell r="N6317" t="str">
            <v>82509</v>
          </cell>
          <cell r="O6317" t="str">
            <v/>
          </cell>
          <cell r="P6317" t="str">
            <v/>
          </cell>
          <cell r="Q6317" t="str">
            <v>51509</v>
          </cell>
        </row>
        <row r="6318">
          <cell r="N6318" t="str">
            <v>82509</v>
          </cell>
          <cell r="O6318" t="str">
            <v>ONL</v>
          </cell>
          <cell r="P6318" t="str">
            <v>ONL82509</v>
          </cell>
          <cell r="Q6318" t="str">
            <v>51509</v>
          </cell>
        </row>
        <row r="6319">
          <cell r="N6319" t="str">
            <v>82509</v>
          </cell>
          <cell r="O6319" t="str">
            <v>1ME</v>
          </cell>
          <cell r="P6319" t="str">
            <v>1ME82509</v>
          </cell>
          <cell r="Q6319" t="str">
            <v>51509</v>
          </cell>
        </row>
        <row r="6320">
          <cell r="N6320" t="str">
            <v>825100</v>
          </cell>
          <cell r="O6320" t="str">
            <v/>
          </cell>
          <cell r="P6320" t="str">
            <v/>
          </cell>
          <cell r="Q6320" t="str">
            <v/>
          </cell>
        </row>
        <row r="6321">
          <cell r="N6321" t="str">
            <v>825100</v>
          </cell>
          <cell r="O6321" t="str">
            <v>T30</v>
          </cell>
          <cell r="P6321" t="str">
            <v>T30825100</v>
          </cell>
          <cell r="Q6321" t="str">
            <v/>
          </cell>
        </row>
        <row r="6322">
          <cell r="N6322" t="str">
            <v>825100</v>
          </cell>
          <cell r="O6322" t="str">
            <v>1ME</v>
          </cell>
          <cell r="P6322" t="str">
            <v>1ME825100</v>
          </cell>
          <cell r="Q6322" t="str">
            <v/>
          </cell>
        </row>
        <row r="6323">
          <cell r="N6323" t="str">
            <v>825101</v>
          </cell>
          <cell r="O6323" t="str">
            <v/>
          </cell>
          <cell r="P6323" t="str">
            <v/>
          </cell>
          <cell r="Q6323" t="str">
            <v>51510</v>
          </cell>
        </row>
        <row r="6324">
          <cell r="N6324" t="str">
            <v>825101</v>
          </cell>
          <cell r="O6324" t="str">
            <v>EF4</v>
          </cell>
          <cell r="P6324" t="str">
            <v>EF4825101</v>
          </cell>
          <cell r="Q6324" t="str">
            <v>51510</v>
          </cell>
        </row>
        <row r="6325">
          <cell r="N6325" t="str">
            <v>825109</v>
          </cell>
          <cell r="O6325" t="str">
            <v/>
          </cell>
          <cell r="P6325" t="str">
            <v/>
          </cell>
          <cell r="Q6325" t="str">
            <v/>
          </cell>
        </row>
        <row r="6326">
          <cell r="N6326" t="str">
            <v>825109</v>
          </cell>
          <cell r="O6326" t="str">
            <v>ONL</v>
          </cell>
          <cell r="P6326" t="str">
            <v>ONL825109</v>
          </cell>
          <cell r="Q6326" t="str">
            <v/>
          </cell>
        </row>
        <row r="6327">
          <cell r="N6327" t="str">
            <v>825109</v>
          </cell>
          <cell r="O6327" t="str">
            <v>T30</v>
          </cell>
          <cell r="P6327" t="str">
            <v>T30825109</v>
          </cell>
          <cell r="Q6327" t="str">
            <v/>
          </cell>
        </row>
        <row r="6328">
          <cell r="N6328" t="str">
            <v>825110</v>
          </cell>
          <cell r="O6328" t="str">
            <v/>
          </cell>
          <cell r="P6328" t="str">
            <v/>
          </cell>
          <cell r="Q6328" t="str">
            <v>51511</v>
          </cell>
        </row>
        <row r="6329">
          <cell r="N6329" t="str">
            <v>825110</v>
          </cell>
          <cell r="O6329" t="str">
            <v>T30</v>
          </cell>
          <cell r="P6329" t="str">
            <v>T30825110</v>
          </cell>
          <cell r="Q6329" t="str">
            <v>51511</v>
          </cell>
        </row>
        <row r="6330">
          <cell r="N6330" t="str">
            <v>825110</v>
          </cell>
          <cell r="O6330" t="str">
            <v>076</v>
          </cell>
          <cell r="P6330" t="str">
            <v>076825110</v>
          </cell>
          <cell r="Q6330" t="str">
            <v>51511</v>
          </cell>
        </row>
        <row r="6331">
          <cell r="N6331" t="str">
            <v>825110</v>
          </cell>
          <cell r="O6331" t="str">
            <v>1ME</v>
          </cell>
          <cell r="P6331" t="str">
            <v>1ME825110</v>
          </cell>
          <cell r="Q6331" t="str">
            <v>51511</v>
          </cell>
        </row>
        <row r="6332">
          <cell r="N6332" t="str">
            <v>825112</v>
          </cell>
          <cell r="O6332" t="str">
            <v/>
          </cell>
          <cell r="P6332" t="str">
            <v/>
          </cell>
          <cell r="Q6332" t="str">
            <v>51511</v>
          </cell>
        </row>
        <row r="6333">
          <cell r="N6333" t="str">
            <v>825112</v>
          </cell>
          <cell r="O6333" t="str">
            <v>1ME</v>
          </cell>
          <cell r="P6333" t="str">
            <v>1ME825112</v>
          </cell>
          <cell r="Q6333" t="str">
            <v>51511</v>
          </cell>
        </row>
        <row r="6334">
          <cell r="N6334" t="str">
            <v>825113</v>
          </cell>
          <cell r="O6334" t="str">
            <v/>
          </cell>
          <cell r="P6334" t="str">
            <v/>
          </cell>
          <cell r="Q6334" t="str">
            <v>51511</v>
          </cell>
        </row>
        <row r="6335">
          <cell r="N6335" t="str">
            <v>825113</v>
          </cell>
          <cell r="O6335" t="str">
            <v>076</v>
          </cell>
          <cell r="P6335" t="str">
            <v>076825113</v>
          </cell>
          <cell r="Q6335" t="str">
            <v>51511</v>
          </cell>
        </row>
        <row r="6336">
          <cell r="N6336" t="str">
            <v>825113</v>
          </cell>
          <cell r="O6336" t="str">
            <v>1ME</v>
          </cell>
          <cell r="P6336" t="str">
            <v>1ME825113</v>
          </cell>
          <cell r="Q6336" t="str">
            <v>51511</v>
          </cell>
        </row>
        <row r="6337">
          <cell r="N6337" t="str">
            <v>825113</v>
          </cell>
          <cell r="O6337" t="str">
            <v>301</v>
          </cell>
          <cell r="P6337" t="str">
            <v>301825113</v>
          </cell>
          <cell r="Q6337" t="str">
            <v>51511</v>
          </cell>
        </row>
        <row r="6338">
          <cell r="N6338" t="str">
            <v>825113</v>
          </cell>
          <cell r="O6338" t="str">
            <v>303</v>
          </cell>
          <cell r="P6338" t="str">
            <v>303825113</v>
          </cell>
          <cell r="Q6338" t="str">
            <v>51511</v>
          </cell>
        </row>
        <row r="6339">
          <cell r="N6339" t="str">
            <v>82512000</v>
          </cell>
          <cell r="O6339" t="str">
            <v/>
          </cell>
          <cell r="P6339" t="str">
            <v/>
          </cell>
          <cell r="Q6339" t="str">
            <v>5151200</v>
          </cell>
        </row>
        <row r="6340">
          <cell r="N6340" t="str">
            <v>82512000</v>
          </cell>
          <cell r="O6340" t="str">
            <v>ONL</v>
          </cell>
          <cell r="P6340" t="str">
            <v>ONL82512000</v>
          </cell>
          <cell r="Q6340" t="str">
            <v>5151200</v>
          </cell>
        </row>
        <row r="6341">
          <cell r="N6341" t="str">
            <v>82512000</v>
          </cell>
          <cell r="O6341" t="str">
            <v>T30</v>
          </cell>
          <cell r="P6341" t="str">
            <v>T3082512000</v>
          </cell>
          <cell r="Q6341" t="str">
            <v>5151200</v>
          </cell>
        </row>
        <row r="6342">
          <cell r="N6342" t="str">
            <v>82512000</v>
          </cell>
          <cell r="O6342" t="str">
            <v>1ME</v>
          </cell>
          <cell r="P6342" t="str">
            <v>1ME82512000</v>
          </cell>
          <cell r="Q6342" t="str">
            <v>5151200</v>
          </cell>
        </row>
        <row r="6343">
          <cell r="N6343" t="str">
            <v>82512001</v>
          </cell>
          <cell r="O6343" t="str">
            <v/>
          </cell>
          <cell r="P6343" t="str">
            <v/>
          </cell>
          <cell r="Q6343" t="str">
            <v>501530430</v>
          </cell>
        </row>
        <row r="6344">
          <cell r="N6344" t="str">
            <v>82512001</v>
          </cell>
          <cell r="O6344" t="str">
            <v>T30</v>
          </cell>
          <cell r="P6344" t="str">
            <v>T3082512001</v>
          </cell>
          <cell r="Q6344" t="str">
            <v>501530430</v>
          </cell>
        </row>
        <row r="6345">
          <cell r="N6345" t="str">
            <v>82512001</v>
          </cell>
          <cell r="O6345" t="str">
            <v>1ME</v>
          </cell>
          <cell r="P6345" t="str">
            <v>1ME82512001</v>
          </cell>
          <cell r="Q6345" t="str">
            <v>501530430</v>
          </cell>
        </row>
        <row r="6346">
          <cell r="N6346" t="str">
            <v>8251202</v>
          </cell>
          <cell r="O6346" t="str">
            <v/>
          </cell>
          <cell r="P6346" t="str">
            <v/>
          </cell>
          <cell r="Q6346" t="str">
            <v>5151202</v>
          </cell>
        </row>
        <row r="6347">
          <cell r="N6347" t="str">
            <v>8251202</v>
          </cell>
          <cell r="O6347" t="str">
            <v>T30</v>
          </cell>
          <cell r="P6347" t="str">
            <v>T308251202</v>
          </cell>
          <cell r="Q6347" t="str">
            <v>5151202</v>
          </cell>
        </row>
        <row r="6348">
          <cell r="N6348" t="str">
            <v>8251202</v>
          </cell>
          <cell r="O6348" t="str">
            <v>V16</v>
          </cell>
          <cell r="P6348" t="str">
            <v>V168251202</v>
          </cell>
          <cell r="Q6348" t="str">
            <v>5151202</v>
          </cell>
        </row>
        <row r="6349">
          <cell r="N6349" t="str">
            <v>8251202</v>
          </cell>
          <cell r="O6349" t="str">
            <v>1ME</v>
          </cell>
          <cell r="P6349" t="str">
            <v>1ME8251202</v>
          </cell>
          <cell r="Q6349" t="str">
            <v>5151202</v>
          </cell>
        </row>
        <row r="6350">
          <cell r="N6350" t="str">
            <v>8251203</v>
          </cell>
          <cell r="O6350" t="str">
            <v/>
          </cell>
          <cell r="P6350" t="str">
            <v/>
          </cell>
          <cell r="Q6350" t="str">
            <v>5151203</v>
          </cell>
        </row>
        <row r="6351">
          <cell r="N6351" t="str">
            <v>8251203</v>
          </cell>
          <cell r="O6351" t="str">
            <v>ICN</v>
          </cell>
          <cell r="P6351" t="str">
            <v>ICN8251203</v>
          </cell>
          <cell r="Q6351" t="str">
            <v>5151203</v>
          </cell>
        </row>
        <row r="6352">
          <cell r="N6352" t="str">
            <v>8251203</v>
          </cell>
          <cell r="O6352" t="str">
            <v>ISF</v>
          </cell>
          <cell r="P6352" t="str">
            <v>ISF8251203</v>
          </cell>
          <cell r="Q6352" t="str">
            <v>5151203</v>
          </cell>
        </row>
        <row r="6353">
          <cell r="N6353" t="str">
            <v>8251203</v>
          </cell>
          <cell r="O6353" t="str">
            <v>ISJ</v>
          </cell>
          <cell r="P6353" t="str">
            <v>ISJ8251203</v>
          </cell>
          <cell r="Q6353" t="str">
            <v>5151203</v>
          </cell>
        </row>
        <row r="6354">
          <cell r="N6354" t="str">
            <v>8251203</v>
          </cell>
          <cell r="O6354" t="str">
            <v>IUP</v>
          </cell>
          <cell r="P6354" t="str">
            <v>IUP8251203</v>
          </cell>
          <cell r="Q6354" t="str">
            <v>5151203</v>
          </cell>
        </row>
        <row r="6355">
          <cell r="N6355" t="str">
            <v>8251203</v>
          </cell>
          <cell r="O6355" t="str">
            <v>IUQ</v>
          </cell>
          <cell r="P6355" t="str">
            <v>IUQ8251203</v>
          </cell>
          <cell r="Q6355" t="str">
            <v>5151203</v>
          </cell>
        </row>
        <row r="6356">
          <cell r="N6356" t="str">
            <v>8251203</v>
          </cell>
          <cell r="O6356" t="str">
            <v>IU7</v>
          </cell>
          <cell r="P6356" t="str">
            <v>IU78251203</v>
          </cell>
          <cell r="Q6356" t="str">
            <v>5151203</v>
          </cell>
        </row>
        <row r="6357">
          <cell r="N6357" t="str">
            <v>8251203</v>
          </cell>
          <cell r="O6357" t="str">
            <v>IXM</v>
          </cell>
          <cell r="P6357" t="str">
            <v>IXM8251203</v>
          </cell>
          <cell r="Q6357" t="str">
            <v>5151203</v>
          </cell>
        </row>
        <row r="6358">
          <cell r="N6358" t="str">
            <v>8251203</v>
          </cell>
          <cell r="O6358" t="str">
            <v>IXN</v>
          </cell>
          <cell r="P6358" t="str">
            <v>IXN8251203</v>
          </cell>
          <cell r="Q6358" t="str">
            <v>5151203</v>
          </cell>
        </row>
        <row r="6359">
          <cell r="N6359" t="str">
            <v>8251203</v>
          </cell>
          <cell r="O6359" t="str">
            <v>IZP</v>
          </cell>
          <cell r="P6359" t="str">
            <v>IZP8251203</v>
          </cell>
          <cell r="Q6359" t="str">
            <v>5151203</v>
          </cell>
        </row>
        <row r="6360">
          <cell r="N6360" t="str">
            <v>8251203</v>
          </cell>
          <cell r="O6360" t="str">
            <v>OGX</v>
          </cell>
          <cell r="P6360" t="str">
            <v>OGX8251203</v>
          </cell>
          <cell r="Q6360" t="str">
            <v>5151203</v>
          </cell>
        </row>
        <row r="6361">
          <cell r="N6361" t="str">
            <v>8251203</v>
          </cell>
          <cell r="O6361" t="str">
            <v>1ME</v>
          </cell>
          <cell r="P6361" t="str">
            <v>1ME8251203</v>
          </cell>
          <cell r="Q6361" t="str">
            <v>5151203</v>
          </cell>
        </row>
        <row r="6362">
          <cell r="N6362" t="str">
            <v>8251204</v>
          </cell>
          <cell r="O6362" t="str">
            <v/>
          </cell>
          <cell r="P6362" t="str">
            <v/>
          </cell>
          <cell r="Q6362" t="str">
            <v>5151204</v>
          </cell>
        </row>
        <row r="6363">
          <cell r="N6363" t="str">
            <v>8251204</v>
          </cell>
          <cell r="O6363" t="str">
            <v>BEC</v>
          </cell>
          <cell r="P6363" t="str">
            <v>BEC8251204</v>
          </cell>
          <cell r="Q6363" t="str">
            <v>5151204</v>
          </cell>
        </row>
        <row r="6364">
          <cell r="N6364" t="str">
            <v>8251204</v>
          </cell>
          <cell r="O6364" t="str">
            <v>CBI</v>
          </cell>
          <cell r="P6364" t="str">
            <v>CBI8251204</v>
          </cell>
          <cell r="Q6364" t="str">
            <v>5151204</v>
          </cell>
        </row>
        <row r="6365">
          <cell r="N6365" t="str">
            <v>8251204</v>
          </cell>
          <cell r="O6365" t="str">
            <v>T30</v>
          </cell>
          <cell r="P6365" t="str">
            <v>T308251204</v>
          </cell>
          <cell r="Q6365" t="str">
            <v>5151204</v>
          </cell>
        </row>
        <row r="6366">
          <cell r="N6366" t="str">
            <v>8251204</v>
          </cell>
          <cell r="O6366" t="str">
            <v>UF3</v>
          </cell>
          <cell r="P6366" t="str">
            <v>UF38251204</v>
          </cell>
          <cell r="Q6366" t="str">
            <v>5151204</v>
          </cell>
        </row>
        <row r="6367">
          <cell r="N6367" t="str">
            <v>8251204</v>
          </cell>
          <cell r="O6367" t="str">
            <v>1ME</v>
          </cell>
          <cell r="P6367" t="str">
            <v>1ME8251204</v>
          </cell>
          <cell r="Q6367" t="str">
            <v>5151204</v>
          </cell>
        </row>
        <row r="6368">
          <cell r="N6368" t="str">
            <v>8251210</v>
          </cell>
          <cell r="O6368" t="str">
            <v/>
          </cell>
          <cell r="P6368" t="str">
            <v/>
          </cell>
          <cell r="Q6368" t="str">
            <v/>
          </cell>
        </row>
        <row r="6369">
          <cell r="N6369" t="str">
            <v>8251210</v>
          </cell>
          <cell r="O6369" t="str">
            <v>REG</v>
          </cell>
          <cell r="P6369" t="str">
            <v>REG8251210</v>
          </cell>
          <cell r="Q6369" t="str">
            <v/>
          </cell>
        </row>
        <row r="6370">
          <cell r="N6370" t="str">
            <v>8251211</v>
          </cell>
          <cell r="O6370" t="str">
            <v/>
          </cell>
          <cell r="P6370" t="str">
            <v/>
          </cell>
          <cell r="Q6370" t="str">
            <v/>
          </cell>
        </row>
        <row r="6371">
          <cell r="N6371" t="str">
            <v>8251211</v>
          </cell>
          <cell r="O6371" t="str">
            <v>1ME</v>
          </cell>
          <cell r="P6371" t="str">
            <v>1ME8251211</v>
          </cell>
          <cell r="Q6371" t="str">
            <v/>
          </cell>
        </row>
        <row r="6372">
          <cell r="N6372" t="str">
            <v>8251212</v>
          </cell>
          <cell r="O6372" t="str">
            <v/>
          </cell>
          <cell r="P6372" t="str">
            <v/>
          </cell>
          <cell r="Q6372" t="str">
            <v>5151212</v>
          </cell>
        </row>
        <row r="6373">
          <cell r="N6373" t="str">
            <v>8251212</v>
          </cell>
          <cell r="O6373" t="str">
            <v>LTA</v>
          </cell>
          <cell r="P6373" t="str">
            <v>LTA8251212</v>
          </cell>
          <cell r="Q6373" t="str">
            <v>5151212</v>
          </cell>
        </row>
        <row r="6374">
          <cell r="N6374" t="str">
            <v>8251212</v>
          </cell>
          <cell r="O6374" t="str">
            <v>OGX</v>
          </cell>
          <cell r="P6374" t="str">
            <v>OGX8251212</v>
          </cell>
          <cell r="Q6374" t="str">
            <v>5151212</v>
          </cell>
        </row>
        <row r="6375">
          <cell r="N6375" t="str">
            <v>8251212</v>
          </cell>
          <cell r="O6375" t="str">
            <v>T30</v>
          </cell>
          <cell r="P6375" t="str">
            <v>T308251212</v>
          </cell>
          <cell r="Q6375" t="str">
            <v>5151212</v>
          </cell>
        </row>
        <row r="6376">
          <cell r="N6376" t="str">
            <v>8251212</v>
          </cell>
          <cell r="O6376" t="str">
            <v>1ME</v>
          </cell>
          <cell r="P6376" t="str">
            <v>1ME8251212</v>
          </cell>
          <cell r="Q6376" t="str">
            <v>5151212</v>
          </cell>
        </row>
        <row r="6377">
          <cell r="N6377" t="str">
            <v>8251215</v>
          </cell>
          <cell r="O6377" t="str">
            <v/>
          </cell>
          <cell r="P6377" t="str">
            <v/>
          </cell>
          <cell r="Q6377" t="str">
            <v>5151215</v>
          </cell>
        </row>
        <row r="6378">
          <cell r="N6378" t="str">
            <v>8251215</v>
          </cell>
          <cell r="O6378" t="str">
            <v>ONL</v>
          </cell>
          <cell r="P6378" t="str">
            <v>ONL8251215</v>
          </cell>
          <cell r="Q6378" t="str">
            <v>5151215</v>
          </cell>
        </row>
        <row r="6379">
          <cell r="N6379" t="str">
            <v>825129</v>
          </cell>
          <cell r="O6379" t="str">
            <v/>
          </cell>
          <cell r="P6379" t="str">
            <v/>
          </cell>
          <cell r="Q6379" t="str">
            <v/>
          </cell>
        </row>
        <row r="6380">
          <cell r="N6380" t="str">
            <v>825129</v>
          </cell>
          <cell r="O6380" t="str">
            <v>ONL</v>
          </cell>
          <cell r="P6380" t="str">
            <v>ONL825129</v>
          </cell>
          <cell r="Q6380" t="str">
            <v/>
          </cell>
        </row>
        <row r="6381">
          <cell r="N6381" t="str">
            <v>825129</v>
          </cell>
          <cell r="O6381" t="str">
            <v>1ME</v>
          </cell>
          <cell r="P6381" t="str">
            <v>1ME825129</v>
          </cell>
          <cell r="Q6381" t="str">
            <v/>
          </cell>
        </row>
        <row r="6382">
          <cell r="N6382" t="str">
            <v>82513</v>
          </cell>
          <cell r="O6382" t="str">
            <v/>
          </cell>
          <cell r="P6382" t="str">
            <v/>
          </cell>
          <cell r="Q6382" t="str">
            <v>51513</v>
          </cell>
        </row>
        <row r="6383">
          <cell r="N6383" t="str">
            <v>82513</v>
          </cell>
          <cell r="O6383" t="str">
            <v>ONL</v>
          </cell>
          <cell r="P6383" t="str">
            <v>ONL82513</v>
          </cell>
          <cell r="Q6383" t="str">
            <v>51513</v>
          </cell>
        </row>
        <row r="6384">
          <cell r="N6384" t="str">
            <v>82513</v>
          </cell>
          <cell r="O6384" t="str">
            <v>1ME</v>
          </cell>
          <cell r="P6384" t="str">
            <v>1ME82513</v>
          </cell>
          <cell r="Q6384" t="str">
            <v>51513</v>
          </cell>
        </row>
        <row r="6385">
          <cell r="N6385" t="str">
            <v>82518</v>
          </cell>
          <cell r="O6385" t="str">
            <v/>
          </cell>
          <cell r="P6385" t="str">
            <v/>
          </cell>
          <cell r="Q6385" t="str">
            <v/>
          </cell>
        </row>
        <row r="6386">
          <cell r="N6386" t="str">
            <v>82518</v>
          </cell>
          <cell r="O6386" t="str">
            <v>TRP</v>
          </cell>
          <cell r="P6386" t="str">
            <v>TRP82518</v>
          </cell>
          <cell r="Q6386" t="str">
            <v/>
          </cell>
        </row>
        <row r="6387">
          <cell r="N6387" t="str">
            <v>82518</v>
          </cell>
          <cell r="O6387" t="str">
            <v>1CG</v>
          </cell>
          <cell r="P6387" t="str">
            <v>1CG82518</v>
          </cell>
          <cell r="Q6387" t="str">
            <v/>
          </cell>
        </row>
        <row r="6388">
          <cell r="N6388" t="str">
            <v>82518</v>
          </cell>
          <cell r="O6388" t="str">
            <v>1ME</v>
          </cell>
          <cell r="P6388" t="str">
            <v>1ME82518</v>
          </cell>
          <cell r="Q6388" t="str">
            <v/>
          </cell>
        </row>
        <row r="6389">
          <cell r="N6389" t="str">
            <v>825180</v>
          </cell>
          <cell r="O6389" t="str">
            <v/>
          </cell>
          <cell r="P6389" t="str">
            <v/>
          </cell>
          <cell r="Q6389" t="str">
            <v>51518</v>
          </cell>
        </row>
        <row r="6390">
          <cell r="N6390" t="str">
            <v>825180</v>
          </cell>
          <cell r="O6390" t="str">
            <v>ONL</v>
          </cell>
          <cell r="P6390" t="str">
            <v>ONL825180</v>
          </cell>
          <cell r="Q6390" t="str">
            <v>51518</v>
          </cell>
        </row>
        <row r="6391">
          <cell r="N6391" t="str">
            <v>825180</v>
          </cell>
          <cell r="O6391" t="str">
            <v>TRP</v>
          </cell>
          <cell r="P6391" t="str">
            <v>TRP825180</v>
          </cell>
          <cell r="Q6391" t="str">
            <v>51518</v>
          </cell>
        </row>
        <row r="6392">
          <cell r="N6392" t="str">
            <v>82519</v>
          </cell>
          <cell r="O6392" t="str">
            <v/>
          </cell>
          <cell r="P6392" t="str">
            <v/>
          </cell>
          <cell r="Q6392" t="str">
            <v/>
          </cell>
        </row>
        <row r="6393">
          <cell r="N6393" t="str">
            <v>82519</v>
          </cell>
          <cell r="O6393" t="str">
            <v>ONL</v>
          </cell>
          <cell r="P6393" t="str">
            <v>ONL82519</v>
          </cell>
          <cell r="Q6393" t="str">
            <v/>
          </cell>
        </row>
        <row r="6394">
          <cell r="N6394" t="str">
            <v>82519</v>
          </cell>
          <cell r="O6394" t="str">
            <v>YDI</v>
          </cell>
          <cell r="P6394" t="str">
            <v>YDI82519</v>
          </cell>
          <cell r="Q6394" t="str">
            <v/>
          </cell>
        </row>
        <row r="6395">
          <cell r="N6395" t="str">
            <v>82519</v>
          </cell>
          <cell r="O6395" t="str">
            <v>YDR</v>
          </cell>
          <cell r="P6395" t="str">
            <v>YDR82519</v>
          </cell>
          <cell r="Q6395" t="str">
            <v/>
          </cell>
        </row>
        <row r="6396">
          <cell r="N6396" t="str">
            <v>82519</v>
          </cell>
          <cell r="O6396" t="str">
            <v>YEC</v>
          </cell>
          <cell r="P6396" t="str">
            <v>YEC82519</v>
          </cell>
          <cell r="Q6396" t="str">
            <v/>
          </cell>
        </row>
        <row r="6397">
          <cell r="N6397" t="str">
            <v>82519</v>
          </cell>
          <cell r="O6397" t="str">
            <v>YEG</v>
          </cell>
          <cell r="P6397" t="str">
            <v>YEG82519</v>
          </cell>
          <cell r="Q6397" t="str">
            <v/>
          </cell>
        </row>
        <row r="6398">
          <cell r="N6398" t="str">
            <v>82519</v>
          </cell>
          <cell r="O6398" t="str">
            <v>YER</v>
          </cell>
          <cell r="P6398" t="str">
            <v>YER82519</v>
          </cell>
          <cell r="Q6398" t="str">
            <v/>
          </cell>
        </row>
        <row r="6399">
          <cell r="N6399" t="str">
            <v>82519</v>
          </cell>
          <cell r="O6399" t="str">
            <v>YES</v>
          </cell>
          <cell r="P6399" t="str">
            <v>YES82519</v>
          </cell>
          <cell r="Q6399" t="str">
            <v/>
          </cell>
        </row>
        <row r="6400">
          <cell r="N6400" t="str">
            <v>82519</v>
          </cell>
          <cell r="O6400" t="str">
            <v>YET</v>
          </cell>
          <cell r="P6400" t="str">
            <v>YET82519</v>
          </cell>
          <cell r="Q6400" t="str">
            <v/>
          </cell>
        </row>
        <row r="6401">
          <cell r="N6401" t="str">
            <v>82519</v>
          </cell>
          <cell r="O6401" t="str">
            <v>YIV</v>
          </cell>
          <cell r="P6401" t="str">
            <v>YIV82519</v>
          </cell>
          <cell r="Q6401" t="str">
            <v/>
          </cell>
        </row>
        <row r="6402">
          <cell r="N6402" t="str">
            <v>82519</v>
          </cell>
          <cell r="O6402" t="str">
            <v>1ME</v>
          </cell>
          <cell r="P6402" t="str">
            <v>1ME82519</v>
          </cell>
          <cell r="Q6402" t="str">
            <v/>
          </cell>
        </row>
        <row r="6403">
          <cell r="N6403" t="str">
            <v>82521</v>
          </cell>
          <cell r="O6403" t="str">
            <v/>
          </cell>
          <cell r="P6403" t="str">
            <v/>
          </cell>
          <cell r="Q6403" t="str">
            <v>515289</v>
          </cell>
        </row>
        <row r="6404">
          <cell r="N6404" t="str">
            <v>82521</v>
          </cell>
          <cell r="O6404" t="str">
            <v>CGW</v>
          </cell>
          <cell r="P6404" t="str">
            <v>CGW82521</v>
          </cell>
          <cell r="Q6404" t="str">
            <v>515289</v>
          </cell>
        </row>
        <row r="6405">
          <cell r="N6405" t="str">
            <v>825300</v>
          </cell>
          <cell r="O6405" t="str">
            <v/>
          </cell>
          <cell r="P6405" t="str">
            <v/>
          </cell>
          <cell r="Q6405" t="str">
            <v>51580</v>
          </cell>
        </row>
        <row r="6406">
          <cell r="N6406" t="str">
            <v>825300</v>
          </cell>
          <cell r="O6406" t="str">
            <v>C00</v>
          </cell>
          <cell r="P6406" t="str">
            <v>C00825300</v>
          </cell>
          <cell r="Q6406" t="str">
            <v>51580</v>
          </cell>
        </row>
        <row r="6407">
          <cell r="N6407" t="str">
            <v>825300</v>
          </cell>
          <cell r="O6407" t="str">
            <v>FCD</v>
          </cell>
          <cell r="P6407" t="str">
            <v>FCD825300</v>
          </cell>
          <cell r="Q6407" t="str">
            <v>51580</v>
          </cell>
        </row>
        <row r="6408">
          <cell r="N6408" t="str">
            <v>825300</v>
          </cell>
          <cell r="O6408" t="str">
            <v>V16</v>
          </cell>
          <cell r="P6408" t="str">
            <v>V16825300</v>
          </cell>
          <cell r="Q6408" t="str">
            <v>51580</v>
          </cell>
        </row>
        <row r="6409">
          <cell r="N6409" t="str">
            <v>825300</v>
          </cell>
          <cell r="O6409" t="str">
            <v>1ME</v>
          </cell>
          <cell r="P6409" t="str">
            <v>1ME825300</v>
          </cell>
          <cell r="Q6409" t="str">
            <v>51580</v>
          </cell>
        </row>
        <row r="6410">
          <cell r="N6410" t="str">
            <v>825300</v>
          </cell>
          <cell r="O6410" t="str">
            <v>701</v>
          </cell>
          <cell r="P6410" t="str">
            <v>701825300</v>
          </cell>
          <cell r="Q6410" t="str">
            <v>51580</v>
          </cell>
        </row>
        <row r="6411">
          <cell r="N6411" t="str">
            <v>825300</v>
          </cell>
          <cell r="O6411" t="str">
            <v>996</v>
          </cell>
          <cell r="P6411" t="str">
            <v>996825300</v>
          </cell>
          <cell r="Q6411" t="str">
            <v>51580</v>
          </cell>
        </row>
        <row r="6412">
          <cell r="N6412" t="str">
            <v>825302</v>
          </cell>
          <cell r="O6412" t="str">
            <v/>
          </cell>
          <cell r="P6412" t="str">
            <v/>
          </cell>
          <cell r="Q6412" t="str">
            <v>51580</v>
          </cell>
        </row>
        <row r="6413">
          <cell r="N6413" t="str">
            <v>825302</v>
          </cell>
          <cell r="O6413" t="str">
            <v>CRR</v>
          </cell>
          <cell r="P6413" t="str">
            <v>CRR825302</v>
          </cell>
          <cell r="Q6413" t="str">
            <v>51580</v>
          </cell>
        </row>
        <row r="6414">
          <cell r="N6414" t="str">
            <v>825302</v>
          </cell>
          <cell r="O6414" t="str">
            <v>FGP</v>
          </cell>
          <cell r="P6414" t="str">
            <v>FGP825302</v>
          </cell>
          <cell r="Q6414" t="str">
            <v>51580</v>
          </cell>
        </row>
        <row r="6415">
          <cell r="N6415" t="str">
            <v>825302</v>
          </cell>
          <cell r="O6415" t="str">
            <v>FGR</v>
          </cell>
          <cell r="P6415" t="str">
            <v>FGR825302</v>
          </cell>
          <cell r="Q6415" t="str">
            <v>51580</v>
          </cell>
        </row>
        <row r="6416">
          <cell r="N6416" t="str">
            <v>825302</v>
          </cell>
          <cell r="O6416" t="str">
            <v>FGS</v>
          </cell>
          <cell r="P6416" t="str">
            <v>FGS825302</v>
          </cell>
          <cell r="Q6416" t="str">
            <v>51580</v>
          </cell>
        </row>
        <row r="6417">
          <cell r="N6417" t="str">
            <v>825302</v>
          </cell>
          <cell r="O6417" t="str">
            <v>FYL</v>
          </cell>
          <cell r="P6417" t="str">
            <v>FYL825302</v>
          </cell>
          <cell r="Q6417" t="str">
            <v>51580</v>
          </cell>
        </row>
        <row r="6418">
          <cell r="N6418" t="str">
            <v>825302</v>
          </cell>
          <cell r="O6418" t="str">
            <v>ODX</v>
          </cell>
          <cell r="P6418" t="str">
            <v>ODX825302</v>
          </cell>
          <cell r="Q6418" t="str">
            <v>51580</v>
          </cell>
        </row>
        <row r="6419">
          <cell r="N6419" t="str">
            <v>825302</v>
          </cell>
          <cell r="O6419" t="str">
            <v>OGX</v>
          </cell>
          <cell r="P6419" t="str">
            <v>OGX825302</v>
          </cell>
          <cell r="Q6419" t="str">
            <v>51580</v>
          </cell>
        </row>
        <row r="6420">
          <cell r="N6420" t="str">
            <v>825302</v>
          </cell>
          <cell r="O6420" t="str">
            <v>ONL</v>
          </cell>
          <cell r="P6420" t="str">
            <v>ONL825302</v>
          </cell>
          <cell r="Q6420" t="str">
            <v>51580</v>
          </cell>
        </row>
        <row r="6421">
          <cell r="N6421" t="str">
            <v>825302</v>
          </cell>
          <cell r="O6421" t="str">
            <v>T30</v>
          </cell>
          <cell r="P6421" t="str">
            <v>T30825302</v>
          </cell>
          <cell r="Q6421" t="str">
            <v>51580</v>
          </cell>
        </row>
        <row r="6422">
          <cell r="N6422" t="str">
            <v>8253200</v>
          </cell>
          <cell r="O6422" t="str">
            <v/>
          </cell>
          <cell r="P6422" t="str">
            <v/>
          </cell>
          <cell r="Q6422" t="str">
            <v/>
          </cell>
        </row>
        <row r="6423">
          <cell r="N6423" t="str">
            <v>8253200</v>
          </cell>
          <cell r="O6423" t="str">
            <v>T30</v>
          </cell>
          <cell r="P6423" t="str">
            <v>T308253200</v>
          </cell>
          <cell r="Q6423" t="str">
            <v/>
          </cell>
        </row>
        <row r="6424">
          <cell r="N6424" t="str">
            <v>8253201</v>
          </cell>
          <cell r="O6424" t="str">
            <v/>
          </cell>
          <cell r="P6424" t="str">
            <v/>
          </cell>
          <cell r="Q6424" t="str">
            <v/>
          </cell>
        </row>
        <row r="6425">
          <cell r="N6425" t="str">
            <v>8253201</v>
          </cell>
          <cell r="O6425" t="str">
            <v>ONL</v>
          </cell>
          <cell r="P6425" t="str">
            <v>ONL8253201</v>
          </cell>
          <cell r="Q6425" t="str">
            <v/>
          </cell>
        </row>
        <row r="6426">
          <cell r="N6426" t="str">
            <v>8253206</v>
          </cell>
          <cell r="O6426" t="str">
            <v/>
          </cell>
          <cell r="P6426" t="str">
            <v/>
          </cell>
          <cell r="Q6426" t="str">
            <v/>
          </cell>
        </row>
        <row r="6427">
          <cell r="N6427" t="str">
            <v>8253206</v>
          </cell>
          <cell r="O6427" t="str">
            <v>F5Y</v>
          </cell>
          <cell r="P6427" t="str">
            <v>F5Y8253206</v>
          </cell>
          <cell r="Q6427" t="str">
            <v/>
          </cell>
        </row>
        <row r="6428">
          <cell r="N6428" t="str">
            <v>8253206</v>
          </cell>
          <cell r="O6428" t="str">
            <v>ONL</v>
          </cell>
          <cell r="P6428" t="str">
            <v>ONL8253206</v>
          </cell>
          <cell r="Q6428" t="str">
            <v/>
          </cell>
        </row>
        <row r="6429">
          <cell r="N6429" t="str">
            <v>8253207</v>
          </cell>
          <cell r="O6429" t="str">
            <v/>
          </cell>
          <cell r="P6429" t="str">
            <v/>
          </cell>
          <cell r="Q6429" t="str">
            <v/>
          </cell>
        </row>
        <row r="6430">
          <cell r="N6430" t="str">
            <v>8253207</v>
          </cell>
          <cell r="O6430" t="str">
            <v>ONL</v>
          </cell>
          <cell r="P6430" t="str">
            <v>ONL8253207</v>
          </cell>
          <cell r="Q6430" t="str">
            <v/>
          </cell>
        </row>
        <row r="6431">
          <cell r="N6431" t="str">
            <v>8253207</v>
          </cell>
          <cell r="O6431" t="str">
            <v>TIT</v>
          </cell>
          <cell r="P6431" t="str">
            <v>TIT8253207</v>
          </cell>
          <cell r="Q6431" t="str">
            <v/>
          </cell>
        </row>
        <row r="6432">
          <cell r="N6432" t="str">
            <v>82533</v>
          </cell>
          <cell r="O6432" t="str">
            <v/>
          </cell>
          <cell r="P6432" t="str">
            <v/>
          </cell>
          <cell r="Q6432" t="str">
            <v>51401</v>
          </cell>
        </row>
        <row r="6433">
          <cell r="N6433" t="str">
            <v>82533</v>
          </cell>
          <cell r="O6433" t="str">
            <v>ECR</v>
          </cell>
          <cell r="P6433" t="str">
            <v>ECR82533</v>
          </cell>
          <cell r="Q6433" t="str">
            <v>51401</v>
          </cell>
        </row>
        <row r="6434">
          <cell r="N6434" t="str">
            <v>82533</v>
          </cell>
          <cell r="O6434" t="str">
            <v>5FK</v>
          </cell>
          <cell r="P6434" t="str">
            <v>5FK82533</v>
          </cell>
          <cell r="Q6434" t="str">
            <v>51401</v>
          </cell>
        </row>
        <row r="6435">
          <cell r="N6435" t="str">
            <v>825330</v>
          </cell>
          <cell r="O6435" t="str">
            <v/>
          </cell>
          <cell r="P6435" t="str">
            <v/>
          </cell>
          <cell r="Q6435" t="str">
            <v/>
          </cell>
        </row>
        <row r="6436">
          <cell r="N6436" t="str">
            <v>825330</v>
          </cell>
          <cell r="O6436" t="str">
            <v>CCC</v>
          </cell>
          <cell r="P6436" t="str">
            <v>CCC825330</v>
          </cell>
          <cell r="Q6436" t="str">
            <v/>
          </cell>
        </row>
        <row r="6437">
          <cell r="N6437" t="str">
            <v>825330</v>
          </cell>
          <cell r="O6437" t="str">
            <v>ONL</v>
          </cell>
          <cell r="P6437" t="str">
            <v>ONL825330</v>
          </cell>
          <cell r="Q6437" t="str">
            <v/>
          </cell>
        </row>
        <row r="6438">
          <cell r="N6438" t="str">
            <v>825330</v>
          </cell>
          <cell r="O6438" t="str">
            <v>T30</v>
          </cell>
          <cell r="P6438" t="str">
            <v>T30825330</v>
          </cell>
          <cell r="Q6438" t="str">
            <v/>
          </cell>
        </row>
        <row r="6439">
          <cell r="N6439" t="str">
            <v>825331</v>
          </cell>
          <cell r="O6439" t="str">
            <v/>
          </cell>
          <cell r="P6439" t="str">
            <v/>
          </cell>
          <cell r="Q6439" t="str">
            <v/>
          </cell>
        </row>
        <row r="6440">
          <cell r="N6440" t="str">
            <v>825331</v>
          </cell>
          <cell r="O6440" t="str">
            <v>TIT</v>
          </cell>
          <cell r="P6440" t="str">
            <v>TIT825331</v>
          </cell>
          <cell r="Q6440" t="str">
            <v/>
          </cell>
        </row>
        <row r="6441">
          <cell r="N6441" t="str">
            <v>825333</v>
          </cell>
          <cell r="O6441" t="str">
            <v/>
          </cell>
          <cell r="P6441" t="str">
            <v/>
          </cell>
          <cell r="Q6441" t="str">
            <v/>
          </cell>
        </row>
        <row r="6442">
          <cell r="N6442" t="str">
            <v>825333</v>
          </cell>
          <cell r="O6442" t="str">
            <v>F5J</v>
          </cell>
          <cell r="P6442" t="str">
            <v>F5J825333</v>
          </cell>
          <cell r="Q6442" t="str">
            <v/>
          </cell>
        </row>
        <row r="6443">
          <cell r="N6443" t="str">
            <v>825333</v>
          </cell>
          <cell r="O6443" t="str">
            <v>TRI</v>
          </cell>
          <cell r="P6443" t="str">
            <v>TRI825333</v>
          </cell>
          <cell r="Q6443" t="str">
            <v/>
          </cell>
        </row>
        <row r="6444">
          <cell r="N6444" t="str">
            <v>825334</v>
          </cell>
          <cell r="O6444" t="str">
            <v/>
          </cell>
          <cell r="P6444" t="str">
            <v/>
          </cell>
          <cell r="Q6444" t="str">
            <v/>
          </cell>
        </row>
        <row r="6445">
          <cell r="N6445" t="str">
            <v>825334</v>
          </cell>
          <cell r="O6445" t="str">
            <v>ONL</v>
          </cell>
          <cell r="P6445" t="str">
            <v>ONL825334</v>
          </cell>
          <cell r="Q6445" t="str">
            <v/>
          </cell>
        </row>
        <row r="6446">
          <cell r="N6446" t="str">
            <v>825334</v>
          </cell>
          <cell r="O6446" t="str">
            <v>0CT</v>
          </cell>
          <cell r="P6446" t="str">
            <v>0CT825334</v>
          </cell>
          <cell r="Q6446" t="str">
            <v/>
          </cell>
        </row>
        <row r="6447">
          <cell r="N6447" t="str">
            <v>825334</v>
          </cell>
          <cell r="O6447" t="str">
            <v>2F4</v>
          </cell>
          <cell r="P6447" t="str">
            <v>2F4825334</v>
          </cell>
          <cell r="Q6447" t="str">
            <v/>
          </cell>
        </row>
        <row r="6448">
          <cell r="N6448" t="str">
            <v>825336</v>
          </cell>
          <cell r="O6448" t="str">
            <v/>
          </cell>
          <cell r="P6448" t="str">
            <v/>
          </cell>
          <cell r="Q6448" t="str">
            <v/>
          </cell>
        </row>
        <row r="6449">
          <cell r="N6449" t="str">
            <v>825336</v>
          </cell>
          <cell r="O6449" t="str">
            <v>ONL</v>
          </cell>
          <cell r="P6449" t="str">
            <v>ONL825336</v>
          </cell>
          <cell r="Q6449" t="str">
            <v/>
          </cell>
        </row>
        <row r="6450">
          <cell r="N6450" t="str">
            <v>825337</v>
          </cell>
          <cell r="O6450" t="str">
            <v/>
          </cell>
          <cell r="P6450" t="str">
            <v/>
          </cell>
          <cell r="Q6450" t="str">
            <v/>
          </cell>
        </row>
        <row r="6451">
          <cell r="N6451" t="str">
            <v>825337</v>
          </cell>
          <cell r="O6451" t="str">
            <v>ONL</v>
          </cell>
          <cell r="P6451" t="str">
            <v>ONL825337</v>
          </cell>
          <cell r="Q6451" t="str">
            <v/>
          </cell>
        </row>
        <row r="6452">
          <cell r="N6452" t="str">
            <v>825337</v>
          </cell>
          <cell r="O6452" t="str">
            <v>TIT</v>
          </cell>
          <cell r="P6452" t="str">
            <v>TIT825337</v>
          </cell>
          <cell r="Q6452" t="str">
            <v/>
          </cell>
        </row>
        <row r="6453">
          <cell r="N6453" t="str">
            <v>825338</v>
          </cell>
          <cell r="O6453" t="str">
            <v/>
          </cell>
          <cell r="P6453" t="str">
            <v/>
          </cell>
          <cell r="Q6453" t="str">
            <v/>
          </cell>
        </row>
        <row r="6454">
          <cell r="N6454" t="str">
            <v>825338</v>
          </cell>
          <cell r="O6454" t="str">
            <v>F5J</v>
          </cell>
          <cell r="P6454" t="str">
            <v>F5J825338</v>
          </cell>
          <cell r="Q6454" t="str">
            <v/>
          </cell>
        </row>
        <row r="6455">
          <cell r="N6455" t="str">
            <v>825338</v>
          </cell>
          <cell r="O6455" t="str">
            <v>TRI</v>
          </cell>
          <cell r="P6455" t="str">
            <v>TRI825338</v>
          </cell>
          <cell r="Q6455" t="str">
            <v/>
          </cell>
        </row>
        <row r="6456">
          <cell r="N6456" t="str">
            <v>825339</v>
          </cell>
          <cell r="O6456" t="str">
            <v/>
          </cell>
          <cell r="P6456" t="str">
            <v/>
          </cell>
          <cell r="Q6456" t="str">
            <v/>
          </cell>
        </row>
        <row r="6457">
          <cell r="N6457" t="str">
            <v>825339</v>
          </cell>
          <cell r="O6457" t="str">
            <v>TRI</v>
          </cell>
          <cell r="P6457" t="str">
            <v>TRI825339</v>
          </cell>
          <cell r="Q6457" t="str">
            <v/>
          </cell>
        </row>
        <row r="6458">
          <cell r="N6458" t="str">
            <v>82533904</v>
          </cell>
          <cell r="O6458" t="str">
            <v/>
          </cell>
          <cell r="P6458" t="str">
            <v/>
          </cell>
          <cell r="Q6458" t="str">
            <v/>
          </cell>
        </row>
        <row r="6459">
          <cell r="N6459" t="str">
            <v>82533904</v>
          </cell>
          <cell r="O6459" t="str">
            <v>ONL</v>
          </cell>
          <cell r="P6459" t="str">
            <v>ONL82533904</v>
          </cell>
          <cell r="Q6459" t="str">
            <v/>
          </cell>
        </row>
        <row r="6460">
          <cell r="N6460" t="str">
            <v>82533904</v>
          </cell>
          <cell r="O6460" t="str">
            <v>TIT</v>
          </cell>
          <cell r="P6460" t="str">
            <v>TIT82533904</v>
          </cell>
          <cell r="Q6460" t="str">
            <v/>
          </cell>
        </row>
        <row r="6461">
          <cell r="N6461" t="str">
            <v>82533905</v>
          </cell>
          <cell r="O6461" t="str">
            <v/>
          </cell>
          <cell r="P6461" t="str">
            <v/>
          </cell>
          <cell r="Q6461" t="str">
            <v/>
          </cell>
        </row>
        <row r="6462">
          <cell r="N6462" t="str">
            <v>82533905</v>
          </cell>
          <cell r="O6462" t="str">
            <v>ONL</v>
          </cell>
          <cell r="P6462" t="str">
            <v>ONL82533905</v>
          </cell>
          <cell r="Q6462" t="str">
            <v/>
          </cell>
        </row>
        <row r="6463">
          <cell r="N6463" t="str">
            <v>82533905</v>
          </cell>
          <cell r="O6463" t="str">
            <v>TIT</v>
          </cell>
          <cell r="P6463" t="str">
            <v>TIT82533905</v>
          </cell>
          <cell r="Q6463" t="str">
            <v/>
          </cell>
        </row>
        <row r="6464">
          <cell r="N6464" t="str">
            <v>82533906</v>
          </cell>
          <cell r="O6464" t="str">
            <v/>
          </cell>
          <cell r="P6464" t="str">
            <v/>
          </cell>
          <cell r="Q6464" t="str">
            <v/>
          </cell>
        </row>
        <row r="6465">
          <cell r="N6465" t="str">
            <v>82533906</v>
          </cell>
          <cell r="O6465" t="str">
            <v>ONL</v>
          </cell>
          <cell r="P6465" t="str">
            <v>ONL82533906</v>
          </cell>
          <cell r="Q6465" t="str">
            <v/>
          </cell>
        </row>
        <row r="6466">
          <cell r="N6466" t="str">
            <v>82533906</v>
          </cell>
          <cell r="O6466" t="str">
            <v>TIT</v>
          </cell>
          <cell r="P6466" t="str">
            <v>TIT82533906</v>
          </cell>
          <cell r="Q6466" t="str">
            <v/>
          </cell>
        </row>
        <row r="6467">
          <cell r="N6467" t="str">
            <v>82533907</v>
          </cell>
          <cell r="O6467" t="str">
            <v/>
          </cell>
          <cell r="P6467" t="str">
            <v/>
          </cell>
          <cell r="Q6467" t="str">
            <v/>
          </cell>
        </row>
        <row r="6468">
          <cell r="N6468" t="str">
            <v>82533907</v>
          </cell>
          <cell r="O6468" t="str">
            <v>F5J</v>
          </cell>
          <cell r="P6468" t="str">
            <v>F5J82533907</v>
          </cell>
          <cell r="Q6468" t="str">
            <v/>
          </cell>
        </row>
        <row r="6469">
          <cell r="N6469" t="str">
            <v>82533907</v>
          </cell>
          <cell r="O6469" t="str">
            <v>ONL</v>
          </cell>
          <cell r="P6469" t="str">
            <v>ONL82533907</v>
          </cell>
          <cell r="Q6469" t="str">
            <v/>
          </cell>
        </row>
        <row r="6470">
          <cell r="N6470" t="str">
            <v>82533907</v>
          </cell>
          <cell r="O6470" t="str">
            <v>TIT</v>
          </cell>
          <cell r="P6470" t="str">
            <v>TIT82533907</v>
          </cell>
          <cell r="Q6470" t="str">
            <v/>
          </cell>
        </row>
        <row r="6471">
          <cell r="N6471" t="str">
            <v>82533908</v>
          </cell>
          <cell r="O6471" t="str">
            <v/>
          </cell>
          <cell r="P6471" t="str">
            <v/>
          </cell>
          <cell r="Q6471" t="str">
            <v/>
          </cell>
        </row>
        <row r="6472">
          <cell r="N6472" t="str">
            <v>82533908</v>
          </cell>
          <cell r="O6472" t="str">
            <v>F5J</v>
          </cell>
          <cell r="P6472" t="str">
            <v>F5J82533908</v>
          </cell>
          <cell r="Q6472" t="str">
            <v/>
          </cell>
        </row>
        <row r="6473">
          <cell r="N6473" t="str">
            <v>82533909</v>
          </cell>
          <cell r="O6473" t="str">
            <v/>
          </cell>
          <cell r="P6473" t="str">
            <v/>
          </cell>
          <cell r="Q6473" t="str">
            <v/>
          </cell>
        </row>
        <row r="6474">
          <cell r="N6474" t="str">
            <v>82533909</v>
          </cell>
          <cell r="O6474" t="str">
            <v>F5J</v>
          </cell>
          <cell r="P6474" t="str">
            <v>F5J82533909</v>
          </cell>
          <cell r="Q6474" t="str">
            <v/>
          </cell>
        </row>
        <row r="6475">
          <cell r="N6475" t="str">
            <v>82533909</v>
          </cell>
          <cell r="O6475" t="str">
            <v>ONL</v>
          </cell>
          <cell r="P6475" t="str">
            <v>ONL82533909</v>
          </cell>
          <cell r="Q6475" t="str">
            <v/>
          </cell>
        </row>
        <row r="6476">
          <cell r="N6476" t="str">
            <v>82533909</v>
          </cell>
          <cell r="O6476" t="str">
            <v>TIT</v>
          </cell>
          <cell r="P6476" t="str">
            <v>TIT82533909</v>
          </cell>
          <cell r="Q6476" t="str">
            <v/>
          </cell>
        </row>
        <row r="6477">
          <cell r="N6477" t="str">
            <v>82540</v>
          </cell>
          <cell r="O6477" t="str">
            <v/>
          </cell>
          <cell r="P6477" t="str">
            <v/>
          </cell>
          <cell r="Q6477" t="str">
            <v>51516</v>
          </cell>
        </row>
        <row r="6478">
          <cell r="N6478" t="str">
            <v>82540</v>
          </cell>
          <cell r="O6478" t="str">
            <v>C00</v>
          </cell>
          <cell r="P6478" t="str">
            <v>C0082540</v>
          </cell>
          <cell r="Q6478" t="str">
            <v>51516</v>
          </cell>
        </row>
        <row r="6479">
          <cell r="N6479" t="str">
            <v>82540</v>
          </cell>
          <cell r="O6479" t="str">
            <v>NRJ</v>
          </cell>
          <cell r="P6479" t="str">
            <v>NRJ82540</v>
          </cell>
          <cell r="Q6479" t="str">
            <v>51516</v>
          </cell>
        </row>
        <row r="6480">
          <cell r="N6480" t="str">
            <v>82540</v>
          </cell>
          <cell r="O6480" t="str">
            <v>T30</v>
          </cell>
          <cell r="P6480" t="str">
            <v>T3082540</v>
          </cell>
          <cell r="Q6480" t="str">
            <v>51516</v>
          </cell>
        </row>
        <row r="6481">
          <cell r="N6481" t="str">
            <v>82540</v>
          </cell>
          <cell r="O6481" t="str">
            <v>1ME</v>
          </cell>
          <cell r="P6481" t="str">
            <v>1ME82540</v>
          </cell>
          <cell r="Q6481" t="str">
            <v>51516</v>
          </cell>
        </row>
        <row r="6482">
          <cell r="N6482" t="str">
            <v>82550</v>
          </cell>
          <cell r="O6482" t="str">
            <v/>
          </cell>
          <cell r="P6482" t="str">
            <v/>
          </cell>
          <cell r="Q6482" t="str">
            <v/>
          </cell>
        </row>
        <row r="6483">
          <cell r="N6483" t="str">
            <v>82550</v>
          </cell>
          <cell r="O6483" t="str">
            <v>TRI</v>
          </cell>
          <cell r="P6483" t="str">
            <v>TRI82550</v>
          </cell>
          <cell r="Q6483" t="str">
            <v/>
          </cell>
        </row>
        <row r="6484">
          <cell r="N6484" t="str">
            <v>825500</v>
          </cell>
          <cell r="O6484" t="str">
            <v/>
          </cell>
          <cell r="P6484" t="str">
            <v/>
          </cell>
          <cell r="Q6484" t="str">
            <v/>
          </cell>
        </row>
        <row r="6485">
          <cell r="N6485" t="str">
            <v>825500</v>
          </cell>
          <cell r="O6485" t="str">
            <v>ONL</v>
          </cell>
          <cell r="P6485" t="str">
            <v>ONL825500</v>
          </cell>
          <cell r="Q6485" t="str">
            <v/>
          </cell>
        </row>
        <row r="6486">
          <cell r="N6486" t="str">
            <v>825500</v>
          </cell>
          <cell r="O6486" t="str">
            <v>STZ</v>
          </cell>
          <cell r="P6486" t="str">
            <v>STZ825500</v>
          </cell>
          <cell r="Q6486" t="str">
            <v/>
          </cell>
        </row>
        <row r="6487">
          <cell r="N6487" t="str">
            <v>825500</v>
          </cell>
          <cell r="O6487" t="str">
            <v>S5C</v>
          </cell>
          <cell r="P6487" t="str">
            <v>S5C825500</v>
          </cell>
          <cell r="Q6487" t="str">
            <v/>
          </cell>
        </row>
        <row r="6488">
          <cell r="N6488" t="str">
            <v>825502</v>
          </cell>
          <cell r="O6488" t="str">
            <v/>
          </cell>
          <cell r="P6488" t="str">
            <v/>
          </cell>
          <cell r="Q6488" t="str">
            <v/>
          </cell>
        </row>
        <row r="6489">
          <cell r="N6489" t="str">
            <v>825502</v>
          </cell>
          <cell r="O6489" t="str">
            <v>ONL</v>
          </cell>
          <cell r="P6489" t="str">
            <v>ONL825502</v>
          </cell>
          <cell r="Q6489" t="str">
            <v/>
          </cell>
        </row>
        <row r="6490">
          <cell r="N6490" t="str">
            <v>825502</v>
          </cell>
          <cell r="O6490" t="str">
            <v>SSH</v>
          </cell>
          <cell r="P6490" t="str">
            <v>SSH825502</v>
          </cell>
          <cell r="Q6490" t="str">
            <v/>
          </cell>
        </row>
        <row r="6491">
          <cell r="N6491" t="str">
            <v>825502</v>
          </cell>
          <cell r="O6491" t="str">
            <v>SSJ</v>
          </cell>
          <cell r="P6491" t="str">
            <v>SSJ825502</v>
          </cell>
          <cell r="Q6491" t="str">
            <v/>
          </cell>
        </row>
        <row r="6492">
          <cell r="N6492" t="str">
            <v>825502</v>
          </cell>
          <cell r="O6492" t="str">
            <v>S5C</v>
          </cell>
          <cell r="P6492" t="str">
            <v>S5C825502</v>
          </cell>
          <cell r="Q6492" t="str">
            <v/>
          </cell>
        </row>
        <row r="6493">
          <cell r="N6493" t="str">
            <v>825503</v>
          </cell>
          <cell r="O6493" t="str">
            <v/>
          </cell>
          <cell r="P6493" t="str">
            <v/>
          </cell>
          <cell r="Q6493" t="str">
            <v/>
          </cell>
        </row>
        <row r="6494">
          <cell r="N6494" t="str">
            <v>825503</v>
          </cell>
          <cell r="O6494" t="str">
            <v>ONL</v>
          </cell>
          <cell r="P6494" t="str">
            <v>ONL825503</v>
          </cell>
          <cell r="Q6494" t="str">
            <v/>
          </cell>
        </row>
        <row r="6495">
          <cell r="N6495" t="str">
            <v>825503</v>
          </cell>
          <cell r="O6495" t="str">
            <v>S5C</v>
          </cell>
          <cell r="P6495" t="str">
            <v>S5C825503</v>
          </cell>
          <cell r="Q6495" t="str">
            <v/>
          </cell>
        </row>
        <row r="6496">
          <cell r="N6496" t="str">
            <v>825504</v>
          </cell>
          <cell r="O6496" t="str">
            <v/>
          </cell>
          <cell r="P6496" t="str">
            <v/>
          </cell>
          <cell r="Q6496" t="str">
            <v/>
          </cell>
        </row>
        <row r="6497">
          <cell r="N6497" t="str">
            <v>825504</v>
          </cell>
          <cell r="O6497" t="str">
            <v>S5C</v>
          </cell>
          <cell r="P6497" t="str">
            <v>S5C825504</v>
          </cell>
          <cell r="Q6497" t="str">
            <v/>
          </cell>
        </row>
        <row r="6498">
          <cell r="N6498" t="str">
            <v>825505</v>
          </cell>
          <cell r="O6498" t="str">
            <v/>
          </cell>
          <cell r="P6498" t="str">
            <v/>
          </cell>
          <cell r="Q6498" t="str">
            <v/>
          </cell>
        </row>
        <row r="6499">
          <cell r="N6499" t="str">
            <v>825505</v>
          </cell>
          <cell r="O6499" t="str">
            <v>ONL</v>
          </cell>
          <cell r="P6499" t="str">
            <v>ONL825505</v>
          </cell>
          <cell r="Q6499" t="str">
            <v/>
          </cell>
        </row>
        <row r="6500">
          <cell r="N6500" t="str">
            <v>825505</v>
          </cell>
          <cell r="O6500" t="str">
            <v>SSV</v>
          </cell>
          <cell r="P6500" t="str">
            <v>SSV825505</v>
          </cell>
          <cell r="Q6500" t="str">
            <v/>
          </cell>
        </row>
        <row r="6501">
          <cell r="N6501" t="str">
            <v>825505</v>
          </cell>
          <cell r="O6501" t="str">
            <v>S5C</v>
          </cell>
          <cell r="P6501" t="str">
            <v>S5C825505</v>
          </cell>
          <cell r="Q6501" t="str">
            <v/>
          </cell>
        </row>
        <row r="6502">
          <cell r="N6502" t="str">
            <v>825506</v>
          </cell>
          <cell r="O6502" t="str">
            <v/>
          </cell>
          <cell r="P6502" t="str">
            <v/>
          </cell>
          <cell r="Q6502" t="str">
            <v/>
          </cell>
        </row>
        <row r="6503">
          <cell r="N6503" t="str">
            <v>825506</v>
          </cell>
          <cell r="O6503" t="str">
            <v>S5C</v>
          </cell>
          <cell r="P6503" t="str">
            <v>S5C825506</v>
          </cell>
          <cell r="Q6503" t="str">
            <v/>
          </cell>
        </row>
        <row r="6504">
          <cell r="N6504" t="str">
            <v>82560</v>
          </cell>
          <cell r="O6504" t="str">
            <v/>
          </cell>
          <cell r="P6504" t="str">
            <v/>
          </cell>
          <cell r="Q6504" t="str">
            <v>5151506</v>
          </cell>
        </row>
        <row r="6505">
          <cell r="N6505" t="str">
            <v>82560</v>
          </cell>
          <cell r="O6505" t="str">
            <v>T30</v>
          </cell>
          <cell r="P6505" t="str">
            <v>T3082560</v>
          </cell>
          <cell r="Q6505" t="str">
            <v>5151506</v>
          </cell>
        </row>
        <row r="6506">
          <cell r="N6506" t="str">
            <v>82561</v>
          </cell>
          <cell r="O6506" t="str">
            <v/>
          </cell>
          <cell r="P6506" t="str">
            <v/>
          </cell>
          <cell r="Q6506" t="str">
            <v>5151516</v>
          </cell>
        </row>
        <row r="6507">
          <cell r="N6507" t="str">
            <v>82561</v>
          </cell>
          <cell r="O6507" t="str">
            <v>T30</v>
          </cell>
          <cell r="P6507" t="str">
            <v>T3082561</v>
          </cell>
          <cell r="Q6507" t="str">
            <v>5151516</v>
          </cell>
        </row>
        <row r="6508">
          <cell r="N6508" t="str">
            <v>82561</v>
          </cell>
          <cell r="O6508" t="str">
            <v>1ME</v>
          </cell>
          <cell r="P6508" t="str">
            <v>1ME82561</v>
          </cell>
          <cell r="Q6508" t="str">
            <v>5151516</v>
          </cell>
        </row>
        <row r="6509">
          <cell r="N6509" t="str">
            <v>8257</v>
          </cell>
          <cell r="O6509" t="str">
            <v/>
          </cell>
          <cell r="P6509" t="str">
            <v/>
          </cell>
          <cell r="Q6509" t="str">
            <v>5151503</v>
          </cell>
        </row>
        <row r="6510">
          <cell r="N6510" t="str">
            <v>8257</v>
          </cell>
          <cell r="O6510" t="str">
            <v>T30</v>
          </cell>
          <cell r="P6510" t="str">
            <v>T308257</v>
          </cell>
          <cell r="Q6510" t="str">
            <v>5151503</v>
          </cell>
        </row>
        <row r="6511">
          <cell r="N6511" t="str">
            <v>82570</v>
          </cell>
          <cell r="O6511" t="str">
            <v/>
          </cell>
          <cell r="P6511" t="str">
            <v/>
          </cell>
          <cell r="Q6511" t="str">
            <v/>
          </cell>
        </row>
        <row r="6512">
          <cell r="N6512" t="str">
            <v>82570</v>
          </cell>
          <cell r="O6512" t="str">
            <v>S9P</v>
          </cell>
          <cell r="P6512" t="str">
            <v>S9P82570</v>
          </cell>
          <cell r="Q6512" t="str">
            <v/>
          </cell>
        </row>
        <row r="6513">
          <cell r="N6513" t="str">
            <v>82570</v>
          </cell>
          <cell r="O6513" t="str">
            <v>T30</v>
          </cell>
          <cell r="P6513" t="str">
            <v>T3082570</v>
          </cell>
          <cell r="Q6513" t="str">
            <v/>
          </cell>
        </row>
        <row r="6514">
          <cell r="N6514" t="str">
            <v>82571</v>
          </cell>
          <cell r="O6514" t="str">
            <v/>
          </cell>
          <cell r="P6514" t="str">
            <v/>
          </cell>
          <cell r="Q6514" t="str">
            <v/>
          </cell>
        </row>
        <row r="6515">
          <cell r="N6515" t="str">
            <v>82571</v>
          </cell>
          <cell r="O6515" t="str">
            <v>ABS</v>
          </cell>
          <cell r="P6515" t="str">
            <v>ABS82571</v>
          </cell>
          <cell r="Q6515" t="str">
            <v/>
          </cell>
        </row>
        <row r="6516">
          <cell r="N6516" t="str">
            <v>82571</v>
          </cell>
          <cell r="O6516" t="str">
            <v>YEZ</v>
          </cell>
          <cell r="P6516" t="str">
            <v>YEZ82571</v>
          </cell>
          <cell r="Q6516" t="str">
            <v/>
          </cell>
        </row>
        <row r="6517">
          <cell r="N6517" t="str">
            <v>825900</v>
          </cell>
          <cell r="O6517" t="str">
            <v/>
          </cell>
          <cell r="P6517" t="str">
            <v/>
          </cell>
          <cell r="Q6517" t="str">
            <v/>
          </cell>
        </row>
        <row r="6518">
          <cell r="N6518" t="str">
            <v>825900</v>
          </cell>
          <cell r="O6518" t="str">
            <v>S7A</v>
          </cell>
          <cell r="P6518" t="str">
            <v>S7A825900</v>
          </cell>
          <cell r="Q6518" t="str">
            <v/>
          </cell>
        </row>
        <row r="6519">
          <cell r="N6519" t="str">
            <v>825900</v>
          </cell>
          <cell r="O6519" t="str">
            <v>T30</v>
          </cell>
          <cell r="P6519" t="str">
            <v>T30825900</v>
          </cell>
          <cell r="Q6519" t="str">
            <v/>
          </cell>
        </row>
        <row r="6520">
          <cell r="N6520" t="str">
            <v>825900</v>
          </cell>
          <cell r="O6520" t="str">
            <v>1ME</v>
          </cell>
          <cell r="P6520" t="str">
            <v>1ME825900</v>
          </cell>
          <cell r="Q6520" t="str">
            <v/>
          </cell>
        </row>
        <row r="6521">
          <cell r="N6521" t="str">
            <v>825901</v>
          </cell>
          <cell r="O6521" t="str">
            <v/>
          </cell>
          <cell r="P6521" t="str">
            <v/>
          </cell>
          <cell r="Q6521" t="str">
            <v>5151512</v>
          </cell>
        </row>
        <row r="6522">
          <cell r="N6522" t="str">
            <v>825901</v>
          </cell>
          <cell r="O6522" t="str">
            <v>EYA</v>
          </cell>
          <cell r="P6522" t="str">
            <v>EYA825901</v>
          </cell>
          <cell r="Q6522" t="str">
            <v>5151512</v>
          </cell>
        </row>
        <row r="6523">
          <cell r="N6523" t="str">
            <v>825901</v>
          </cell>
          <cell r="O6523" t="str">
            <v>SKF</v>
          </cell>
          <cell r="P6523" t="str">
            <v>SKF825901</v>
          </cell>
          <cell r="Q6523" t="str">
            <v>5151512</v>
          </cell>
        </row>
        <row r="6524">
          <cell r="N6524" t="str">
            <v>825901</v>
          </cell>
          <cell r="O6524" t="str">
            <v>S7A</v>
          </cell>
          <cell r="P6524" t="str">
            <v>S7A825901</v>
          </cell>
          <cell r="Q6524" t="str">
            <v>5151512</v>
          </cell>
        </row>
        <row r="6525">
          <cell r="N6525" t="str">
            <v>825901</v>
          </cell>
          <cell r="O6525" t="str">
            <v>S7D</v>
          </cell>
          <cell r="P6525" t="str">
            <v>S7D825901</v>
          </cell>
          <cell r="Q6525" t="str">
            <v>5151512</v>
          </cell>
        </row>
        <row r="6526">
          <cell r="N6526" t="str">
            <v>825901</v>
          </cell>
          <cell r="O6526" t="str">
            <v>T30</v>
          </cell>
          <cell r="P6526" t="str">
            <v>T30825901</v>
          </cell>
          <cell r="Q6526" t="str">
            <v>5151512</v>
          </cell>
        </row>
        <row r="6527">
          <cell r="N6527" t="str">
            <v>825901</v>
          </cell>
          <cell r="O6527" t="str">
            <v>YFB</v>
          </cell>
          <cell r="P6527" t="str">
            <v>YFB825901</v>
          </cell>
          <cell r="Q6527" t="str">
            <v>5151512</v>
          </cell>
        </row>
        <row r="6528">
          <cell r="N6528" t="str">
            <v>825901</v>
          </cell>
          <cell r="O6528" t="str">
            <v>YGN</v>
          </cell>
          <cell r="P6528" t="str">
            <v>YGN825901</v>
          </cell>
          <cell r="Q6528" t="str">
            <v>5151512</v>
          </cell>
        </row>
        <row r="6529">
          <cell r="N6529" t="str">
            <v>825901</v>
          </cell>
          <cell r="O6529" t="str">
            <v>YGT</v>
          </cell>
          <cell r="P6529" t="str">
            <v>YGT825901</v>
          </cell>
          <cell r="Q6529" t="str">
            <v>5151512</v>
          </cell>
        </row>
        <row r="6530">
          <cell r="N6530" t="str">
            <v>825901</v>
          </cell>
          <cell r="O6530" t="str">
            <v>YHX</v>
          </cell>
          <cell r="P6530" t="str">
            <v>YHX825901</v>
          </cell>
          <cell r="Q6530" t="str">
            <v>5151512</v>
          </cell>
        </row>
        <row r="6531">
          <cell r="N6531" t="str">
            <v>825901</v>
          </cell>
          <cell r="O6531" t="str">
            <v>1ME</v>
          </cell>
          <cell r="P6531" t="str">
            <v>1ME825901</v>
          </cell>
          <cell r="Q6531" t="str">
            <v>5151512</v>
          </cell>
        </row>
        <row r="6532">
          <cell r="N6532" t="str">
            <v>825910</v>
          </cell>
          <cell r="O6532" t="str">
            <v/>
          </cell>
          <cell r="P6532" t="str">
            <v/>
          </cell>
          <cell r="Q6532" t="str">
            <v/>
          </cell>
        </row>
        <row r="6533">
          <cell r="N6533" t="str">
            <v>825910</v>
          </cell>
          <cell r="O6533" t="str">
            <v>T30</v>
          </cell>
          <cell r="P6533" t="str">
            <v>T30825910</v>
          </cell>
          <cell r="Q6533" t="str">
            <v/>
          </cell>
        </row>
        <row r="6534">
          <cell r="N6534" t="str">
            <v>825910</v>
          </cell>
          <cell r="O6534" t="str">
            <v>1ME</v>
          </cell>
          <cell r="P6534" t="str">
            <v>1ME825910</v>
          </cell>
          <cell r="Q6534" t="str">
            <v/>
          </cell>
        </row>
        <row r="6535">
          <cell r="N6535" t="str">
            <v>825910</v>
          </cell>
          <cell r="O6535" t="str">
            <v>701</v>
          </cell>
          <cell r="P6535" t="str">
            <v>701825910</v>
          </cell>
          <cell r="Q6535" t="str">
            <v/>
          </cell>
        </row>
        <row r="6536">
          <cell r="N6536" t="str">
            <v>825910</v>
          </cell>
          <cell r="O6536" t="str">
            <v>996</v>
          </cell>
          <cell r="P6536" t="str">
            <v>996825910</v>
          </cell>
          <cell r="Q6536" t="str">
            <v/>
          </cell>
        </row>
        <row r="6537">
          <cell r="N6537" t="str">
            <v>825911</v>
          </cell>
          <cell r="O6537" t="str">
            <v/>
          </cell>
          <cell r="P6537" t="str">
            <v/>
          </cell>
          <cell r="Q6537" t="str">
            <v>519399</v>
          </cell>
        </row>
        <row r="6538">
          <cell r="N6538" t="str">
            <v>825911</v>
          </cell>
          <cell r="O6538" t="str">
            <v>T30</v>
          </cell>
          <cell r="P6538" t="str">
            <v>T30825911</v>
          </cell>
          <cell r="Q6538" t="str">
            <v>519399</v>
          </cell>
        </row>
        <row r="6539">
          <cell r="N6539" t="str">
            <v>825911</v>
          </cell>
          <cell r="O6539" t="str">
            <v>1ME</v>
          </cell>
          <cell r="P6539" t="str">
            <v>1ME825911</v>
          </cell>
          <cell r="Q6539" t="str">
            <v>519399</v>
          </cell>
        </row>
        <row r="6540">
          <cell r="N6540" t="str">
            <v>825912</v>
          </cell>
          <cell r="O6540" t="str">
            <v/>
          </cell>
          <cell r="P6540" t="str">
            <v/>
          </cell>
          <cell r="Q6540" t="str">
            <v/>
          </cell>
        </row>
        <row r="6541">
          <cell r="N6541" t="str">
            <v>825912</v>
          </cell>
          <cell r="O6541" t="str">
            <v>T30</v>
          </cell>
          <cell r="P6541" t="str">
            <v>T30825912</v>
          </cell>
          <cell r="Q6541" t="str">
            <v/>
          </cell>
        </row>
        <row r="6542">
          <cell r="N6542" t="str">
            <v>825912</v>
          </cell>
          <cell r="O6542" t="str">
            <v>1ME</v>
          </cell>
          <cell r="P6542" t="str">
            <v>1ME825912</v>
          </cell>
          <cell r="Q6542" t="str">
            <v/>
          </cell>
        </row>
        <row r="6543">
          <cell r="N6543" t="str">
            <v>825912</v>
          </cell>
          <cell r="O6543" t="str">
            <v>610</v>
          </cell>
          <cell r="P6543" t="str">
            <v>610825912</v>
          </cell>
          <cell r="Q6543" t="str">
            <v/>
          </cell>
        </row>
        <row r="6544">
          <cell r="N6544" t="str">
            <v>825912</v>
          </cell>
          <cell r="O6544" t="str">
            <v>996</v>
          </cell>
          <cell r="P6544" t="str">
            <v>996825912</v>
          </cell>
          <cell r="Q6544" t="str">
            <v/>
          </cell>
        </row>
        <row r="6545">
          <cell r="N6545" t="str">
            <v>8259140</v>
          </cell>
          <cell r="O6545" t="str">
            <v/>
          </cell>
          <cell r="P6545" t="str">
            <v/>
          </cell>
          <cell r="Q6545" t="str">
            <v>519399</v>
          </cell>
        </row>
        <row r="6546">
          <cell r="N6546" t="str">
            <v>8259140</v>
          </cell>
          <cell r="O6546" t="str">
            <v>T30</v>
          </cell>
          <cell r="P6546" t="str">
            <v>T308259140</v>
          </cell>
          <cell r="Q6546" t="str">
            <v>519399</v>
          </cell>
        </row>
        <row r="6547">
          <cell r="N6547" t="str">
            <v>8259140</v>
          </cell>
          <cell r="O6547" t="str">
            <v>1ME</v>
          </cell>
          <cell r="P6547" t="str">
            <v>1ME8259140</v>
          </cell>
          <cell r="Q6547" t="str">
            <v>519399</v>
          </cell>
        </row>
        <row r="6548">
          <cell r="N6548" t="str">
            <v>8259140</v>
          </cell>
          <cell r="O6548" t="str">
            <v>701</v>
          </cell>
          <cell r="P6548" t="str">
            <v>7018259140</v>
          </cell>
          <cell r="Q6548" t="str">
            <v>519399</v>
          </cell>
        </row>
        <row r="6549">
          <cell r="N6549" t="str">
            <v>8259141</v>
          </cell>
          <cell r="O6549" t="str">
            <v/>
          </cell>
          <cell r="P6549" t="str">
            <v/>
          </cell>
          <cell r="Q6549" t="str">
            <v/>
          </cell>
        </row>
        <row r="6550">
          <cell r="N6550" t="str">
            <v>8259141</v>
          </cell>
          <cell r="O6550" t="str">
            <v>ONL</v>
          </cell>
          <cell r="P6550" t="str">
            <v>ONL8259141</v>
          </cell>
          <cell r="Q6550" t="str">
            <v/>
          </cell>
        </row>
        <row r="6551">
          <cell r="N6551" t="str">
            <v>8259141</v>
          </cell>
          <cell r="O6551" t="str">
            <v>1ME</v>
          </cell>
          <cell r="P6551" t="str">
            <v>1ME8259141</v>
          </cell>
          <cell r="Q6551" t="str">
            <v/>
          </cell>
        </row>
        <row r="6552">
          <cell r="N6552" t="str">
            <v>8259141</v>
          </cell>
          <cell r="O6552" t="str">
            <v>996</v>
          </cell>
          <cell r="P6552" t="str">
            <v>9968259141</v>
          </cell>
          <cell r="Q6552" t="str">
            <v/>
          </cell>
        </row>
        <row r="6553">
          <cell r="N6553" t="str">
            <v>8259142</v>
          </cell>
          <cell r="O6553" t="str">
            <v/>
          </cell>
          <cell r="P6553" t="str">
            <v/>
          </cell>
          <cell r="Q6553" t="str">
            <v/>
          </cell>
        </row>
        <row r="6554">
          <cell r="N6554" t="str">
            <v>8259142</v>
          </cell>
          <cell r="O6554" t="str">
            <v>1ME</v>
          </cell>
          <cell r="P6554" t="str">
            <v>1ME8259142</v>
          </cell>
          <cell r="Q6554" t="str">
            <v/>
          </cell>
        </row>
        <row r="6555">
          <cell r="N6555" t="str">
            <v>8259142</v>
          </cell>
          <cell r="O6555" t="str">
            <v>701</v>
          </cell>
          <cell r="P6555" t="str">
            <v>7018259142</v>
          </cell>
          <cell r="Q6555" t="str">
            <v/>
          </cell>
        </row>
        <row r="6556">
          <cell r="N6556" t="str">
            <v>8259142</v>
          </cell>
          <cell r="O6556" t="str">
            <v>996</v>
          </cell>
          <cell r="P6556" t="str">
            <v>9968259142</v>
          </cell>
          <cell r="Q6556" t="str">
            <v/>
          </cell>
        </row>
        <row r="6557">
          <cell r="N6557" t="str">
            <v>8259143</v>
          </cell>
          <cell r="O6557" t="str">
            <v/>
          </cell>
          <cell r="P6557" t="str">
            <v/>
          </cell>
          <cell r="Q6557" t="str">
            <v>519399</v>
          </cell>
        </row>
        <row r="6558">
          <cell r="N6558" t="str">
            <v>8259143</v>
          </cell>
          <cell r="O6558" t="str">
            <v>1ME</v>
          </cell>
          <cell r="P6558" t="str">
            <v>1ME8259143</v>
          </cell>
          <cell r="Q6558" t="str">
            <v>519399</v>
          </cell>
        </row>
        <row r="6559">
          <cell r="N6559" t="str">
            <v>8259143</v>
          </cell>
          <cell r="O6559" t="str">
            <v>701</v>
          </cell>
          <cell r="P6559" t="str">
            <v>7018259143</v>
          </cell>
          <cell r="Q6559" t="str">
            <v>519399</v>
          </cell>
        </row>
        <row r="6560">
          <cell r="N6560" t="str">
            <v>8259143</v>
          </cell>
          <cell r="O6560" t="str">
            <v>996</v>
          </cell>
          <cell r="P6560" t="str">
            <v>9968259143</v>
          </cell>
          <cell r="Q6560" t="str">
            <v>519399</v>
          </cell>
        </row>
        <row r="6561">
          <cell r="N6561" t="str">
            <v>8259144</v>
          </cell>
          <cell r="O6561" t="str">
            <v/>
          </cell>
          <cell r="P6561" t="str">
            <v/>
          </cell>
          <cell r="Q6561" t="str">
            <v>502031047</v>
          </cell>
        </row>
        <row r="6562">
          <cell r="N6562" t="str">
            <v>8259144</v>
          </cell>
          <cell r="O6562" t="str">
            <v>T30</v>
          </cell>
          <cell r="P6562" t="str">
            <v>T308259144</v>
          </cell>
          <cell r="Q6562" t="str">
            <v>502031047</v>
          </cell>
        </row>
        <row r="6563">
          <cell r="N6563" t="str">
            <v>8259144</v>
          </cell>
          <cell r="O6563" t="str">
            <v>690</v>
          </cell>
          <cell r="P6563" t="str">
            <v>6908259144</v>
          </cell>
          <cell r="Q6563" t="str">
            <v>502031047</v>
          </cell>
        </row>
        <row r="6564">
          <cell r="N6564" t="str">
            <v>8259146</v>
          </cell>
          <cell r="O6564" t="str">
            <v/>
          </cell>
          <cell r="P6564" t="str">
            <v/>
          </cell>
          <cell r="Q6564" t="str">
            <v/>
          </cell>
        </row>
        <row r="6565">
          <cell r="N6565" t="str">
            <v>8259146</v>
          </cell>
          <cell r="O6565" t="str">
            <v>ONL</v>
          </cell>
          <cell r="P6565" t="str">
            <v>ONL8259146</v>
          </cell>
          <cell r="Q6565" t="str">
            <v/>
          </cell>
        </row>
        <row r="6566">
          <cell r="N6566" t="str">
            <v>8259149</v>
          </cell>
          <cell r="O6566" t="str">
            <v/>
          </cell>
          <cell r="P6566" t="str">
            <v/>
          </cell>
          <cell r="Q6566" t="str">
            <v>502031047</v>
          </cell>
        </row>
        <row r="6567">
          <cell r="N6567" t="str">
            <v>8259149</v>
          </cell>
          <cell r="O6567" t="str">
            <v>ELI</v>
          </cell>
          <cell r="P6567" t="str">
            <v>ELI8259149</v>
          </cell>
          <cell r="Q6567" t="str">
            <v>502031047</v>
          </cell>
        </row>
        <row r="6568">
          <cell r="N6568" t="str">
            <v>8259149</v>
          </cell>
          <cell r="O6568" t="str">
            <v>1ME</v>
          </cell>
          <cell r="P6568" t="str">
            <v>1ME8259149</v>
          </cell>
          <cell r="Q6568" t="str">
            <v>502031047</v>
          </cell>
        </row>
        <row r="6569">
          <cell r="N6569" t="str">
            <v>825919</v>
          </cell>
          <cell r="O6569" t="str">
            <v/>
          </cell>
          <cell r="P6569" t="str">
            <v/>
          </cell>
          <cell r="Q6569" t="str">
            <v>519399</v>
          </cell>
        </row>
        <row r="6570">
          <cell r="N6570" t="str">
            <v>825919</v>
          </cell>
          <cell r="O6570" t="str">
            <v>996</v>
          </cell>
          <cell r="P6570" t="str">
            <v>996825919</v>
          </cell>
          <cell r="Q6570" t="str">
            <v>519399</v>
          </cell>
        </row>
        <row r="6571">
          <cell r="N6571" t="str">
            <v>82592</v>
          </cell>
          <cell r="O6571" t="str">
            <v/>
          </cell>
          <cell r="P6571" t="str">
            <v/>
          </cell>
          <cell r="Q6571" t="str">
            <v/>
          </cell>
        </row>
        <row r="6572">
          <cell r="N6572" t="str">
            <v>82592</v>
          </cell>
          <cell r="O6572" t="str">
            <v>LO1</v>
          </cell>
          <cell r="P6572" t="str">
            <v>LO182592</v>
          </cell>
          <cell r="Q6572" t="str">
            <v/>
          </cell>
        </row>
        <row r="6573">
          <cell r="N6573" t="str">
            <v>82592</v>
          </cell>
          <cell r="O6573" t="str">
            <v>ONL</v>
          </cell>
          <cell r="P6573" t="str">
            <v>ONL82592</v>
          </cell>
          <cell r="Q6573" t="str">
            <v/>
          </cell>
        </row>
        <row r="6574">
          <cell r="N6574" t="str">
            <v>82592</v>
          </cell>
          <cell r="O6574" t="str">
            <v>1ME</v>
          </cell>
          <cell r="P6574" t="str">
            <v>1ME82592</v>
          </cell>
          <cell r="Q6574" t="str">
            <v/>
          </cell>
        </row>
        <row r="6575">
          <cell r="N6575" t="str">
            <v>82592</v>
          </cell>
          <cell r="O6575" t="str">
            <v>111</v>
          </cell>
          <cell r="P6575" t="str">
            <v>11182592</v>
          </cell>
          <cell r="Q6575" t="str">
            <v/>
          </cell>
        </row>
        <row r="6576">
          <cell r="N6576" t="str">
            <v>825920</v>
          </cell>
          <cell r="O6576" t="str">
            <v/>
          </cell>
          <cell r="P6576" t="str">
            <v/>
          </cell>
          <cell r="Q6576" t="str">
            <v>519399</v>
          </cell>
        </row>
        <row r="6577">
          <cell r="N6577" t="str">
            <v>825920</v>
          </cell>
          <cell r="O6577" t="str">
            <v>T30</v>
          </cell>
          <cell r="P6577" t="str">
            <v>T30825920</v>
          </cell>
          <cell r="Q6577" t="str">
            <v>519399</v>
          </cell>
        </row>
        <row r="6578">
          <cell r="N6578" t="str">
            <v>825929</v>
          </cell>
          <cell r="O6578" t="str">
            <v/>
          </cell>
          <cell r="P6578" t="str">
            <v/>
          </cell>
          <cell r="Q6578" t="str">
            <v/>
          </cell>
        </row>
        <row r="6579">
          <cell r="N6579" t="str">
            <v>825929</v>
          </cell>
          <cell r="O6579" t="str">
            <v>TRP</v>
          </cell>
          <cell r="P6579" t="str">
            <v>TRP825929</v>
          </cell>
          <cell r="Q6579" t="str">
            <v/>
          </cell>
        </row>
        <row r="6580">
          <cell r="N6580" t="str">
            <v>82593</v>
          </cell>
          <cell r="O6580" t="str">
            <v/>
          </cell>
          <cell r="P6580" t="str">
            <v/>
          </cell>
          <cell r="Q6580" t="str">
            <v/>
          </cell>
        </row>
        <row r="6581">
          <cell r="N6581" t="str">
            <v>82593</v>
          </cell>
          <cell r="O6581" t="str">
            <v>EDX</v>
          </cell>
          <cell r="P6581" t="str">
            <v>EDX82593</v>
          </cell>
          <cell r="Q6581" t="str">
            <v/>
          </cell>
        </row>
        <row r="6582">
          <cell r="N6582" t="str">
            <v>82593</v>
          </cell>
          <cell r="O6582" t="str">
            <v>ONL</v>
          </cell>
          <cell r="P6582" t="str">
            <v>ONL82593</v>
          </cell>
          <cell r="Q6582" t="str">
            <v/>
          </cell>
        </row>
        <row r="6583">
          <cell r="N6583" t="str">
            <v>82593</v>
          </cell>
          <cell r="O6583" t="str">
            <v>T30</v>
          </cell>
          <cell r="P6583" t="str">
            <v>T3082593</v>
          </cell>
          <cell r="Q6583" t="str">
            <v/>
          </cell>
        </row>
        <row r="6584">
          <cell r="N6584" t="str">
            <v>825941</v>
          </cell>
          <cell r="O6584" t="str">
            <v/>
          </cell>
          <cell r="P6584" t="str">
            <v/>
          </cell>
          <cell r="Q6584" t="str">
            <v/>
          </cell>
        </row>
        <row r="6585">
          <cell r="N6585" t="str">
            <v>825941</v>
          </cell>
          <cell r="O6585" t="str">
            <v>1ME</v>
          </cell>
          <cell r="P6585" t="str">
            <v>1ME825941</v>
          </cell>
          <cell r="Q6585" t="str">
            <v/>
          </cell>
        </row>
        <row r="6586">
          <cell r="N6586" t="str">
            <v>8259411</v>
          </cell>
          <cell r="O6586" t="str">
            <v/>
          </cell>
          <cell r="P6586" t="str">
            <v/>
          </cell>
          <cell r="Q6586" t="str">
            <v>51931</v>
          </cell>
        </row>
        <row r="6587">
          <cell r="N6587" t="str">
            <v>8259411</v>
          </cell>
          <cell r="O6587" t="str">
            <v>T30</v>
          </cell>
          <cell r="P6587" t="str">
            <v>T308259411</v>
          </cell>
          <cell r="Q6587" t="str">
            <v>51931</v>
          </cell>
        </row>
        <row r="6588">
          <cell r="N6588" t="str">
            <v>8259411</v>
          </cell>
          <cell r="O6588" t="str">
            <v>1ME</v>
          </cell>
          <cell r="P6588" t="str">
            <v>1ME8259411</v>
          </cell>
          <cell r="Q6588" t="str">
            <v>51931</v>
          </cell>
        </row>
        <row r="6589">
          <cell r="N6589" t="str">
            <v>825942</v>
          </cell>
          <cell r="O6589" t="str">
            <v/>
          </cell>
          <cell r="P6589" t="str">
            <v/>
          </cell>
          <cell r="Q6589" t="str">
            <v>51950</v>
          </cell>
        </row>
        <row r="6590">
          <cell r="N6590" t="str">
            <v>825942</v>
          </cell>
          <cell r="O6590" t="str">
            <v>T30</v>
          </cell>
          <cell r="P6590" t="str">
            <v>T30825942</v>
          </cell>
          <cell r="Q6590" t="str">
            <v>51950</v>
          </cell>
        </row>
        <row r="6591">
          <cell r="N6591" t="str">
            <v>825942</v>
          </cell>
          <cell r="O6591" t="str">
            <v>1ME</v>
          </cell>
          <cell r="P6591" t="str">
            <v>1ME825942</v>
          </cell>
          <cell r="Q6591" t="str">
            <v>51950</v>
          </cell>
        </row>
        <row r="6592">
          <cell r="N6592" t="str">
            <v>825943</v>
          </cell>
          <cell r="O6592" t="str">
            <v/>
          </cell>
          <cell r="P6592" t="str">
            <v/>
          </cell>
          <cell r="Q6592" t="str">
            <v>51950</v>
          </cell>
        </row>
        <row r="6593">
          <cell r="N6593" t="str">
            <v>825943</v>
          </cell>
          <cell r="O6593" t="str">
            <v>1ME</v>
          </cell>
          <cell r="P6593" t="str">
            <v>1ME825943</v>
          </cell>
          <cell r="Q6593" t="str">
            <v>51950</v>
          </cell>
        </row>
        <row r="6594">
          <cell r="N6594" t="str">
            <v>825944</v>
          </cell>
          <cell r="O6594" t="str">
            <v/>
          </cell>
          <cell r="P6594" t="str">
            <v/>
          </cell>
          <cell r="Q6594" t="str">
            <v>512018</v>
          </cell>
        </row>
        <row r="6595">
          <cell r="N6595" t="str">
            <v>825944</v>
          </cell>
          <cell r="O6595" t="str">
            <v>UKU</v>
          </cell>
          <cell r="P6595" t="str">
            <v>UKU825944</v>
          </cell>
          <cell r="Q6595" t="str">
            <v>512018</v>
          </cell>
        </row>
        <row r="6596">
          <cell r="N6596" t="str">
            <v>825949</v>
          </cell>
          <cell r="O6596" t="str">
            <v/>
          </cell>
          <cell r="P6596" t="str">
            <v/>
          </cell>
          <cell r="Q6596" t="str">
            <v>51959</v>
          </cell>
        </row>
        <row r="6597">
          <cell r="N6597" t="str">
            <v>825949</v>
          </cell>
          <cell r="O6597" t="str">
            <v>1ME</v>
          </cell>
          <cell r="P6597" t="str">
            <v>1ME825949</v>
          </cell>
          <cell r="Q6597" t="str">
            <v>51959</v>
          </cell>
        </row>
        <row r="6598">
          <cell r="N6598" t="str">
            <v>825970</v>
          </cell>
          <cell r="O6598" t="str">
            <v/>
          </cell>
          <cell r="P6598" t="str">
            <v/>
          </cell>
          <cell r="Q6598" t="str">
            <v>5194</v>
          </cell>
        </row>
        <row r="6599">
          <cell r="N6599" t="str">
            <v>825970</v>
          </cell>
          <cell r="O6599" t="str">
            <v>RCU</v>
          </cell>
          <cell r="P6599" t="str">
            <v>RCU825970</v>
          </cell>
          <cell r="Q6599" t="str">
            <v>5194</v>
          </cell>
        </row>
        <row r="6600">
          <cell r="N6600" t="str">
            <v>825970</v>
          </cell>
          <cell r="O6600" t="str">
            <v>T30</v>
          </cell>
          <cell r="P6600" t="str">
            <v>T30825970</v>
          </cell>
          <cell r="Q6600" t="str">
            <v>5194</v>
          </cell>
        </row>
        <row r="6601">
          <cell r="N6601" t="str">
            <v>825970</v>
          </cell>
          <cell r="O6601" t="str">
            <v>1ME</v>
          </cell>
          <cell r="P6601" t="str">
            <v>1ME825970</v>
          </cell>
          <cell r="Q6601" t="str">
            <v>5194</v>
          </cell>
        </row>
        <row r="6602">
          <cell r="N6602" t="str">
            <v>825971</v>
          </cell>
          <cell r="O6602" t="str">
            <v/>
          </cell>
          <cell r="P6602" t="str">
            <v/>
          </cell>
          <cell r="Q6602" t="str">
            <v>5194</v>
          </cell>
        </row>
        <row r="6603">
          <cell r="N6603" t="str">
            <v>825971</v>
          </cell>
          <cell r="O6603" t="str">
            <v>CL4</v>
          </cell>
          <cell r="P6603" t="str">
            <v>CL4825971</v>
          </cell>
          <cell r="Q6603" t="str">
            <v>5194</v>
          </cell>
        </row>
        <row r="6604">
          <cell r="N6604" t="str">
            <v>825972</v>
          </cell>
          <cell r="O6604" t="str">
            <v/>
          </cell>
          <cell r="P6604" t="str">
            <v/>
          </cell>
          <cell r="Q6604" t="str">
            <v>5194</v>
          </cell>
        </row>
        <row r="6605">
          <cell r="N6605" t="str">
            <v>825972</v>
          </cell>
          <cell r="O6605" t="str">
            <v>T30</v>
          </cell>
          <cell r="P6605" t="str">
            <v>T30825972</v>
          </cell>
          <cell r="Q6605" t="str">
            <v>5194</v>
          </cell>
        </row>
        <row r="6606">
          <cell r="N6606" t="str">
            <v>825972</v>
          </cell>
          <cell r="O6606" t="str">
            <v>1ME</v>
          </cell>
          <cell r="P6606" t="str">
            <v>1ME825972</v>
          </cell>
          <cell r="Q6606" t="str">
            <v>5194</v>
          </cell>
        </row>
        <row r="6607">
          <cell r="N6607" t="str">
            <v>825973</v>
          </cell>
          <cell r="O6607" t="str">
            <v/>
          </cell>
          <cell r="P6607" t="str">
            <v/>
          </cell>
          <cell r="Q6607" t="str">
            <v>5194</v>
          </cell>
        </row>
        <row r="6608">
          <cell r="N6608" t="str">
            <v>825973</v>
          </cell>
          <cell r="O6608" t="str">
            <v>1ME</v>
          </cell>
          <cell r="P6608" t="str">
            <v>1ME825973</v>
          </cell>
          <cell r="Q6608" t="str">
            <v>5194</v>
          </cell>
        </row>
        <row r="6609">
          <cell r="N6609" t="str">
            <v>825975</v>
          </cell>
          <cell r="O6609" t="str">
            <v/>
          </cell>
          <cell r="P6609" t="str">
            <v/>
          </cell>
          <cell r="Q6609" t="str">
            <v>5194</v>
          </cell>
        </row>
        <row r="6610">
          <cell r="N6610" t="str">
            <v>825975</v>
          </cell>
          <cell r="O6610" t="str">
            <v>T30</v>
          </cell>
          <cell r="P6610" t="str">
            <v>T30825975</v>
          </cell>
          <cell r="Q6610" t="str">
            <v>5194</v>
          </cell>
        </row>
        <row r="6611">
          <cell r="N6611" t="str">
            <v>825975</v>
          </cell>
          <cell r="O6611" t="str">
            <v>1ME</v>
          </cell>
          <cell r="P6611" t="str">
            <v>1ME825975</v>
          </cell>
          <cell r="Q6611" t="str">
            <v>5194</v>
          </cell>
        </row>
        <row r="6612">
          <cell r="N6612" t="str">
            <v>825979</v>
          </cell>
          <cell r="O6612" t="str">
            <v/>
          </cell>
          <cell r="P6612" t="str">
            <v/>
          </cell>
          <cell r="Q6612" t="str">
            <v>5194</v>
          </cell>
        </row>
        <row r="6613">
          <cell r="N6613" t="str">
            <v>825979</v>
          </cell>
          <cell r="O6613" t="str">
            <v>T30</v>
          </cell>
          <cell r="P6613" t="str">
            <v>T30825979</v>
          </cell>
          <cell r="Q6613" t="str">
            <v>5194</v>
          </cell>
        </row>
        <row r="6614">
          <cell r="N6614" t="str">
            <v>825979</v>
          </cell>
          <cell r="O6614" t="str">
            <v>1ME</v>
          </cell>
          <cell r="P6614" t="str">
            <v>1ME825979</v>
          </cell>
          <cell r="Q6614" t="str">
            <v>5194</v>
          </cell>
        </row>
        <row r="6615">
          <cell r="N6615" t="str">
            <v>825979</v>
          </cell>
          <cell r="O6615" t="str">
            <v>47A</v>
          </cell>
          <cell r="P6615" t="str">
            <v>47A825979</v>
          </cell>
          <cell r="Q6615" t="str">
            <v>5194</v>
          </cell>
        </row>
        <row r="6616">
          <cell r="N6616" t="str">
            <v>82598</v>
          </cell>
          <cell r="O6616" t="str">
            <v/>
          </cell>
          <cell r="P6616" t="str">
            <v/>
          </cell>
          <cell r="Q6616" t="str">
            <v>502031047</v>
          </cell>
        </row>
        <row r="6617">
          <cell r="N6617" t="str">
            <v>82598</v>
          </cell>
          <cell r="O6617" t="str">
            <v>1ME</v>
          </cell>
          <cell r="P6617" t="str">
            <v>1ME82598</v>
          </cell>
          <cell r="Q6617" t="str">
            <v>502031047</v>
          </cell>
        </row>
        <row r="6618">
          <cell r="N6618" t="str">
            <v>82599</v>
          </cell>
          <cell r="O6618" t="str">
            <v/>
          </cell>
          <cell r="P6618" t="str">
            <v/>
          </cell>
          <cell r="Q6618" t="str">
            <v>519399</v>
          </cell>
        </row>
        <row r="6619">
          <cell r="N6619" t="str">
            <v>82599</v>
          </cell>
          <cell r="O6619" t="str">
            <v>BS1</v>
          </cell>
          <cell r="P6619" t="str">
            <v>BS182599</v>
          </cell>
          <cell r="Q6619" t="str">
            <v>519399</v>
          </cell>
        </row>
        <row r="6620">
          <cell r="N6620" t="str">
            <v>82599</v>
          </cell>
          <cell r="O6620" t="str">
            <v>CEM</v>
          </cell>
          <cell r="P6620" t="str">
            <v>CEM82599</v>
          </cell>
          <cell r="Q6620" t="str">
            <v>519399</v>
          </cell>
        </row>
        <row r="6621">
          <cell r="N6621" t="str">
            <v>82599</v>
          </cell>
          <cell r="O6621" t="str">
            <v>TIT</v>
          </cell>
          <cell r="P6621" t="str">
            <v>TIT82599</v>
          </cell>
          <cell r="Q6621" t="str">
            <v>519399</v>
          </cell>
        </row>
        <row r="6622">
          <cell r="N6622" t="str">
            <v>82599</v>
          </cell>
          <cell r="O6622" t="str">
            <v>T30</v>
          </cell>
          <cell r="P6622" t="str">
            <v>T3082599</v>
          </cell>
          <cell r="Q6622" t="str">
            <v>519399</v>
          </cell>
        </row>
        <row r="6623">
          <cell r="N6623" t="str">
            <v>82599</v>
          </cell>
          <cell r="O6623" t="str">
            <v>1ME</v>
          </cell>
          <cell r="P6623" t="str">
            <v>1ME82599</v>
          </cell>
          <cell r="Q6623" t="str">
            <v>519399</v>
          </cell>
        </row>
        <row r="6624">
          <cell r="N6624" t="str">
            <v>8261</v>
          </cell>
          <cell r="O6624" t="str">
            <v/>
          </cell>
          <cell r="P6624" t="str">
            <v/>
          </cell>
          <cell r="Q6624" t="str">
            <v>502031042</v>
          </cell>
        </row>
        <row r="6625">
          <cell r="N6625" t="str">
            <v>8261</v>
          </cell>
          <cell r="O6625" t="str">
            <v>ONL</v>
          </cell>
          <cell r="P6625" t="str">
            <v>ONL8261</v>
          </cell>
          <cell r="Q6625" t="str">
            <v>502031042</v>
          </cell>
        </row>
        <row r="6626">
          <cell r="N6626" t="str">
            <v>8261</v>
          </cell>
          <cell r="O6626" t="str">
            <v>S05</v>
          </cell>
          <cell r="P6626" t="str">
            <v>S058261</v>
          </cell>
          <cell r="Q6626" t="str">
            <v>502031042</v>
          </cell>
        </row>
        <row r="6627">
          <cell r="N6627" t="str">
            <v>8261</v>
          </cell>
          <cell r="O6627" t="str">
            <v>S06</v>
          </cell>
          <cell r="P6627" t="str">
            <v>S068261</v>
          </cell>
          <cell r="Q6627" t="str">
            <v>502031042</v>
          </cell>
        </row>
        <row r="6628">
          <cell r="N6628" t="str">
            <v>82800</v>
          </cell>
          <cell r="O6628" t="str">
            <v/>
          </cell>
          <cell r="P6628" t="str">
            <v/>
          </cell>
          <cell r="Q6628" t="str">
            <v/>
          </cell>
        </row>
        <row r="6629">
          <cell r="N6629" t="str">
            <v>82800</v>
          </cell>
          <cell r="O6629" t="str">
            <v>CCC</v>
          </cell>
          <cell r="P6629" t="str">
            <v>CCC82800</v>
          </cell>
          <cell r="Q6629" t="str">
            <v/>
          </cell>
        </row>
        <row r="6630">
          <cell r="N6630" t="str">
            <v>82800</v>
          </cell>
          <cell r="O6630" t="str">
            <v>REG</v>
          </cell>
          <cell r="P6630" t="str">
            <v>REG82800</v>
          </cell>
          <cell r="Q6630" t="str">
            <v/>
          </cell>
        </row>
        <row r="6631">
          <cell r="N6631" t="str">
            <v>82800</v>
          </cell>
          <cell r="O6631" t="str">
            <v>T30</v>
          </cell>
          <cell r="P6631" t="str">
            <v>T3082800</v>
          </cell>
          <cell r="Q6631" t="str">
            <v/>
          </cell>
        </row>
        <row r="6632">
          <cell r="N6632" t="str">
            <v>82800</v>
          </cell>
          <cell r="O6632" t="str">
            <v>1ME</v>
          </cell>
          <cell r="P6632" t="str">
            <v>1ME82800</v>
          </cell>
          <cell r="Q6632" t="str">
            <v/>
          </cell>
        </row>
        <row r="6633">
          <cell r="N6633" t="str">
            <v>82800</v>
          </cell>
          <cell r="O6633" t="str">
            <v>701</v>
          </cell>
          <cell r="P6633" t="str">
            <v>70182800</v>
          </cell>
          <cell r="Q6633" t="str">
            <v/>
          </cell>
        </row>
        <row r="6634">
          <cell r="N6634" t="str">
            <v>82801</v>
          </cell>
          <cell r="O6634" t="str">
            <v/>
          </cell>
          <cell r="P6634" t="str">
            <v/>
          </cell>
          <cell r="Q6634" t="str">
            <v>51401</v>
          </cell>
        </row>
        <row r="6635">
          <cell r="N6635" t="str">
            <v>82801</v>
          </cell>
          <cell r="O6635" t="str">
            <v>T30</v>
          </cell>
          <cell r="P6635" t="str">
            <v>T3082801</v>
          </cell>
          <cell r="Q6635" t="str">
            <v>51401</v>
          </cell>
        </row>
        <row r="6636">
          <cell r="N6636" t="str">
            <v>82810</v>
          </cell>
          <cell r="O6636" t="str">
            <v/>
          </cell>
          <cell r="P6636" t="str">
            <v/>
          </cell>
          <cell r="Q6636" t="str">
            <v>5148</v>
          </cell>
        </row>
        <row r="6637">
          <cell r="N6637" t="str">
            <v>82810</v>
          </cell>
          <cell r="O6637" t="str">
            <v>T30</v>
          </cell>
          <cell r="P6637" t="str">
            <v>T3082810</v>
          </cell>
          <cell r="Q6637" t="str">
            <v>5148</v>
          </cell>
        </row>
        <row r="6638">
          <cell r="N6638" t="str">
            <v>82810</v>
          </cell>
          <cell r="O6638" t="str">
            <v>1ME</v>
          </cell>
          <cell r="P6638" t="str">
            <v>1ME82810</v>
          </cell>
          <cell r="Q6638" t="str">
            <v>5148</v>
          </cell>
        </row>
        <row r="6639">
          <cell r="N6639" t="str">
            <v>8291</v>
          </cell>
          <cell r="O6639" t="str">
            <v/>
          </cell>
          <cell r="P6639" t="str">
            <v/>
          </cell>
          <cell r="Q6639" t="str">
            <v>51999</v>
          </cell>
        </row>
        <row r="6640">
          <cell r="N6640" t="str">
            <v>8291</v>
          </cell>
          <cell r="O6640" t="str">
            <v>UPW</v>
          </cell>
          <cell r="P6640" t="str">
            <v>UPW8291</v>
          </cell>
          <cell r="Q6640" t="str">
            <v>51999</v>
          </cell>
        </row>
        <row r="6641">
          <cell r="N6641" t="str">
            <v>8291</v>
          </cell>
          <cell r="O6641" t="str">
            <v>1ME</v>
          </cell>
          <cell r="P6641" t="str">
            <v>1ME8291</v>
          </cell>
          <cell r="Q6641" t="str">
            <v>51999</v>
          </cell>
        </row>
        <row r="6642">
          <cell r="N6642" t="str">
            <v>8292</v>
          </cell>
          <cell r="O6642" t="str">
            <v/>
          </cell>
          <cell r="P6642" t="str">
            <v/>
          </cell>
          <cell r="Q6642" t="str">
            <v>51999</v>
          </cell>
        </row>
        <row r="6643">
          <cell r="N6643" t="str">
            <v>8292</v>
          </cell>
          <cell r="O6643" t="str">
            <v>T30</v>
          </cell>
          <cell r="P6643" t="str">
            <v>T308292</v>
          </cell>
          <cell r="Q6643" t="str">
            <v>51999</v>
          </cell>
        </row>
        <row r="6644">
          <cell r="N6644" t="str">
            <v>8293</v>
          </cell>
          <cell r="O6644" t="str">
            <v/>
          </cell>
          <cell r="P6644" t="str">
            <v/>
          </cell>
          <cell r="Q6644" t="str">
            <v>51999</v>
          </cell>
        </row>
        <row r="6645">
          <cell r="N6645" t="str">
            <v>8293</v>
          </cell>
          <cell r="O6645" t="str">
            <v>T30</v>
          </cell>
          <cell r="P6645" t="str">
            <v>T308293</v>
          </cell>
          <cell r="Q6645" t="str">
            <v>51999</v>
          </cell>
        </row>
        <row r="6646">
          <cell r="N6646" t="str">
            <v>8294</v>
          </cell>
          <cell r="O6646" t="str">
            <v/>
          </cell>
          <cell r="P6646" t="str">
            <v/>
          </cell>
          <cell r="Q6646" t="str">
            <v/>
          </cell>
        </row>
        <row r="6647">
          <cell r="N6647" t="str">
            <v>8294</v>
          </cell>
          <cell r="O6647" t="str">
            <v>LNO</v>
          </cell>
          <cell r="P6647" t="str">
            <v>LNO8294</v>
          </cell>
          <cell r="Q6647" t="str">
            <v/>
          </cell>
        </row>
        <row r="6648">
          <cell r="N6648" t="str">
            <v>829800</v>
          </cell>
          <cell r="O6648" t="str">
            <v/>
          </cell>
          <cell r="P6648" t="str">
            <v/>
          </cell>
          <cell r="Q6648" t="str">
            <v/>
          </cell>
        </row>
        <row r="6649">
          <cell r="N6649" t="str">
            <v>829800</v>
          </cell>
          <cell r="O6649" t="str">
            <v>T30</v>
          </cell>
          <cell r="P6649" t="str">
            <v>T30829800</v>
          </cell>
          <cell r="Q6649" t="str">
            <v/>
          </cell>
        </row>
        <row r="6650">
          <cell r="N6650" t="str">
            <v>829800</v>
          </cell>
          <cell r="O6650" t="str">
            <v>YKA</v>
          </cell>
          <cell r="P6650" t="str">
            <v>YKA829800</v>
          </cell>
          <cell r="Q6650" t="str">
            <v/>
          </cell>
        </row>
        <row r="6651">
          <cell r="N6651" t="str">
            <v>829800</v>
          </cell>
          <cell r="O6651" t="str">
            <v>42A</v>
          </cell>
          <cell r="P6651" t="str">
            <v>42A829800</v>
          </cell>
          <cell r="Q6651" t="str">
            <v/>
          </cell>
        </row>
        <row r="6652">
          <cell r="N6652" t="str">
            <v>829803</v>
          </cell>
          <cell r="O6652" t="str">
            <v/>
          </cell>
          <cell r="P6652" t="str">
            <v/>
          </cell>
          <cell r="Q6652" t="str">
            <v/>
          </cell>
        </row>
        <row r="6653">
          <cell r="N6653" t="str">
            <v>829803</v>
          </cell>
          <cell r="O6653" t="str">
            <v>1ME</v>
          </cell>
          <cell r="P6653" t="str">
            <v>1ME829803</v>
          </cell>
          <cell r="Q6653" t="str">
            <v/>
          </cell>
        </row>
        <row r="6654">
          <cell r="N6654" t="str">
            <v>829803</v>
          </cell>
          <cell r="O6654" t="str">
            <v>111</v>
          </cell>
          <cell r="P6654" t="str">
            <v>111829803</v>
          </cell>
          <cell r="Q6654" t="str">
            <v/>
          </cell>
        </row>
        <row r="6655">
          <cell r="N6655" t="str">
            <v>829809</v>
          </cell>
          <cell r="O6655" t="str">
            <v/>
          </cell>
          <cell r="P6655" t="str">
            <v/>
          </cell>
          <cell r="Q6655" t="str">
            <v/>
          </cell>
        </row>
        <row r="6656">
          <cell r="N6656" t="str">
            <v>829809</v>
          </cell>
          <cell r="O6656" t="str">
            <v>T30</v>
          </cell>
          <cell r="P6656" t="str">
            <v>T30829809</v>
          </cell>
          <cell r="Q6656" t="str">
            <v/>
          </cell>
        </row>
        <row r="6657">
          <cell r="N6657" t="str">
            <v>829809</v>
          </cell>
          <cell r="O6657" t="str">
            <v>YCX</v>
          </cell>
          <cell r="P6657" t="str">
            <v>YCX829809</v>
          </cell>
          <cell r="Q6657" t="str">
            <v/>
          </cell>
        </row>
        <row r="6658">
          <cell r="N6658" t="str">
            <v>829809</v>
          </cell>
          <cell r="O6658" t="str">
            <v>YFB</v>
          </cell>
          <cell r="P6658" t="str">
            <v>YFB829809</v>
          </cell>
          <cell r="Q6658" t="str">
            <v/>
          </cell>
        </row>
        <row r="6659">
          <cell r="N6659" t="str">
            <v>829809</v>
          </cell>
          <cell r="O6659" t="str">
            <v>1ME</v>
          </cell>
          <cell r="P6659" t="str">
            <v>1ME829809</v>
          </cell>
          <cell r="Q6659" t="str">
            <v/>
          </cell>
        </row>
        <row r="6660">
          <cell r="N6660" t="str">
            <v>829809</v>
          </cell>
          <cell r="O6660" t="str">
            <v>111</v>
          </cell>
          <cell r="P6660" t="str">
            <v>111829809</v>
          </cell>
          <cell r="Q6660" t="str">
            <v/>
          </cell>
        </row>
        <row r="6661">
          <cell r="N6661" t="str">
            <v>82981</v>
          </cell>
          <cell r="O6661" t="str">
            <v/>
          </cell>
          <cell r="P6661" t="str">
            <v/>
          </cell>
          <cell r="Q6661" t="str">
            <v/>
          </cell>
        </row>
        <row r="6662">
          <cell r="N6662" t="str">
            <v>82981</v>
          </cell>
          <cell r="O6662" t="str">
            <v>CLM</v>
          </cell>
          <cell r="P6662" t="str">
            <v>CLM82981</v>
          </cell>
          <cell r="Q6662" t="str">
            <v/>
          </cell>
        </row>
        <row r="6663">
          <cell r="N6663" t="str">
            <v>82981</v>
          </cell>
          <cell r="O6663" t="str">
            <v>CNA</v>
          </cell>
          <cell r="P6663" t="str">
            <v>CNA82981</v>
          </cell>
          <cell r="Q6663" t="str">
            <v/>
          </cell>
        </row>
        <row r="6664">
          <cell r="N6664" t="str">
            <v>82981</v>
          </cell>
          <cell r="O6664" t="str">
            <v>SSH</v>
          </cell>
          <cell r="P6664" t="str">
            <v>SSH82981</v>
          </cell>
          <cell r="Q6664" t="str">
            <v/>
          </cell>
        </row>
        <row r="6665">
          <cell r="N6665" t="str">
            <v>82981</v>
          </cell>
          <cell r="O6665" t="str">
            <v>SSL</v>
          </cell>
          <cell r="P6665" t="str">
            <v>SSL82981</v>
          </cell>
          <cell r="Q6665" t="str">
            <v/>
          </cell>
        </row>
        <row r="6666">
          <cell r="N6666" t="str">
            <v>82981</v>
          </cell>
          <cell r="O6666" t="str">
            <v>T30</v>
          </cell>
          <cell r="P6666" t="str">
            <v>T3082981</v>
          </cell>
          <cell r="Q6666" t="str">
            <v/>
          </cell>
        </row>
        <row r="6667">
          <cell r="N6667" t="str">
            <v>82981</v>
          </cell>
          <cell r="O6667" t="str">
            <v>YDQ</v>
          </cell>
          <cell r="P6667" t="str">
            <v>YDQ82981</v>
          </cell>
          <cell r="Q6667" t="str">
            <v/>
          </cell>
        </row>
        <row r="6668">
          <cell r="N6668" t="str">
            <v>82981</v>
          </cell>
          <cell r="O6668" t="str">
            <v>YFB</v>
          </cell>
          <cell r="P6668" t="str">
            <v>YFB82981</v>
          </cell>
          <cell r="Q6668" t="str">
            <v/>
          </cell>
        </row>
        <row r="6669">
          <cell r="N6669" t="str">
            <v>82981</v>
          </cell>
          <cell r="O6669" t="str">
            <v>1ME</v>
          </cell>
          <cell r="P6669" t="str">
            <v>1ME82981</v>
          </cell>
          <cell r="Q6669" t="str">
            <v/>
          </cell>
        </row>
        <row r="6670">
          <cell r="N6670" t="str">
            <v>8299</v>
          </cell>
          <cell r="O6670" t="str">
            <v/>
          </cell>
          <cell r="P6670" t="str">
            <v/>
          </cell>
          <cell r="Q6670" t="str">
            <v/>
          </cell>
        </row>
        <row r="6671">
          <cell r="N6671" t="str">
            <v>8299</v>
          </cell>
          <cell r="O6671" t="str">
            <v>T30</v>
          </cell>
          <cell r="P6671" t="str">
            <v>T308299</v>
          </cell>
          <cell r="Q6671" t="str">
            <v/>
          </cell>
        </row>
        <row r="6672">
          <cell r="N6672" t="str">
            <v>8299</v>
          </cell>
          <cell r="O6672" t="str">
            <v>1ME</v>
          </cell>
          <cell r="P6672" t="str">
            <v>1ME8299</v>
          </cell>
          <cell r="Q6672" t="str">
            <v/>
          </cell>
        </row>
        <row r="6673">
          <cell r="N6673" t="str">
            <v>8920</v>
          </cell>
          <cell r="O6673" t="str">
            <v/>
          </cell>
          <cell r="P6673" t="str">
            <v/>
          </cell>
          <cell r="Q6673" t="str">
            <v>51999</v>
          </cell>
        </row>
        <row r="6674">
          <cell r="N6674" t="str">
            <v>8920</v>
          </cell>
          <cell r="O6674" t="str">
            <v>1ME</v>
          </cell>
          <cell r="P6674" t="str">
            <v>1ME8920</v>
          </cell>
          <cell r="Q6674" t="str">
            <v>51999</v>
          </cell>
        </row>
        <row r="6675">
          <cell r="N6675" t="str">
            <v>8921</v>
          </cell>
          <cell r="O6675" t="str">
            <v/>
          </cell>
          <cell r="P6675" t="str">
            <v/>
          </cell>
          <cell r="Q6675" t="str">
            <v>5151509</v>
          </cell>
        </row>
        <row r="6676">
          <cell r="N6676" t="str">
            <v>8921</v>
          </cell>
          <cell r="O6676" t="str">
            <v>TRP</v>
          </cell>
          <cell r="P6676" t="str">
            <v>TRP8921</v>
          </cell>
          <cell r="Q6676" t="str">
            <v>5151509</v>
          </cell>
        </row>
        <row r="6677">
          <cell r="N6677" t="str">
            <v>8921</v>
          </cell>
          <cell r="O6677" t="str">
            <v>1ME</v>
          </cell>
          <cell r="P6677" t="str">
            <v>1ME8921</v>
          </cell>
          <cell r="Q6677" t="str">
            <v>5151509</v>
          </cell>
        </row>
        <row r="6678">
          <cell r="N6678" t="str">
            <v>89210</v>
          </cell>
          <cell r="O6678" t="str">
            <v/>
          </cell>
          <cell r="P6678" t="str">
            <v/>
          </cell>
          <cell r="Q6678" t="str">
            <v/>
          </cell>
        </row>
        <row r="6679">
          <cell r="N6679" t="str">
            <v>89210</v>
          </cell>
          <cell r="O6679" t="str">
            <v>CGI</v>
          </cell>
          <cell r="P6679" t="str">
            <v>CGI89210</v>
          </cell>
          <cell r="Q6679" t="str">
            <v/>
          </cell>
        </row>
        <row r="6680">
          <cell r="N6680" t="str">
            <v>89210</v>
          </cell>
          <cell r="O6680" t="str">
            <v>CG1</v>
          </cell>
          <cell r="P6680" t="str">
            <v>CG189210</v>
          </cell>
          <cell r="Q6680" t="str">
            <v/>
          </cell>
        </row>
        <row r="6681">
          <cell r="N6681" t="str">
            <v>89210</v>
          </cell>
          <cell r="O6681" t="str">
            <v>CLM</v>
          </cell>
          <cell r="P6681" t="str">
            <v>CLM89210</v>
          </cell>
          <cell r="Q6681" t="str">
            <v/>
          </cell>
        </row>
        <row r="6682">
          <cell r="N6682" t="str">
            <v>89210</v>
          </cell>
          <cell r="O6682" t="str">
            <v>CNA</v>
          </cell>
          <cell r="P6682" t="str">
            <v>CNA89210</v>
          </cell>
          <cell r="Q6682" t="str">
            <v/>
          </cell>
        </row>
        <row r="6683">
          <cell r="N6683" t="str">
            <v>89210</v>
          </cell>
          <cell r="O6683" t="str">
            <v>TRP</v>
          </cell>
          <cell r="P6683" t="str">
            <v>TRP89210</v>
          </cell>
          <cell r="Q6683" t="str">
            <v/>
          </cell>
        </row>
        <row r="6684">
          <cell r="N6684" t="str">
            <v>89210</v>
          </cell>
          <cell r="O6684" t="str">
            <v>1ME</v>
          </cell>
          <cell r="P6684" t="str">
            <v>1ME89210</v>
          </cell>
          <cell r="Q6684" t="str">
            <v/>
          </cell>
        </row>
        <row r="6685">
          <cell r="N6685" t="str">
            <v>89210</v>
          </cell>
          <cell r="O6685" t="str">
            <v>111</v>
          </cell>
          <cell r="P6685" t="str">
            <v>11189210</v>
          </cell>
          <cell r="Q6685" t="str">
            <v/>
          </cell>
        </row>
        <row r="6686">
          <cell r="N6686" t="str">
            <v>89213</v>
          </cell>
          <cell r="O6686" t="str">
            <v/>
          </cell>
          <cell r="P6686" t="str">
            <v/>
          </cell>
          <cell r="Q6686" t="str">
            <v/>
          </cell>
        </row>
        <row r="6687">
          <cell r="N6687" t="str">
            <v>89213</v>
          </cell>
          <cell r="O6687" t="str">
            <v>T30</v>
          </cell>
          <cell r="P6687" t="str">
            <v>T3089213</v>
          </cell>
          <cell r="Q6687" t="str">
            <v/>
          </cell>
        </row>
        <row r="6688">
          <cell r="N6688" t="str">
            <v>89213</v>
          </cell>
          <cell r="O6688" t="str">
            <v>YIM</v>
          </cell>
          <cell r="P6688" t="str">
            <v>YIM89213</v>
          </cell>
          <cell r="Q6688" t="str">
            <v/>
          </cell>
        </row>
        <row r="6689">
          <cell r="N6689" t="str">
            <v>89214</v>
          </cell>
          <cell r="O6689" t="str">
            <v/>
          </cell>
          <cell r="P6689" t="str">
            <v/>
          </cell>
          <cell r="Q6689" t="str">
            <v/>
          </cell>
        </row>
        <row r="6690">
          <cell r="N6690" t="str">
            <v>89214</v>
          </cell>
          <cell r="O6690" t="str">
            <v>T30</v>
          </cell>
          <cell r="P6690" t="str">
            <v>T3089214</v>
          </cell>
          <cell r="Q6690" t="str">
            <v/>
          </cell>
        </row>
        <row r="6691">
          <cell r="N6691" t="str">
            <v>89219</v>
          </cell>
          <cell r="O6691" t="str">
            <v/>
          </cell>
          <cell r="P6691" t="str">
            <v/>
          </cell>
          <cell r="Q6691" t="str">
            <v/>
          </cell>
        </row>
        <row r="6692">
          <cell r="N6692" t="str">
            <v>89219</v>
          </cell>
          <cell r="O6692" t="str">
            <v>SHS</v>
          </cell>
          <cell r="P6692" t="str">
            <v>SHS89219</v>
          </cell>
          <cell r="Q6692" t="str">
            <v/>
          </cell>
        </row>
        <row r="6693">
          <cell r="N6693" t="str">
            <v>89219</v>
          </cell>
          <cell r="O6693" t="str">
            <v>1ME</v>
          </cell>
          <cell r="P6693" t="str">
            <v>1ME89219</v>
          </cell>
          <cell r="Q6693" t="str">
            <v/>
          </cell>
        </row>
        <row r="6694">
          <cell r="N6694" t="str">
            <v>89220</v>
          </cell>
          <cell r="O6694" t="str">
            <v/>
          </cell>
          <cell r="P6694" t="str">
            <v/>
          </cell>
          <cell r="Q6694" t="str">
            <v>55083</v>
          </cell>
        </row>
        <row r="6695">
          <cell r="N6695" t="str">
            <v>89220</v>
          </cell>
          <cell r="O6695" t="str">
            <v>T30</v>
          </cell>
          <cell r="P6695" t="str">
            <v>T3089220</v>
          </cell>
          <cell r="Q6695" t="str">
            <v>55083</v>
          </cell>
        </row>
        <row r="6696">
          <cell r="N6696" t="str">
            <v>89221</v>
          </cell>
          <cell r="O6696" t="str">
            <v/>
          </cell>
          <cell r="P6696" t="str">
            <v/>
          </cell>
          <cell r="Q6696" t="str">
            <v>55083</v>
          </cell>
        </row>
        <row r="6697">
          <cell r="N6697" t="str">
            <v>89221</v>
          </cell>
          <cell r="O6697" t="str">
            <v>1ME</v>
          </cell>
          <cell r="P6697" t="str">
            <v>1ME89221</v>
          </cell>
          <cell r="Q6697" t="str">
            <v>55083</v>
          </cell>
        </row>
        <row r="6698">
          <cell r="N6698" t="str">
            <v>89223</v>
          </cell>
          <cell r="O6698" t="str">
            <v/>
          </cell>
          <cell r="P6698" t="str">
            <v/>
          </cell>
          <cell r="Q6698" t="str">
            <v>55083</v>
          </cell>
        </row>
        <row r="6699">
          <cell r="N6699" t="str">
            <v>89223</v>
          </cell>
          <cell r="O6699" t="str">
            <v>T30</v>
          </cell>
          <cell r="P6699" t="str">
            <v>T3089223</v>
          </cell>
          <cell r="Q6699" t="str">
            <v>55083</v>
          </cell>
        </row>
        <row r="6700">
          <cell r="N6700" t="str">
            <v>89223</v>
          </cell>
          <cell r="O6700" t="str">
            <v>1ME</v>
          </cell>
          <cell r="P6700" t="str">
            <v>1ME89223</v>
          </cell>
          <cell r="Q6700" t="str">
            <v>55083</v>
          </cell>
        </row>
        <row r="6701">
          <cell r="N6701" t="str">
            <v>89229</v>
          </cell>
          <cell r="O6701" t="str">
            <v/>
          </cell>
          <cell r="P6701" t="str">
            <v/>
          </cell>
          <cell r="Q6701" t="str">
            <v/>
          </cell>
        </row>
        <row r="6702">
          <cell r="N6702" t="str">
            <v>89229</v>
          </cell>
          <cell r="O6702" t="str">
            <v>1ME</v>
          </cell>
          <cell r="P6702" t="str">
            <v>1ME89229</v>
          </cell>
          <cell r="Q6702" t="str">
            <v/>
          </cell>
        </row>
        <row r="6703">
          <cell r="N6703" t="str">
            <v>8923</v>
          </cell>
          <cell r="O6703" t="str">
            <v/>
          </cell>
          <cell r="P6703" t="str">
            <v/>
          </cell>
          <cell r="Q6703" t="str">
            <v>55088091</v>
          </cell>
        </row>
        <row r="6704">
          <cell r="N6704" t="str">
            <v>8923</v>
          </cell>
          <cell r="O6704" t="str">
            <v>1ME</v>
          </cell>
          <cell r="P6704" t="str">
            <v>1ME8923</v>
          </cell>
          <cell r="Q6704" t="str">
            <v>55088091</v>
          </cell>
        </row>
        <row r="6705">
          <cell r="N6705" t="str">
            <v>8923</v>
          </cell>
          <cell r="O6705" t="str">
            <v>355</v>
          </cell>
          <cell r="P6705" t="str">
            <v>3558923</v>
          </cell>
          <cell r="Q6705" t="str">
            <v>55088091</v>
          </cell>
        </row>
        <row r="6706">
          <cell r="N6706" t="str">
            <v>8924</v>
          </cell>
          <cell r="O6706" t="str">
            <v/>
          </cell>
          <cell r="P6706" t="str">
            <v/>
          </cell>
          <cell r="Q6706" t="str">
            <v>55088091</v>
          </cell>
        </row>
        <row r="6707">
          <cell r="N6707" t="str">
            <v>8924</v>
          </cell>
          <cell r="O6707" t="str">
            <v>ONL</v>
          </cell>
          <cell r="P6707" t="str">
            <v>ONL8924</v>
          </cell>
          <cell r="Q6707" t="str">
            <v>55088091</v>
          </cell>
        </row>
        <row r="6708">
          <cell r="N6708" t="str">
            <v>8924</v>
          </cell>
          <cell r="O6708" t="str">
            <v>PO1</v>
          </cell>
          <cell r="P6708" t="str">
            <v>PO18924</v>
          </cell>
          <cell r="Q6708" t="str">
            <v>55088091</v>
          </cell>
        </row>
        <row r="6709">
          <cell r="N6709" t="str">
            <v>8924</v>
          </cell>
          <cell r="O6709" t="str">
            <v>1ME</v>
          </cell>
          <cell r="P6709" t="str">
            <v>1ME8924</v>
          </cell>
          <cell r="Q6709" t="str">
            <v>55088091</v>
          </cell>
        </row>
        <row r="6710">
          <cell r="N6710" t="str">
            <v>8924</v>
          </cell>
          <cell r="O6710" t="str">
            <v>701</v>
          </cell>
          <cell r="P6710" t="str">
            <v>7018924</v>
          </cell>
          <cell r="Q6710" t="str">
            <v>55088091</v>
          </cell>
        </row>
        <row r="6711">
          <cell r="N6711" t="str">
            <v>8928</v>
          </cell>
          <cell r="O6711" t="str">
            <v/>
          </cell>
          <cell r="P6711" t="str">
            <v/>
          </cell>
          <cell r="Q6711" t="str">
            <v/>
          </cell>
        </row>
        <row r="6712">
          <cell r="N6712" t="str">
            <v>8928</v>
          </cell>
          <cell r="O6712" t="str">
            <v>CRR</v>
          </cell>
          <cell r="P6712" t="str">
            <v>CRR8928</v>
          </cell>
          <cell r="Q6712" t="str">
            <v/>
          </cell>
        </row>
        <row r="6713">
          <cell r="N6713" t="str">
            <v>8928</v>
          </cell>
          <cell r="O6713" t="str">
            <v>REG</v>
          </cell>
          <cell r="P6713" t="str">
            <v>REG8928</v>
          </cell>
          <cell r="Q6713" t="str">
            <v/>
          </cell>
        </row>
        <row r="6714">
          <cell r="N6714" t="str">
            <v>89280</v>
          </cell>
          <cell r="O6714" t="str">
            <v/>
          </cell>
          <cell r="P6714" t="str">
            <v/>
          </cell>
          <cell r="Q6714" t="str">
            <v/>
          </cell>
        </row>
        <row r="6715">
          <cell r="N6715" t="str">
            <v>89280</v>
          </cell>
          <cell r="O6715" t="str">
            <v>ONL</v>
          </cell>
          <cell r="P6715" t="str">
            <v>ONL89280</v>
          </cell>
          <cell r="Q6715" t="str">
            <v/>
          </cell>
        </row>
        <row r="6716">
          <cell r="N6716" t="str">
            <v>89280</v>
          </cell>
          <cell r="O6716" t="str">
            <v>1ME</v>
          </cell>
          <cell r="P6716" t="str">
            <v>1ME89280</v>
          </cell>
          <cell r="Q6716" t="str">
            <v/>
          </cell>
        </row>
        <row r="6717">
          <cell r="N6717" t="str">
            <v>89281</v>
          </cell>
          <cell r="O6717" t="str">
            <v/>
          </cell>
          <cell r="P6717" t="str">
            <v/>
          </cell>
          <cell r="Q6717" t="str">
            <v/>
          </cell>
        </row>
        <row r="6718">
          <cell r="N6718" t="str">
            <v>89281</v>
          </cell>
          <cell r="O6718" t="str">
            <v>ONL</v>
          </cell>
          <cell r="P6718" t="str">
            <v>ONL89281</v>
          </cell>
          <cell r="Q6718" t="str">
            <v/>
          </cell>
        </row>
        <row r="6719">
          <cell r="N6719" t="str">
            <v>89281</v>
          </cell>
          <cell r="O6719" t="str">
            <v>TRI</v>
          </cell>
          <cell r="P6719" t="str">
            <v>TRI89281</v>
          </cell>
          <cell r="Q6719" t="str">
            <v/>
          </cell>
        </row>
        <row r="6720">
          <cell r="N6720" t="str">
            <v>89282</v>
          </cell>
          <cell r="O6720" t="str">
            <v/>
          </cell>
          <cell r="P6720" t="str">
            <v/>
          </cell>
          <cell r="Q6720" t="str">
            <v/>
          </cell>
        </row>
        <row r="6721">
          <cell r="N6721" t="str">
            <v>89282</v>
          </cell>
          <cell r="O6721" t="str">
            <v>ONL</v>
          </cell>
          <cell r="P6721" t="str">
            <v>ONL89282</v>
          </cell>
          <cell r="Q6721" t="str">
            <v/>
          </cell>
        </row>
        <row r="6722">
          <cell r="N6722" t="str">
            <v>89283</v>
          </cell>
          <cell r="O6722" t="str">
            <v/>
          </cell>
          <cell r="P6722" t="str">
            <v/>
          </cell>
          <cell r="Q6722" t="str">
            <v/>
          </cell>
        </row>
        <row r="6723">
          <cell r="N6723" t="str">
            <v>89283</v>
          </cell>
          <cell r="O6723" t="str">
            <v>REG</v>
          </cell>
          <cell r="P6723" t="str">
            <v>REG89283</v>
          </cell>
          <cell r="Q6723" t="str">
            <v/>
          </cell>
        </row>
        <row r="6724">
          <cell r="N6724" t="str">
            <v>89283</v>
          </cell>
          <cell r="O6724" t="str">
            <v>1ME</v>
          </cell>
          <cell r="P6724" t="str">
            <v>1ME89283</v>
          </cell>
          <cell r="Q6724" t="str">
            <v/>
          </cell>
        </row>
        <row r="6725">
          <cell r="N6725" t="str">
            <v>89284</v>
          </cell>
          <cell r="O6725" t="str">
            <v/>
          </cell>
          <cell r="P6725" t="str">
            <v/>
          </cell>
          <cell r="Q6725" t="str">
            <v/>
          </cell>
        </row>
        <row r="6726">
          <cell r="N6726" t="str">
            <v>89284</v>
          </cell>
          <cell r="O6726" t="str">
            <v>CCR</v>
          </cell>
          <cell r="P6726" t="str">
            <v>CCR89284</v>
          </cell>
          <cell r="Q6726" t="str">
            <v/>
          </cell>
        </row>
        <row r="6727">
          <cell r="N6727" t="str">
            <v>89284</v>
          </cell>
          <cell r="O6727" t="str">
            <v>TIT</v>
          </cell>
          <cell r="P6727" t="str">
            <v>TIT89284</v>
          </cell>
          <cell r="Q6727" t="str">
            <v/>
          </cell>
        </row>
        <row r="6728">
          <cell r="N6728" t="str">
            <v>89284</v>
          </cell>
          <cell r="O6728" t="str">
            <v>T30</v>
          </cell>
          <cell r="P6728" t="str">
            <v>T3089284</v>
          </cell>
          <cell r="Q6728" t="str">
            <v/>
          </cell>
        </row>
        <row r="6729">
          <cell r="N6729" t="str">
            <v>89290</v>
          </cell>
          <cell r="O6729" t="str">
            <v/>
          </cell>
          <cell r="P6729" t="str">
            <v/>
          </cell>
          <cell r="Q6729" t="str">
            <v>55088091</v>
          </cell>
        </row>
        <row r="6730">
          <cell r="N6730" t="str">
            <v>89290</v>
          </cell>
          <cell r="O6730" t="str">
            <v>TRE</v>
          </cell>
          <cell r="P6730" t="str">
            <v>TRE89290</v>
          </cell>
          <cell r="Q6730" t="str">
            <v>55088091</v>
          </cell>
        </row>
        <row r="6731">
          <cell r="N6731" t="str">
            <v>89292</v>
          </cell>
          <cell r="O6731" t="str">
            <v/>
          </cell>
          <cell r="P6731" t="str">
            <v/>
          </cell>
          <cell r="Q6731" t="str">
            <v/>
          </cell>
        </row>
        <row r="6732">
          <cell r="N6732" t="str">
            <v>89292</v>
          </cell>
          <cell r="O6732" t="str">
            <v>CCN</v>
          </cell>
          <cell r="P6732" t="str">
            <v>CCN89292</v>
          </cell>
          <cell r="Q6732" t="str">
            <v/>
          </cell>
        </row>
        <row r="6733">
          <cell r="N6733" t="str">
            <v>89292</v>
          </cell>
          <cell r="O6733" t="str">
            <v>TRE</v>
          </cell>
          <cell r="P6733" t="str">
            <v>TRE89292</v>
          </cell>
          <cell r="Q6733" t="str">
            <v/>
          </cell>
        </row>
        <row r="6734">
          <cell r="N6734" t="str">
            <v>89293</v>
          </cell>
          <cell r="O6734" t="str">
            <v/>
          </cell>
          <cell r="P6734" t="str">
            <v/>
          </cell>
          <cell r="Q6734" t="str">
            <v>55088091</v>
          </cell>
        </row>
        <row r="6735">
          <cell r="N6735" t="str">
            <v>89293</v>
          </cell>
          <cell r="O6735" t="str">
            <v>0C4</v>
          </cell>
          <cell r="P6735" t="str">
            <v>0C489293</v>
          </cell>
          <cell r="Q6735" t="str">
            <v>55088091</v>
          </cell>
        </row>
        <row r="6736">
          <cell r="N6736" t="str">
            <v>89293</v>
          </cell>
          <cell r="O6736" t="str">
            <v>1ME</v>
          </cell>
          <cell r="P6736" t="str">
            <v>1ME89293</v>
          </cell>
          <cell r="Q6736" t="str">
            <v>55088091</v>
          </cell>
        </row>
        <row r="6737">
          <cell r="N6737" t="str">
            <v>89299</v>
          </cell>
          <cell r="O6737" t="str">
            <v/>
          </cell>
          <cell r="P6737" t="str">
            <v/>
          </cell>
          <cell r="Q6737" t="str">
            <v/>
          </cell>
        </row>
        <row r="6738">
          <cell r="N6738" t="str">
            <v>89299</v>
          </cell>
          <cell r="O6738" t="str">
            <v>AP9</v>
          </cell>
          <cell r="P6738" t="str">
            <v>AP989299</v>
          </cell>
          <cell r="Q6738" t="str">
            <v/>
          </cell>
        </row>
        <row r="6739">
          <cell r="N6739" t="str">
            <v>89299</v>
          </cell>
          <cell r="O6739" t="str">
            <v>SRW</v>
          </cell>
          <cell r="P6739" t="str">
            <v>SRW89299</v>
          </cell>
          <cell r="Q6739" t="str">
            <v/>
          </cell>
        </row>
        <row r="6740">
          <cell r="N6740" t="str">
            <v>89299</v>
          </cell>
          <cell r="O6740" t="str">
            <v>1ME</v>
          </cell>
          <cell r="P6740" t="str">
            <v>1ME89299</v>
          </cell>
          <cell r="Q6740" t="str">
            <v/>
          </cell>
        </row>
        <row r="6741">
          <cell r="N6741" t="str">
            <v>89299</v>
          </cell>
          <cell r="O6741" t="str">
            <v>859</v>
          </cell>
          <cell r="P6741" t="str">
            <v>85989299</v>
          </cell>
          <cell r="Q6741" t="str">
            <v/>
          </cell>
        </row>
        <row r="6742">
          <cell r="N6742" t="str">
            <v>89299</v>
          </cell>
          <cell r="O6742" t="str">
            <v>996</v>
          </cell>
          <cell r="P6742" t="str">
            <v>99689299</v>
          </cell>
          <cell r="Q6742" t="str">
            <v/>
          </cell>
        </row>
        <row r="6743">
          <cell r="N6743" t="str">
            <v>89300</v>
          </cell>
          <cell r="O6743" t="str">
            <v/>
          </cell>
          <cell r="P6743" t="str">
            <v/>
          </cell>
          <cell r="Q6743" t="str">
            <v>4311884</v>
          </cell>
        </row>
        <row r="6744">
          <cell r="N6744" t="str">
            <v>89300</v>
          </cell>
          <cell r="O6744" t="str">
            <v>1ME</v>
          </cell>
          <cell r="P6744" t="str">
            <v>1ME89300</v>
          </cell>
          <cell r="Q6744" t="str">
            <v>4311884</v>
          </cell>
        </row>
        <row r="6745">
          <cell r="N6745" t="str">
            <v>89302</v>
          </cell>
          <cell r="O6745" t="str">
            <v/>
          </cell>
          <cell r="P6745" t="str">
            <v/>
          </cell>
          <cell r="Q6745" t="str">
            <v>43118822</v>
          </cell>
        </row>
        <row r="6746">
          <cell r="N6746" t="str">
            <v>89302</v>
          </cell>
          <cell r="O6746" t="str">
            <v>ONL</v>
          </cell>
          <cell r="P6746" t="str">
            <v>ONL89302</v>
          </cell>
          <cell r="Q6746" t="str">
            <v>43118822</v>
          </cell>
        </row>
        <row r="6747">
          <cell r="N6747" t="str">
            <v>89303</v>
          </cell>
          <cell r="O6747" t="str">
            <v/>
          </cell>
          <cell r="P6747" t="str">
            <v/>
          </cell>
          <cell r="Q6747" t="str">
            <v>4311885</v>
          </cell>
        </row>
        <row r="6748">
          <cell r="N6748" t="str">
            <v>89303</v>
          </cell>
          <cell r="O6748" t="str">
            <v>1ME</v>
          </cell>
          <cell r="P6748" t="str">
            <v>1ME89303</v>
          </cell>
          <cell r="Q6748" t="str">
            <v>4311885</v>
          </cell>
        </row>
        <row r="6749">
          <cell r="N6749" t="str">
            <v>89305</v>
          </cell>
          <cell r="O6749" t="str">
            <v/>
          </cell>
          <cell r="P6749" t="str">
            <v/>
          </cell>
          <cell r="Q6749" t="str">
            <v>43118822</v>
          </cell>
        </row>
        <row r="6750">
          <cell r="N6750" t="str">
            <v>89305</v>
          </cell>
          <cell r="O6750" t="str">
            <v>ONL</v>
          </cell>
          <cell r="P6750" t="str">
            <v>ONL89305</v>
          </cell>
          <cell r="Q6750" t="str">
            <v>43118822</v>
          </cell>
        </row>
        <row r="6751">
          <cell r="N6751" t="str">
            <v>89305</v>
          </cell>
          <cell r="O6751" t="str">
            <v>1ME</v>
          </cell>
          <cell r="P6751" t="str">
            <v>1ME89305</v>
          </cell>
          <cell r="Q6751" t="str">
            <v>43118822</v>
          </cell>
        </row>
        <row r="6752">
          <cell r="N6752" t="str">
            <v>89308</v>
          </cell>
          <cell r="O6752" t="str">
            <v/>
          </cell>
          <cell r="P6752" t="str">
            <v/>
          </cell>
          <cell r="Q6752" t="str">
            <v>4311884</v>
          </cell>
        </row>
        <row r="6753">
          <cell r="N6753" t="str">
            <v>89308</v>
          </cell>
          <cell r="O6753" t="str">
            <v>T30</v>
          </cell>
          <cell r="P6753" t="str">
            <v>T3089308</v>
          </cell>
          <cell r="Q6753" t="str">
            <v>4311884</v>
          </cell>
        </row>
        <row r="6754">
          <cell r="N6754" t="str">
            <v>89309</v>
          </cell>
          <cell r="O6754" t="str">
            <v/>
          </cell>
          <cell r="P6754" t="str">
            <v/>
          </cell>
          <cell r="Q6754" t="str">
            <v>43118822</v>
          </cell>
        </row>
        <row r="6755">
          <cell r="N6755" t="str">
            <v>89309</v>
          </cell>
          <cell r="O6755" t="str">
            <v>DAN</v>
          </cell>
          <cell r="P6755" t="str">
            <v>DAN89309</v>
          </cell>
          <cell r="Q6755" t="str">
            <v>43118822</v>
          </cell>
        </row>
        <row r="6756">
          <cell r="N6756" t="str">
            <v>89309</v>
          </cell>
          <cell r="O6756" t="str">
            <v>TP1</v>
          </cell>
          <cell r="P6756" t="str">
            <v>TP189309</v>
          </cell>
          <cell r="Q6756" t="str">
            <v>43118822</v>
          </cell>
        </row>
        <row r="6757">
          <cell r="N6757" t="str">
            <v>893091</v>
          </cell>
          <cell r="O6757" t="str">
            <v/>
          </cell>
          <cell r="P6757" t="str">
            <v/>
          </cell>
          <cell r="Q6757" t="str">
            <v/>
          </cell>
        </row>
        <row r="6758">
          <cell r="N6758" t="str">
            <v>893091</v>
          </cell>
          <cell r="O6758" t="str">
            <v>DAN</v>
          </cell>
          <cell r="P6758" t="str">
            <v>DAN893091</v>
          </cell>
          <cell r="Q6758" t="str">
            <v/>
          </cell>
        </row>
        <row r="6759">
          <cell r="N6759" t="str">
            <v>893091</v>
          </cell>
          <cell r="O6759" t="str">
            <v>1ME</v>
          </cell>
          <cell r="P6759" t="str">
            <v>1ME893091</v>
          </cell>
          <cell r="Q6759" t="str">
            <v/>
          </cell>
        </row>
        <row r="6760">
          <cell r="N6760" t="str">
            <v>893091</v>
          </cell>
          <cell r="O6760" t="str">
            <v>343</v>
          </cell>
          <cell r="P6760" t="str">
            <v>343893091</v>
          </cell>
          <cell r="Q6760" t="str">
            <v/>
          </cell>
        </row>
        <row r="6761">
          <cell r="N6761" t="str">
            <v>893091</v>
          </cell>
          <cell r="O6761" t="str">
            <v>386</v>
          </cell>
          <cell r="P6761" t="str">
            <v>386893091</v>
          </cell>
          <cell r="Q6761" t="str">
            <v/>
          </cell>
        </row>
        <row r="6762">
          <cell r="N6762" t="str">
            <v>893093</v>
          </cell>
          <cell r="O6762" t="str">
            <v/>
          </cell>
          <cell r="P6762" t="str">
            <v/>
          </cell>
          <cell r="Q6762" t="str">
            <v/>
          </cell>
        </row>
        <row r="6763">
          <cell r="N6763" t="str">
            <v>893093</v>
          </cell>
          <cell r="O6763" t="str">
            <v>CMH</v>
          </cell>
          <cell r="P6763" t="str">
            <v>CMH893093</v>
          </cell>
          <cell r="Q6763" t="str">
            <v/>
          </cell>
        </row>
        <row r="6764">
          <cell r="N6764" t="str">
            <v>893093</v>
          </cell>
          <cell r="O6764" t="str">
            <v>ONL</v>
          </cell>
          <cell r="P6764" t="str">
            <v>ONL893093</v>
          </cell>
          <cell r="Q6764" t="str">
            <v/>
          </cell>
        </row>
        <row r="6765">
          <cell r="N6765" t="str">
            <v>893093</v>
          </cell>
          <cell r="O6765" t="str">
            <v>TP1</v>
          </cell>
          <cell r="P6765" t="str">
            <v>TP1893093</v>
          </cell>
          <cell r="Q6765" t="str">
            <v/>
          </cell>
        </row>
        <row r="6766">
          <cell r="N6766" t="str">
            <v>893093</v>
          </cell>
          <cell r="O6766" t="str">
            <v>019</v>
          </cell>
          <cell r="P6766" t="str">
            <v>019893093</v>
          </cell>
          <cell r="Q6766" t="str">
            <v/>
          </cell>
        </row>
        <row r="6767">
          <cell r="N6767" t="str">
            <v>893093</v>
          </cell>
          <cell r="O6767" t="str">
            <v>1ME</v>
          </cell>
          <cell r="P6767" t="str">
            <v>1ME893093</v>
          </cell>
          <cell r="Q6767" t="str">
            <v/>
          </cell>
        </row>
        <row r="6768">
          <cell r="N6768" t="str">
            <v>893093</v>
          </cell>
          <cell r="O6768" t="str">
            <v>7AB</v>
          </cell>
          <cell r="P6768" t="str">
            <v>7AB893093</v>
          </cell>
          <cell r="Q6768" t="str">
            <v/>
          </cell>
        </row>
        <row r="6769">
          <cell r="N6769" t="str">
            <v>893093</v>
          </cell>
          <cell r="O6769" t="str">
            <v>8AB</v>
          </cell>
          <cell r="P6769" t="str">
            <v>8AB893093</v>
          </cell>
          <cell r="Q6769" t="str">
            <v/>
          </cell>
        </row>
        <row r="6770">
          <cell r="N6770" t="str">
            <v>893093</v>
          </cell>
          <cell r="O6770" t="str">
            <v>9AB</v>
          </cell>
          <cell r="P6770" t="str">
            <v>9AB893093</v>
          </cell>
          <cell r="Q6770" t="str">
            <v/>
          </cell>
        </row>
        <row r="6771">
          <cell r="N6771" t="str">
            <v>8931</v>
          </cell>
          <cell r="O6771" t="str">
            <v/>
          </cell>
          <cell r="P6771" t="str">
            <v/>
          </cell>
          <cell r="Q6771" t="str">
            <v>550811</v>
          </cell>
        </row>
        <row r="6772">
          <cell r="N6772" t="str">
            <v>8931</v>
          </cell>
          <cell r="O6772" t="str">
            <v>1ME</v>
          </cell>
          <cell r="P6772" t="str">
            <v>1ME8931</v>
          </cell>
          <cell r="Q6772" t="str">
            <v>550811</v>
          </cell>
        </row>
        <row r="6773">
          <cell r="N6773" t="str">
            <v>8932</v>
          </cell>
          <cell r="O6773" t="str">
            <v/>
          </cell>
          <cell r="P6773" t="str">
            <v/>
          </cell>
          <cell r="Q6773" t="str">
            <v/>
          </cell>
        </row>
        <row r="6774">
          <cell r="N6774" t="str">
            <v>8932</v>
          </cell>
          <cell r="O6774" t="str">
            <v>CT1</v>
          </cell>
          <cell r="P6774" t="str">
            <v>CT18932</v>
          </cell>
          <cell r="Q6774" t="str">
            <v/>
          </cell>
        </row>
        <row r="6775">
          <cell r="N6775" t="str">
            <v>8932</v>
          </cell>
          <cell r="O6775" t="str">
            <v>OGX</v>
          </cell>
          <cell r="P6775" t="str">
            <v>OGX8932</v>
          </cell>
          <cell r="Q6775" t="str">
            <v/>
          </cell>
        </row>
        <row r="6776">
          <cell r="N6776" t="str">
            <v>8932</v>
          </cell>
          <cell r="O6776" t="str">
            <v>TE1</v>
          </cell>
          <cell r="P6776" t="str">
            <v>TE18932</v>
          </cell>
          <cell r="Q6776" t="str">
            <v/>
          </cell>
        </row>
        <row r="6777">
          <cell r="N6777" t="str">
            <v>8932</v>
          </cell>
          <cell r="O6777" t="str">
            <v>1ME</v>
          </cell>
          <cell r="P6777" t="str">
            <v>1ME8932</v>
          </cell>
          <cell r="Q6777" t="str">
            <v/>
          </cell>
        </row>
        <row r="6778">
          <cell r="N6778" t="str">
            <v>8933</v>
          </cell>
          <cell r="O6778" t="str">
            <v/>
          </cell>
          <cell r="P6778" t="str">
            <v/>
          </cell>
          <cell r="Q6778" t="str">
            <v>431112</v>
          </cell>
        </row>
        <row r="6779">
          <cell r="N6779" t="str">
            <v>8933</v>
          </cell>
          <cell r="O6779" t="str">
            <v>OBO</v>
          </cell>
          <cell r="P6779" t="str">
            <v>OBO8933</v>
          </cell>
          <cell r="Q6779" t="str">
            <v>431112</v>
          </cell>
        </row>
        <row r="6780">
          <cell r="N6780" t="str">
            <v>8933</v>
          </cell>
          <cell r="O6780" t="str">
            <v>RSB</v>
          </cell>
          <cell r="P6780" t="str">
            <v>RSB8933</v>
          </cell>
          <cell r="Q6780" t="str">
            <v>431112</v>
          </cell>
        </row>
        <row r="6781">
          <cell r="N6781" t="str">
            <v>8933</v>
          </cell>
          <cell r="O6781" t="str">
            <v>1ME</v>
          </cell>
          <cell r="P6781" t="str">
            <v>1ME8933</v>
          </cell>
          <cell r="Q6781" t="str">
            <v>431112</v>
          </cell>
        </row>
        <row r="6782">
          <cell r="N6782" t="str">
            <v>89340</v>
          </cell>
          <cell r="O6782" t="str">
            <v/>
          </cell>
          <cell r="P6782" t="str">
            <v/>
          </cell>
          <cell r="Q6782" t="str">
            <v>431110</v>
          </cell>
        </row>
        <row r="6783">
          <cell r="N6783" t="str">
            <v>89340</v>
          </cell>
          <cell r="O6783" t="str">
            <v>T30</v>
          </cell>
          <cell r="P6783" t="str">
            <v>T3089340</v>
          </cell>
          <cell r="Q6783" t="str">
            <v>431110</v>
          </cell>
        </row>
        <row r="6784">
          <cell r="N6784" t="str">
            <v>89340</v>
          </cell>
          <cell r="O6784" t="str">
            <v>U10</v>
          </cell>
          <cell r="P6784" t="str">
            <v>U1089340</v>
          </cell>
          <cell r="Q6784" t="str">
            <v>431110</v>
          </cell>
        </row>
        <row r="6785">
          <cell r="N6785" t="str">
            <v>89340</v>
          </cell>
          <cell r="O6785" t="str">
            <v>1ME</v>
          </cell>
          <cell r="P6785" t="str">
            <v>1ME89340</v>
          </cell>
          <cell r="Q6785" t="str">
            <v>431110</v>
          </cell>
        </row>
        <row r="6786">
          <cell r="N6786" t="str">
            <v>89341</v>
          </cell>
          <cell r="O6786" t="str">
            <v/>
          </cell>
          <cell r="P6786" t="str">
            <v/>
          </cell>
          <cell r="Q6786" t="str">
            <v>431110</v>
          </cell>
        </row>
        <row r="6787">
          <cell r="N6787" t="str">
            <v>89341</v>
          </cell>
          <cell r="O6787" t="str">
            <v>E3L</v>
          </cell>
          <cell r="P6787" t="str">
            <v>E3L89341</v>
          </cell>
          <cell r="Q6787" t="str">
            <v>431110</v>
          </cell>
        </row>
        <row r="6788">
          <cell r="N6788" t="str">
            <v>89341</v>
          </cell>
          <cell r="O6788" t="str">
            <v>PO1</v>
          </cell>
          <cell r="P6788" t="str">
            <v>PO189341</v>
          </cell>
          <cell r="Q6788" t="str">
            <v>431110</v>
          </cell>
        </row>
        <row r="6789">
          <cell r="N6789" t="str">
            <v>89341</v>
          </cell>
          <cell r="O6789" t="str">
            <v>TAW</v>
          </cell>
          <cell r="P6789" t="str">
            <v>TAW89341</v>
          </cell>
          <cell r="Q6789" t="str">
            <v>431110</v>
          </cell>
        </row>
        <row r="6790">
          <cell r="N6790" t="str">
            <v>89341</v>
          </cell>
          <cell r="O6790" t="str">
            <v>T30</v>
          </cell>
          <cell r="P6790" t="str">
            <v>T3089341</v>
          </cell>
          <cell r="Q6790" t="str">
            <v>431110</v>
          </cell>
        </row>
        <row r="6791">
          <cell r="N6791" t="str">
            <v>89341</v>
          </cell>
          <cell r="O6791" t="str">
            <v>1ME</v>
          </cell>
          <cell r="P6791" t="str">
            <v>1ME89341</v>
          </cell>
          <cell r="Q6791" t="str">
            <v>431110</v>
          </cell>
        </row>
        <row r="6792">
          <cell r="N6792" t="str">
            <v>89342</v>
          </cell>
          <cell r="O6792" t="str">
            <v/>
          </cell>
          <cell r="P6792" t="str">
            <v/>
          </cell>
          <cell r="Q6792" t="str">
            <v>431111</v>
          </cell>
        </row>
        <row r="6793">
          <cell r="N6793" t="str">
            <v>89342</v>
          </cell>
          <cell r="O6793" t="str">
            <v>T30</v>
          </cell>
          <cell r="P6793" t="str">
            <v>T3089342</v>
          </cell>
          <cell r="Q6793" t="str">
            <v>431111</v>
          </cell>
        </row>
        <row r="6794">
          <cell r="N6794" t="str">
            <v>89342</v>
          </cell>
          <cell r="O6794" t="str">
            <v>UBY</v>
          </cell>
          <cell r="P6794" t="str">
            <v>UBY89342</v>
          </cell>
          <cell r="Q6794" t="str">
            <v>431111</v>
          </cell>
        </row>
        <row r="6795">
          <cell r="N6795" t="str">
            <v>89342</v>
          </cell>
          <cell r="O6795" t="str">
            <v>089</v>
          </cell>
          <cell r="P6795" t="str">
            <v>08989342</v>
          </cell>
          <cell r="Q6795" t="str">
            <v>431111</v>
          </cell>
        </row>
        <row r="6796">
          <cell r="N6796" t="str">
            <v>89342</v>
          </cell>
          <cell r="O6796" t="str">
            <v>1ME</v>
          </cell>
          <cell r="P6796" t="str">
            <v>1ME89342</v>
          </cell>
          <cell r="Q6796" t="str">
            <v>431111</v>
          </cell>
        </row>
        <row r="6797">
          <cell r="N6797" t="str">
            <v>89343</v>
          </cell>
          <cell r="O6797" t="str">
            <v/>
          </cell>
          <cell r="P6797" t="str">
            <v/>
          </cell>
          <cell r="Q6797" t="str">
            <v>431110</v>
          </cell>
        </row>
        <row r="6798">
          <cell r="N6798" t="str">
            <v>89343</v>
          </cell>
          <cell r="O6798" t="str">
            <v>T30</v>
          </cell>
          <cell r="P6798" t="str">
            <v>T3089343</v>
          </cell>
          <cell r="Q6798" t="str">
            <v>431110</v>
          </cell>
        </row>
        <row r="6799">
          <cell r="N6799" t="str">
            <v>89343</v>
          </cell>
          <cell r="O6799" t="str">
            <v>064</v>
          </cell>
          <cell r="P6799" t="str">
            <v>06489343</v>
          </cell>
          <cell r="Q6799" t="str">
            <v>431110</v>
          </cell>
        </row>
        <row r="6800">
          <cell r="N6800" t="str">
            <v>89343</v>
          </cell>
          <cell r="O6800" t="str">
            <v>1ME</v>
          </cell>
          <cell r="P6800" t="str">
            <v>1ME89343</v>
          </cell>
          <cell r="Q6800" t="str">
            <v>431110</v>
          </cell>
        </row>
        <row r="6801">
          <cell r="N6801" t="str">
            <v>89343</v>
          </cell>
          <cell r="O6801" t="str">
            <v>978</v>
          </cell>
          <cell r="P6801" t="str">
            <v>97889343</v>
          </cell>
          <cell r="Q6801" t="str">
            <v>431110</v>
          </cell>
        </row>
        <row r="6802">
          <cell r="N6802" t="str">
            <v>89344</v>
          </cell>
          <cell r="O6802" t="str">
            <v/>
          </cell>
          <cell r="P6802" t="str">
            <v/>
          </cell>
          <cell r="Q6802" t="str">
            <v>431110</v>
          </cell>
        </row>
        <row r="6803">
          <cell r="N6803" t="str">
            <v>89344</v>
          </cell>
          <cell r="O6803" t="str">
            <v>OE1</v>
          </cell>
          <cell r="P6803" t="str">
            <v>OE189344</v>
          </cell>
          <cell r="Q6803" t="str">
            <v>431110</v>
          </cell>
        </row>
        <row r="6804">
          <cell r="N6804" t="str">
            <v>89344</v>
          </cell>
          <cell r="O6804" t="str">
            <v>T30</v>
          </cell>
          <cell r="P6804" t="str">
            <v>T3089344</v>
          </cell>
          <cell r="Q6804" t="str">
            <v>431110</v>
          </cell>
        </row>
        <row r="6805">
          <cell r="N6805" t="str">
            <v>89344</v>
          </cell>
          <cell r="O6805" t="str">
            <v>1ME</v>
          </cell>
          <cell r="P6805" t="str">
            <v>1ME89344</v>
          </cell>
          <cell r="Q6805" t="str">
            <v>431110</v>
          </cell>
        </row>
        <row r="6806">
          <cell r="N6806" t="str">
            <v>89350</v>
          </cell>
          <cell r="O6806" t="str">
            <v/>
          </cell>
          <cell r="P6806" t="str">
            <v/>
          </cell>
          <cell r="Q6806" t="str">
            <v>4311811</v>
          </cell>
        </row>
        <row r="6807">
          <cell r="N6807" t="str">
            <v>89350</v>
          </cell>
          <cell r="O6807" t="str">
            <v>ODX</v>
          </cell>
          <cell r="P6807" t="str">
            <v>ODX89350</v>
          </cell>
          <cell r="Q6807" t="str">
            <v>4311811</v>
          </cell>
        </row>
        <row r="6808">
          <cell r="N6808" t="str">
            <v>89350</v>
          </cell>
          <cell r="O6808" t="str">
            <v>ONL</v>
          </cell>
          <cell r="P6808" t="str">
            <v>ONL89350</v>
          </cell>
          <cell r="Q6808" t="str">
            <v>4311811</v>
          </cell>
        </row>
        <row r="6809">
          <cell r="N6809" t="str">
            <v>89350</v>
          </cell>
          <cell r="O6809" t="str">
            <v>RAJ</v>
          </cell>
          <cell r="P6809" t="str">
            <v>RAJ89350</v>
          </cell>
          <cell r="Q6809" t="str">
            <v>4311811</v>
          </cell>
        </row>
        <row r="6810">
          <cell r="N6810" t="str">
            <v>89351</v>
          </cell>
          <cell r="O6810" t="str">
            <v/>
          </cell>
          <cell r="P6810" t="str">
            <v/>
          </cell>
          <cell r="Q6810" t="str">
            <v>4311811</v>
          </cell>
        </row>
        <row r="6811">
          <cell r="N6811" t="str">
            <v>89351</v>
          </cell>
          <cell r="O6811" t="str">
            <v>HAG</v>
          </cell>
          <cell r="P6811" t="str">
            <v>HAG89351</v>
          </cell>
          <cell r="Q6811" t="str">
            <v>4311811</v>
          </cell>
        </row>
        <row r="6812">
          <cell r="N6812" t="str">
            <v>89351</v>
          </cell>
          <cell r="O6812" t="str">
            <v>1ME</v>
          </cell>
          <cell r="P6812" t="str">
            <v>1ME89351</v>
          </cell>
          <cell r="Q6812" t="str">
            <v>4311811</v>
          </cell>
        </row>
        <row r="6813">
          <cell r="N6813" t="str">
            <v>89351</v>
          </cell>
          <cell r="O6813" t="str">
            <v>6EN</v>
          </cell>
          <cell r="P6813" t="str">
            <v>6EN89351</v>
          </cell>
          <cell r="Q6813" t="str">
            <v>4311811</v>
          </cell>
        </row>
        <row r="6814">
          <cell r="N6814" t="str">
            <v>89353</v>
          </cell>
          <cell r="O6814" t="str">
            <v/>
          </cell>
          <cell r="P6814" t="str">
            <v/>
          </cell>
          <cell r="Q6814" t="str">
            <v>4311811</v>
          </cell>
        </row>
        <row r="6815">
          <cell r="N6815" t="str">
            <v>89353</v>
          </cell>
          <cell r="O6815" t="str">
            <v>T30</v>
          </cell>
          <cell r="P6815" t="str">
            <v>T3089353</v>
          </cell>
          <cell r="Q6815" t="str">
            <v>4311811</v>
          </cell>
        </row>
        <row r="6816">
          <cell r="N6816" t="str">
            <v>8938</v>
          </cell>
          <cell r="O6816" t="str">
            <v/>
          </cell>
          <cell r="P6816" t="str">
            <v/>
          </cell>
          <cell r="Q6816" t="str">
            <v/>
          </cell>
        </row>
        <row r="6817">
          <cell r="N6817" t="str">
            <v>8938</v>
          </cell>
          <cell r="O6817" t="str">
            <v>ONL</v>
          </cell>
          <cell r="P6817" t="str">
            <v>ONL8938</v>
          </cell>
          <cell r="Q6817" t="str">
            <v/>
          </cell>
        </row>
        <row r="6818">
          <cell r="N6818" t="str">
            <v>8938</v>
          </cell>
          <cell r="O6818" t="str">
            <v>T30</v>
          </cell>
          <cell r="P6818" t="str">
            <v>T308938</v>
          </cell>
          <cell r="Q6818" t="str">
            <v/>
          </cell>
        </row>
        <row r="6819">
          <cell r="N6819" t="str">
            <v>8938</v>
          </cell>
          <cell r="O6819" t="str">
            <v>1ME</v>
          </cell>
          <cell r="P6819" t="str">
            <v>1ME8938</v>
          </cell>
          <cell r="Q6819" t="str">
            <v/>
          </cell>
        </row>
        <row r="6820">
          <cell r="N6820" t="str">
            <v>8939</v>
          </cell>
          <cell r="O6820" t="str">
            <v/>
          </cell>
          <cell r="P6820" t="str">
            <v/>
          </cell>
          <cell r="Q6820" t="str">
            <v/>
          </cell>
        </row>
        <row r="6821">
          <cell r="N6821" t="str">
            <v>8939</v>
          </cell>
          <cell r="O6821" t="str">
            <v>AP9</v>
          </cell>
          <cell r="P6821" t="str">
            <v>AP98939</v>
          </cell>
          <cell r="Q6821" t="str">
            <v/>
          </cell>
        </row>
        <row r="6822">
          <cell r="N6822" t="str">
            <v>8939</v>
          </cell>
          <cell r="O6822" t="str">
            <v>BS1</v>
          </cell>
          <cell r="P6822" t="str">
            <v>BS18939</v>
          </cell>
          <cell r="Q6822" t="str">
            <v/>
          </cell>
        </row>
        <row r="6823">
          <cell r="N6823" t="str">
            <v>8939</v>
          </cell>
          <cell r="O6823" t="str">
            <v>DCK</v>
          </cell>
          <cell r="P6823" t="str">
            <v>DCK8939</v>
          </cell>
          <cell r="Q6823" t="str">
            <v/>
          </cell>
        </row>
        <row r="6824">
          <cell r="N6824" t="str">
            <v>8939</v>
          </cell>
          <cell r="O6824" t="str">
            <v>DCV</v>
          </cell>
          <cell r="P6824" t="str">
            <v>DCV8939</v>
          </cell>
          <cell r="Q6824" t="str">
            <v/>
          </cell>
        </row>
        <row r="6825">
          <cell r="N6825" t="str">
            <v>8939</v>
          </cell>
          <cell r="O6825" t="str">
            <v>1ME</v>
          </cell>
          <cell r="P6825" t="str">
            <v>1ME8939</v>
          </cell>
          <cell r="Q6825" t="str">
            <v/>
          </cell>
        </row>
        <row r="6826">
          <cell r="N6826" t="str">
            <v>8939</v>
          </cell>
          <cell r="O6826" t="str">
            <v>20A</v>
          </cell>
          <cell r="P6826" t="str">
            <v>20A8939</v>
          </cell>
          <cell r="Q6826" t="str">
            <v/>
          </cell>
        </row>
        <row r="6827">
          <cell r="N6827" t="str">
            <v>8939</v>
          </cell>
          <cell r="O6827" t="str">
            <v>996</v>
          </cell>
          <cell r="P6827" t="str">
            <v>9968939</v>
          </cell>
          <cell r="Q6827" t="str">
            <v/>
          </cell>
        </row>
        <row r="6828">
          <cell r="N6828" t="str">
            <v>8990</v>
          </cell>
          <cell r="O6828" t="str">
            <v/>
          </cell>
          <cell r="P6828" t="str">
            <v/>
          </cell>
          <cell r="Q6828" t="str">
            <v>55088091</v>
          </cell>
        </row>
        <row r="6829">
          <cell r="N6829" t="str">
            <v>8990</v>
          </cell>
          <cell r="O6829" t="str">
            <v>LRA</v>
          </cell>
          <cell r="P6829" t="str">
            <v>LRA8990</v>
          </cell>
          <cell r="Q6829" t="str">
            <v>55088091</v>
          </cell>
        </row>
        <row r="6830">
          <cell r="N6830" t="str">
            <v>8990</v>
          </cell>
          <cell r="O6830" t="str">
            <v>1ME</v>
          </cell>
          <cell r="P6830" t="str">
            <v>1ME8990</v>
          </cell>
          <cell r="Q6830" t="str">
            <v>55088091</v>
          </cell>
        </row>
        <row r="6831">
          <cell r="N6831" t="str">
            <v>89921</v>
          </cell>
          <cell r="O6831" t="str">
            <v/>
          </cell>
          <cell r="P6831" t="str">
            <v/>
          </cell>
          <cell r="Q6831" t="str">
            <v>51959</v>
          </cell>
        </row>
        <row r="6832">
          <cell r="N6832" t="str">
            <v>89921</v>
          </cell>
          <cell r="O6832" t="str">
            <v>T30</v>
          </cell>
          <cell r="P6832" t="str">
            <v>T3089921</v>
          </cell>
          <cell r="Q6832" t="str">
            <v>51959</v>
          </cell>
        </row>
        <row r="6833">
          <cell r="N6833" t="str">
            <v>89921</v>
          </cell>
          <cell r="O6833" t="str">
            <v>1ME</v>
          </cell>
          <cell r="P6833" t="str">
            <v>1ME89921</v>
          </cell>
          <cell r="Q6833" t="str">
            <v>51959</v>
          </cell>
        </row>
        <row r="6834">
          <cell r="N6834" t="str">
            <v>8993</v>
          </cell>
          <cell r="O6834" t="str">
            <v/>
          </cell>
          <cell r="P6834" t="str">
            <v/>
          </cell>
          <cell r="Q6834" t="str">
            <v>55088091</v>
          </cell>
        </row>
        <row r="6835">
          <cell r="N6835" t="str">
            <v>8993</v>
          </cell>
          <cell r="O6835" t="str">
            <v>41V</v>
          </cell>
          <cell r="P6835" t="str">
            <v>41V8993</v>
          </cell>
          <cell r="Q6835" t="str">
            <v>55088091</v>
          </cell>
        </row>
        <row r="6836">
          <cell r="N6836" t="str">
            <v>8994</v>
          </cell>
          <cell r="O6836" t="str">
            <v/>
          </cell>
          <cell r="P6836" t="str">
            <v/>
          </cell>
          <cell r="Q6836" t="str">
            <v/>
          </cell>
        </row>
        <row r="6837">
          <cell r="N6837" t="str">
            <v>8994</v>
          </cell>
          <cell r="O6837" t="str">
            <v>T30</v>
          </cell>
          <cell r="P6837" t="str">
            <v>T308994</v>
          </cell>
          <cell r="Q6837" t="str">
            <v/>
          </cell>
        </row>
        <row r="6838">
          <cell r="N6838" t="str">
            <v>8994</v>
          </cell>
          <cell r="O6838" t="str">
            <v>1ME</v>
          </cell>
          <cell r="P6838" t="str">
            <v>1ME8994</v>
          </cell>
          <cell r="Q6838" t="str">
            <v/>
          </cell>
        </row>
        <row r="6839">
          <cell r="N6839" t="str">
            <v>8995</v>
          </cell>
          <cell r="O6839" t="str">
            <v/>
          </cell>
          <cell r="P6839" t="str">
            <v/>
          </cell>
          <cell r="Q6839" t="str">
            <v>5194</v>
          </cell>
        </row>
        <row r="6840">
          <cell r="N6840" t="str">
            <v>8995</v>
          </cell>
          <cell r="O6840" t="str">
            <v>BET</v>
          </cell>
          <cell r="P6840" t="str">
            <v>BET8995</v>
          </cell>
          <cell r="Q6840" t="str">
            <v>5194</v>
          </cell>
        </row>
        <row r="6841">
          <cell r="N6841" t="str">
            <v>8995</v>
          </cell>
          <cell r="O6841" t="str">
            <v>1ME</v>
          </cell>
          <cell r="P6841" t="str">
            <v>1ME8995</v>
          </cell>
          <cell r="Q6841" t="str">
            <v>5194</v>
          </cell>
        </row>
        <row r="6842">
          <cell r="N6842" t="str">
            <v>8999</v>
          </cell>
          <cell r="O6842" t="str">
            <v/>
          </cell>
          <cell r="P6842" t="str">
            <v/>
          </cell>
          <cell r="Q6842" t="str">
            <v/>
          </cell>
        </row>
        <row r="6843">
          <cell r="N6843" t="str">
            <v>8999</v>
          </cell>
          <cell r="O6843" t="str">
            <v>BIC</v>
          </cell>
          <cell r="P6843" t="str">
            <v>BIC8999</v>
          </cell>
          <cell r="Q6843" t="str">
            <v/>
          </cell>
        </row>
        <row r="6844">
          <cell r="N6844" t="str">
            <v>8999</v>
          </cell>
          <cell r="O6844" t="str">
            <v>PLC</v>
          </cell>
          <cell r="P6844" t="str">
            <v>PLC8999</v>
          </cell>
          <cell r="Q6844" t="str">
            <v/>
          </cell>
        </row>
        <row r="6845">
          <cell r="N6845" t="str">
            <v>8999</v>
          </cell>
          <cell r="O6845" t="str">
            <v>T30</v>
          </cell>
          <cell r="P6845" t="str">
            <v>T308999</v>
          </cell>
          <cell r="Q6845" t="str">
            <v/>
          </cell>
        </row>
        <row r="6846">
          <cell r="N6846" t="str">
            <v>8999</v>
          </cell>
          <cell r="O6846" t="str">
            <v>UNZ</v>
          </cell>
          <cell r="P6846" t="str">
            <v>UNZ8999</v>
          </cell>
          <cell r="Q6846" t="str">
            <v/>
          </cell>
        </row>
        <row r="6847">
          <cell r="N6847" t="str">
            <v>8999</v>
          </cell>
          <cell r="O6847" t="str">
            <v>1ME</v>
          </cell>
          <cell r="P6847" t="str">
            <v>1ME8999</v>
          </cell>
          <cell r="Q6847" t="str">
            <v/>
          </cell>
        </row>
        <row r="6848">
          <cell r="N6848" t="str">
            <v>8999</v>
          </cell>
          <cell r="O6848" t="str">
            <v>775</v>
          </cell>
          <cell r="P6848" t="str">
            <v>7758999</v>
          </cell>
          <cell r="Q6848" t="str">
            <v/>
          </cell>
        </row>
        <row r="6849">
          <cell r="N6849" t="str">
            <v>89990</v>
          </cell>
          <cell r="O6849" t="str">
            <v/>
          </cell>
          <cell r="P6849" t="str">
            <v/>
          </cell>
          <cell r="Q6849" t="str">
            <v>55088091</v>
          </cell>
        </row>
        <row r="6850">
          <cell r="N6850" t="str">
            <v>89990</v>
          </cell>
          <cell r="O6850" t="str">
            <v>BIC</v>
          </cell>
          <cell r="P6850" t="str">
            <v>BIC89990</v>
          </cell>
          <cell r="Q6850" t="str">
            <v>55088091</v>
          </cell>
        </row>
        <row r="6851">
          <cell r="N6851" t="str">
            <v/>
          </cell>
          <cell r="O6851" t="str">
            <v/>
          </cell>
          <cell r="P6851" t="str">
            <v/>
          </cell>
          <cell r="Q6851" t="str">
            <v/>
          </cell>
        </row>
        <row r="6852">
          <cell r="N6852" t="str">
            <v/>
          </cell>
          <cell r="O6852" t="str">
            <v/>
          </cell>
          <cell r="P6852" t="str">
            <v/>
          </cell>
          <cell r="Q6852" t="str">
            <v/>
          </cell>
        </row>
        <row r="6853">
          <cell r="N6853" t="str">
            <v/>
          </cell>
          <cell r="O6853" t="str">
            <v/>
          </cell>
          <cell r="P6853" t="str">
            <v/>
          </cell>
          <cell r="Q6853" t="str">
            <v/>
          </cell>
        </row>
        <row r="6854">
          <cell r="N6854" t="str">
            <v/>
          </cell>
          <cell r="O6854" t="str">
            <v/>
          </cell>
          <cell r="P6854" t="str">
            <v/>
          </cell>
          <cell r="Q6854" t="str">
            <v/>
          </cell>
        </row>
        <row r="6855">
          <cell r="N6855" t="str">
            <v/>
          </cell>
          <cell r="O6855" t="str">
            <v/>
          </cell>
          <cell r="P6855" t="str">
            <v/>
          </cell>
          <cell r="Q6855" t="str">
            <v/>
          </cell>
        </row>
      </sheetData>
      <sheetData sheetId="5"/>
      <sheetData sheetId="6"/>
      <sheetData sheetId="7"/>
      <sheetData sheetId="8"/>
      <sheetData sheetId="9">
        <row r="4">
          <cell r="A4" t="str">
            <v>TOTAL</v>
          </cell>
          <cell r="B4" t="str">
            <v>Comissões</v>
          </cell>
          <cell r="C4" t="str">
            <v>UMC-TOTAL</v>
          </cell>
          <cell r="D4" t="str">
            <v>Comissões</v>
          </cell>
        </row>
        <row r="5">
          <cell r="A5" t="str">
            <v>AA</v>
          </cell>
          <cell r="B5" t="str">
            <v>!Comissões de Contas</v>
          </cell>
          <cell r="C5" t="str">
            <v xml:space="preserve">     UMC-AA</v>
          </cell>
          <cell r="D5" t="str">
            <v xml:space="preserve">     !Comissões de Contas</v>
          </cell>
        </row>
        <row r="6">
          <cell r="A6" t="str">
            <v>AA1</v>
          </cell>
          <cell r="B6" t="str">
            <v>!Contas DO</v>
          </cell>
          <cell r="C6" t="str">
            <v xml:space="preserve">          UMC-AA1</v>
          </cell>
          <cell r="D6" t="str">
            <v xml:space="preserve">          !Contas DO</v>
          </cell>
        </row>
        <row r="7">
          <cell r="A7" t="str">
            <v>AA10</v>
          </cell>
          <cell r="B7" t="str">
            <v>!Manutenção</v>
          </cell>
          <cell r="C7" t="str">
            <v xml:space="preserve">               UMC-AA10</v>
          </cell>
          <cell r="D7" t="str">
            <v xml:space="preserve">               !Manutenção</v>
          </cell>
        </row>
        <row r="8">
          <cell r="A8" t="str">
            <v>AA1000</v>
          </cell>
          <cell r="B8" t="str">
            <v>!Manutenção Empresa</v>
          </cell>
          <cell r="C8" t="str">
            <v xml:space="preserve">                    UMC-AA1000</v>
          </cell>
          <cell r="D8" t="str">
            <v xml:space="preserve">                    !Manutenção Empresa</v>
          </cell>
          <cell r="F8" t="str">
            <v>Não Financeiras</v>
          </cell>
        </row>
        <row r="9">
          <cell r="A9" t="str">
            <v>AA1100</v>
          </cell>
          <cell r="B9" t="str">
            <v>!Manutenção Particulares</v>
          </cell>
          <cell r="C9" t="str">
            <v xml:space="preserve">                    UMC-AA1100</v>
          </cell>
          <cell r="D9" t="str">
            <v xml:space="preserve">                    !Manutenção Particulares</v>
          </cell>
          <cell r="F9" t="str">
            <v>Não Financeiras</v>
          </cell>
        </row>
        <row r="10">
          <cell r="A10" t="str">
            <v>AA1150</v>
          </cell>
          <cell r="B10" t="str">
            <v>!Manut.Client.Nat.Financ.</v>
          </cell>
          <cell r="C10" t="str">
            <v xml:space="preserve">                    UMC-AA1150</v>
          </cell>
          <cell r="D10" t="str">
            <v xml:space="preserve">                    !Manut.Client.Nat.Financ.</v>
          </cell>
          <cell r="F10" t="str">
            <v>Não Financeiras</v>
          </cell>
        </row>
        <row r="11">
          <cell r="A11" t="str">
            <v>AA1190</v>
          </cell>
          <cell r="B11" t="str">
            <v>!Manutenção Outras</v>
          </cell>
          <cell r="C11" t="str">
            <v xml:space="preserve">                    UMC-AA1190</v>
          </cell>
          <cell r="D11" t="str">
            <v xml:space="preserve">                    !Manutenção Outras</v>
          </cell>
          <cell r="F11" t="str">
            <v>Não Financeiras</v>
          </cell>
        </row>
        <row r="12">
          <cell r="A12" t="str">
            <v>AA1350</v>
          </cell>
          <cell r="B12" t="str">
            <v>!Custos Transacções ATM's</v>
          </cell>
          <cell r="C12" t="str">
            <v xml:space="preserve">               UMC-AA1350</v>
          </cell>
          <cell r="D12" t="str">
            <v xml:space="preserve">               !Custos Transacções ATM's</v>
          </cell>
        </row>
        <row r="13">
          <cell r="A13" t="str">
            <v>CC1410</v>
          </cell>
          <cell r="B13" t="str">
            <v>!Por Levantamentos</v>
          </cell>
          <cell r="C13" t="str">
            <v xml:space="preserve">                    UMC-CC1410</v>
          </cell>
          <cell r="D13" t="str">
            <v xml:space="preserve">                    !Por Levantamentos</v>
          </cell>
          <cell r="F13" t="str">
            <v>Não Financeiras</v>
          </cell>
        </row>
        <row r="14">
          <cell r="A14" t="str">
            <v>CC1420</v>
          </cell>
          <cell r="B14" t="str">
            <v>!Por Consultas</v>
          </cell>
          <cell r="C14" t="str">
            <v xml:space="preserve">                    UMC-CC1420</v>
          </cell>
          <cell r="D14" t="str">
            <v xml:space="preserve">                    !Por Consultas</v>
          </cell>
          <cell r="F14" t="str">
            <v>Não Financeiras</v>
          </cell>
        </row>
        <row r="15">
          <cell r="A15" t="str">
            <v>AA1410</v>
          </cell>
          <cell r="B15" t="str">
            <v>!Cms Gestão Contas Part.</v>
          </cell>
          <cell r="C15" t="str">
            <v xml:space="preserve">               UMC-AA1410</v>
          </cell>
          <cell r="D15" t="str">
            <v xml:space="preserve">               !Cms Gestão Contas Part.</v>
          </cell>
          <cell r="F15" t="str">
            <v>Não Financeiras</v>
          </cell>
        </row>
        <row r="16">
          <cell r="A16" t="str">
            <v>AA1420</v>
          </cell>
          <cell r="B16" t="str">
            <v>!Cms Gestão Contas Neg.</v>
          </cell>
          <cell r="C16" t="str">
            <v xml:space="preserve">               UMC-AA1420</v>
          </cell>
          <cell r="D16" t="str">
            <v xml:space="preserve">               !Cms Gestão Contas Neg.</v>
          </cell>
          <cell r="F16" t="str">
            <v>Não Financeiras</v>
          </cell>
        </row>
        <row r="17">
          <cell r="A17" t="str">
            <v>AA1430</v>
          </cell>
          <cell r="B17" t="str">
            <v>!CashBacks M123</v>
          </cell>
          <cell r="C17" t="str">
            <v xml:space="preserve">               UMC-AA1430</v>
          </cell>
          <cell r="D17" t="str">
            <v xml:space="preserve">               !CashBacks M123</v>
          </cell>
        </row>
        <row r="18">
          <cell r="A18" t="str">
            <v>AA1431</v>
          </cell>
          <cell r="B18" t="str">
            <v>!Domiciliações/Cash Back</v>
          </cell>
          <cell r="C18" t="str">
            <v xml:space="preserve">                    UMC-AA1431</v>
          </cell>
          <cell r="D18" t="str">
            <v xml:space="preserve">                    !Domiciliações/Cash Back</v>
          </cell>
          <cell r="F18" t="str">
            <v>Não Financeiras</v>
          </cell>
        </row>
        <row r="19">
          <cell r="A19" t="str">
            <v>AA1432</v>
          </cell>
          <cell r="B19" t="str">
            <v>!Gasolina/Cash Back</v>
          </cell>
          <cell r="C19" t="str">
            <v xml:space="preserve">                    UMC-AA1432</v>
          </cell>
          <cell r="D19" t="str">
            <v xml:space="preserve">                    !Gasolina/Cash Back</v>
          </cell>
          <cell r="F19" t="str">
            <v>Não Financeiras</v>
          </cell>
        </row>
        <row r="20">
          <cell r="A20" t="str">
            <v>AA1433</v>
          </cell>
          <cell r="B20" t="str">
            <v>!Cross Segment/Cash Back</v>
          </cell>
          <cell r="C20" t="str">
            <v xml:space="preserve">                    UMC-AA1433</v>
          </cell>
          <cell r="D20" t="str">
            <v xml:space="preserve">                    !Cross Segment/Cash Back</v>
          </cell>
          <cell r="F20" t="str">
            <v>Não Financeiras</v>
          </cell>
        </row>
        <row r="21">
          <cell r="A21" t="str">
            <v>AA1434</v>
          </cell>
          <cell r="B21" t="str">
            <v>!IMI/Cash Back</v>
          </cell>
          <cell r="C21" t="str">
            <v xml:space="preserve">                    UMC-AA1434</v>
          </cell>
          <cell r="D21" t="str">
            <v xml:space="preserve">                    !IMI/Cash Back</v>
          </cell>
          <cell r="F21" t="str">
            <v>Não Financeiras</v>
          </cell>
        </row>
        <row r="22">
          <cell r="A22" t="str">
            <v>AA1435</v>
          </cell>
          <cell r="B22" t="str">
            <v>!Convénios/Cash Back</v>
          </cell>
          <cell r="C22" t="str">
            <v xml:space="preserve">                    UMC-AA1435</v>
          </cell>
          <cell r="D22" t="str">
            <v xml:space="preserve">                    !Convénios/Cash Back</v>
          </cell>
          <cell r="F22" t="str">
            <v>Não Financeiras</v>
          </cell>
        </row>
        <row r="23">
          <cell r="A23" t="str">
            <v>CC1546</v>
          </cell>
          <cell r="B23" t="str">
            <v>!Compras Cartões/Cash Back</v>
          </cell>
          <cell r="C23" t="str">
            <v xml:space="preserve">                    UMC-CC1546</v>
          </cell>
          <cell r="D23" t="str">
            <v xml:space="preserve">                    !Compras Cartões/Cash Back</v>
          </cell>
          <cell r="F23" t="str">
            <v>Não Financeiras</v>
          </cell>
        </row>
        <row r="24">
          <cell r="A24" t="str">
            <v>CC1547</v>
          </cell>
          <cell r="B24" t="str">
            <v>!Via Verde/Cash Back</v>
          </cell>
          <cell r="C24" t="str">
            <v xml:space="preserve">                    UMC-CC1547</v>
          </cell>
          <cell r="D24" t="str">
            <v xml:space="preserve">                    !Via Verde/Cash Back</v>
          </cell>
          <cell r="F24" t="str">
            <v>Não Financeiras</v>
          </cell>
        </row>
        <row r="25">
          <cell r="A25" t="str">
            <v>AA1499</v>
          </cell>
          <cell r="B25" t="str">
            <v>!Outras Comissões DO</v>
          </cell>
          <cell r="C25" t="str">
            <v xml:space="preserve">               UMC-AA1499</v>
          </cell>
          <cell r="D25" t="str">
            <v xml:space="preserve">               !Outras Comissões DO</v>
          </cell>
        </row>
        <row r="26">
          <cell r="A26" t="str">
            <v>AA1200</v>
          </cell>
          <cell r="B26" t="str">
            <v>!Extractos</v>
          </cell>
          <cell r="C26" t="str">
            <v xml:space="preserve">                    UMC-AA1200</v>
          </cell>
          <cell r="D26" t="str">
            <v xml:space="preserve">                    !Extractos</v>
          </cell>
          <cell r="F26" t="str">
            <v>Não Financeiras</v>
          </cell>
        </row>
        <row r="27">
          <cell r="A27" t="str">
            <v>AA1300</v>
          </cell>
          <cell r="B27" t="str">
            <v>!Levantamento Balcão</v>
          </cell>
          <cell r="C27" t="str">
            <v xml:space="preserve">                    UMC-AA1300</v>
          </cell>
          <cell r="D27" t="str">
            <v xml:space="preserve">                    !Levantamento Balcão</v>
          </cell>
          <cell r="F27" t="str">
            <v>Não Financeiras</v>
          </cell>
        </row>
        <row r="28">
          <cell r="A28" t="str">
            <v>AA1310</v>
          </cell>
          <cell r="B28" t="str">
            <v>!Depósitos ao Balcão</v>
          </cell>
          <cell r="C28" t="str">
            <v xml:space="preserve">                    UMC-AA1310</v>
          </cell>
          <cell r="D28" t="str">
            <v xml:space="preserve">                    !Depósitos ao Balcão</v>
          </cell>
          <cell r="F28" t="str">
            <v>Não Financeiras</v>
          </cell>
        </row>
        <row r="29">
          <cell r="A29" t="str">
            <v>AA1480</v>
          </cell>
          <cell r="B29" t="str">
            <v>!Tramitação Manual</v>
          </cell>
          <cell r="C29" t="str">
            <v xml:space="preserve">                    UMC-AA1480</v>
          </cell>
          <cell r="D29" t="str">
            <v xml:space="preserve">                    !Tramitação Manual</v>
          </cell>
          <cell r="F29" t="str">
            <v>Não Financeiras</v>
          </cell>
        </row>
        <row r="30">
          <cell r="A30" t="str">
            <v>AA1490</v>
          </cell>
          <cell r="B30" t="str">
            <v>!Outras DO</v>
          </cell>
          <cell r="C30" t="str">
            <v xml:space="preserve">                    UMC-AA1490</v>
          </cell>
          <cell r="D30" t="str">
            <v xml:space="preserve">                    !Outras DO</v>
          </cell>
          <cell r="F30" t="str">
            <v>Não Financeiras</v>
          </cell>
        </row>
        <row r="31">
          <cell r="A31" t="str">
            <v>AA2</v>
          </cell>
          <cell r="B31" t="str">
            <v>!Cheques</v>
          </cell>
          <cell r="C31" t="str">
            <v xml:space="preserve">          UMC-AA2</v>
          </cell>
          <cell r="D31" t="str">
            <v xml:space="preserve">          !Cheques</v>
          </cell>
        </row>
        <row r="32">
          <cell r="A32" t="str">
            <v>AA2000</v>
          </cell>
          <cell r="B32" t="str">
            <v>!Cadernetas</v>
          </cell>
          <cell r="C32" t="str">
            <v xml:space="preserve">               UMC-AA2000</v>
          </cell>
          <cell r="D32" t="str">
            <v xml:space="preserve">               !Cadernetas</v>
          </cell>
          <cell r="F32" t="str">
            <v>Não Financeiras</v>
          </cell>
        </row>
        <row r="33">
          <cell r="A33" t="str">
            <v>AA2100</v>
          </cell>
          <cell r="B33" t="str">
            <v>!Visados/Bancários</v>
          </cell>
          <cell r="C33" t="str">
            <v xml:space="preserve">               UMC-AA2100</v>
          </cell>
          <cell r="D33" t="str">
            <v xml:space="preserve">               !Visados/Bancários</v>
          </cell>
          <cell r="F33" t="str">
            <v>Não Financeiras</v>
          </cell>
        </row>
        <row r="34">
          <cell r="A34" t="str">
            <v>AA2200</v>
          </cell>
          <cell r="B34" t="str">
            <v>!Devolução de Cheques</v>
          </cell>
          <cell r="C34" t="str">
            <v xml:space="preserve">               UMC-AA2200</v>
          </cell>
          <cell r="D34" t="str">
            <v xml:space="preserve">               !Devolução de Cheques</v>
          </cell>
          <cell r="F34" t="str">
            <v>Não Financeiras</v>
          </cell>
        </row>
        <row r="35">
          <cell r="A35" t="str">
            <v>AA2290</v>
          </cell>
          <cell r="B35" t="str">
            <v>!Cheques sem Provisão</v>
          </cell>
          <cell r="C35" t="str">
            <v xml:space="preserve">               UMC-AA2290</v>
          </cell>
          <cell r="D35" t="str">
            <v xml:space="preserve">               !Cheques sem Provisão</v>
          </cell>
          <cell r="F35" t="str">
            <v>Não Financeiras</v>
          </cell>
        </row>
        <row r="36">
          <cell r="A36" t="str">
            <v>AA2300</v>
          </cell>
          <cell r="B36" t="str">
            <v>!Cheques Outras</v>
          </cell>
          <cell r="C36" t="str">
            <v xml:space="preserve">               UMC-AA2300</v>
          </cell>
          <cell r="D36" t="str">
            <v xml:space="preserve">               !Cheques Outras</v>
          </cell>
          <cell r="F36" t="str">
            <v>Não Financeiras</v>
          </cell>
        </row>
        <row r="37">
          <cell r="A37" t="str">
            <v>AA3</v>
          </cell>
          <cell r="B37" t="str">
            <v>!Descobertos</v>
          </cell>
          <cell r="C37" t="str">
            <v xml:space="preserve">          UMC-AA3</v>
          </cell>
          <cell r="D37" t="str">
            <v xml:space="preserve">          !Descobertos</v>
          </cell>
        </row>
        <row r="38">
          <cell r="A38" t="str">
            <v>AA300</v>
          </cell>
          <cell r="B38" t="str">
            <v>!Autorizados</v>
          </cell>
          <cell r="C38" t="str">
            <v xml:space="preserve">               UMC-AA300</v>
          </cell>
          <cell r="D38" t="str">
            <v xml:space="preserve">               !Autorizados</v>
          </cell>
        </row>
        <row r="39">
          <cell r="A39" t="str">
            <v>AA3000</v>
          </cell>
          <cell r="B39" t="str">
            <v>!Desc.Autorizados</v>
          </cell>
          <cell r="C39" t="str">
            <v xml:space="preserve">                    UMC-AA3000</v>
          </cell>
          <cell r="D39" t="str">
            <v xml:space="preserve">                    !Desc.Autorizados</v>
          </cell>
          <cell r="F39" t="str">
            <v>Não Financeiras</v>
          </cell>
        </row>
        <row r="40">
          <cell r="A40" t="str">
            <v>AA3001</v>
          </cell>
          <cell r="B40" t="str">
            <v>!Desc.Autorizados-Vercon</v>
          </cell>
          <cell r="C40" t="str">
            <v xml:space="preserve">                    UMC-AA3001</v>
          </cell>
          <cell r="D40" t="str">
            <v xml:space="preserve">                    !Desc.Autorizados-Vercon</v>
          </cell>
          <cell r="F40" t="str">
            <v>Não Financeiras</v>
          </cell>
        </row>
        <row r="41">
          <cell r="A41" t="str">
            <v>AA3002</v>
          </cell>
          <cell r="B41" t="str">
            <v>!Desc.Autor.-Imobilização</v>
          </cell>
          <cell r="C41" t="str">
            <v xml:space="preserve">                    UMC-AA3002</v>
          </cell>
          <cell r="D41" t="str">
            <v xml:space="preserve">                    !Desc.Autor.-Imobilização</v>
          </cell>
          <cell r="F41" t="str">
            <v>Não Financeiras</v>
          </cell>
        </row>
        <row r="42">
          <cell r="A42" t="str">
            <v>AA310</v>
          </cell>
          <cell r="B42" t="str">
            <v>!Não Autorizados</v>
          </cell>
          <cell r="C42" t="str">
            <v xml:space="preserve">               UMC-AA310</v>
          </cell>
          <cell r="D42" t="str">
            <v xml:space="preserve">               !Não Autorizados</v>
          </cell>
        </row>
        <row r="43">
          <cell r="A43" t="str">
            <v>AA3100</v>
          </cell>
          <cell r="B43" t="str">
            <v>!Desc.Não Autorizados</v>
          </cell>
          <cell r="C43" t="str">
            <v xml:space="preserve">                    UMC-AA3100</v>
          </cell>
          <cell r="D43" t="str">
            <v xml:space="preserve">                    !Desc.Não Autorizados</v>
          </cell>
          <cell r="F43" t="str">
            <v>Não Financeiras</v>
          </cell>
        </row>
        <row r="44">
          <cell r="A44" t="str">
            <v>AA3101</v>
          </cell>
          <cell r="B44" t="str">
            <v>!Desc.Não Autoriz-Vercon</v>
          </cell>
          <cell r="C44" t="str">
            <v xml:space="preserve">                    UMC-AA3101</v>
          </cell>
          <cell r="D44" t="str">
            <v xml:space="preserve">                    !Desc.Não Autoriz-Vercon</v>
          </cell>
          <cell r="F44" t="str">
            <v>Não Financeiras</v>
          </cell>
        </row>
        <row r="45">
          <cell r="A45" t="str">
            <v>CC</v>
          </cell>
          <cell r="B45" t="str">
            <v>!Comissões Meios Pagamento</v>
          </cell>
          <cell r="C45" t="str">
            <v xml:space="preserve">     UMC-CC</v>
          </cell>
          <cell r="D45" t="str">
            <v xml:space="preserve">     !Comissões Meios Pagamento</v>
          </cell>
        </row>
        <row r="46">
          <cell r="A46" t="str">
            <v>CC1</v>
          </cell>
          <cell r="B46" t="str">
            <v>!Comissões Cartões</v>
          </cell>
          <cell r="C46" t="str">
            <v xml:space="preserve">          UMC-CC1</v>
          </cell>
          <cell r="D46" t="str">
            <v xml:space="preserve">          !Comissões Cartões</v>
          </cell>
        </row>
        <row r="47">
          <cell r="A47" t="str">
            <v>CC10</v>
          </cell>
          <cell r="B47" t="str">
            <v>!Facturação Cartões</v>
          </cell>
          <cell r="C47" t="str">
            <v xml:space="preserve">               UMC-CC10</v>
          </cell>
          <cell r="D47" t="str">
            <v xml:space="preserve">               !Facturação Cartões</v>
          </cell>
        </row>
        <row r="48">
          <cell r="A48" t="str">
            <v>CC1010</v>
          </cell>
          <cell r="B48" t="str">
            <v>!Cash Advance</v>
          </cell>
          <cell r="C48" t="str">
            <v xml:space="preserve">                    UMC-CC1010</v>
          </cell>
          <cell r="D48" t="str">
            <v xml:space="preserve">                    !Cash Advance</v>
          </cell>
          <cell r="F48" t="str">
            <v>Não Financeiras</v>
          </cell>
        </row>
        <row r="49">
          <cell r="A49" t="str">
            <v>CC1019</v>
          </cell>
          <cell r="B49" t="str">
            <v>!Compras</v>
          </cell>
          <cell r="C49" t="str">
            <v xml:space="preserve">                    UMC-CC1019</v>
          </cell>
          <cell r="D49" t="str">
            <v xml:space="preserve">                    !Compras</v>
          </cell>
        </row>
        <row r="50">
          <cell r="A50" t="str">
            <v>CC1020</v>
          </cell>
          <cell r="B50" t="str">
            <v>!Compras Cartões</v>
          </cell>
          <cell r="C50" t="str">
            <v xml:space="preserve">                         UMC-CC1020</v>
          </cell>
          <cell r="D50" t="str">
            <v xml:space="preserve">                         !Compras Cartões</v>
          </cell>
          <cell r="F50" t="str">
            <v>Não Financeiras</v>
          </cell>
        </row>
        <row r="51">
          <cell r="A51" t="str">
            <v>CC1022</v>
          </cell>
          <cell r="B51" t="str">
            <v>!Loja Digital/Compras Cart</v>
          </cell>
          <cell r="C51" t="str">
            <v xml:space="preserve">                         UMC-CC1022</v>
          </cell>
          <cell r="D51" t="str">
            <v xml:space="preserve">                         !Loja Digital/Compras Cart</v>
          </cell>
          <cell r="F51" t="str">
            <v>Não Financeiras</v>
          </cell>
        </row>
        <row r="52">
          <cell r="A52" t="str">
            <v>CC1030</v>
          </cell>
          <cell r="B52" t="str">
            <v>!Proveitos-Serviços</v>
          </cell>
          <cell r="C52" t="str">
            <v xml:space="preserve">                    UMC-CC1030</v>
          </cell>
          <cell r="D52" t="str">
            <v xml:space="preserve">                    !Proveitos-Serviços</v>
          </cell>
        </row>
        <row r="53">
          <cell r="A53" t="str">
            <v>CC1021</v>
          </cell>
          <cell r="B53" t="str">
            <v>!Canais</v>
          </cell>
          <cell r="C53" t="str">
            <v xml:space="preserve">                         UMC-CC1021</v>
          </cell>
          <cell r="D53" t="str">
            <v xml:space="preserve">                         !Canais</v>
          </cell>
          <cell r="F53" t="str">
            <v>Não Financeiras</v>
          </cell>
        </row>
        <row r="54">
          <cell r="A54" t="str">
            <v>MM7900</v>
          </cell>
          <cell r="B54" t="str">
            <v>!DUC's</v>
          </cell>
          <cell r="C54" t="str">
            <v xml:space="preserve">                         UMC-MM7900</v>
          </cell>
          <cell r="D54" t="str">
            <v xml:space="preserve">                         !DUC's</v>
          </cell>
          <cell r="F54" t="str">
            <v>Não Financeiras</v>
          </cell>
        </row>
        <row r="55">
          <cell r="A55" t="str">
            <v>CC11</v>
          </cell>
          <cell r="B55" t="str">
            <v>!Preçário Cartões</v>
          </cell>
          <cell r="C55" t="str">
            <v xml:space="preserve">               UMC-CC11</v>
          </cell>
          <cell r="D55" t="str">
            <v xml:space="preserve">               !Preçário Cartões</v>
          </cell>
        </row>
        <row r="56">
          <cell r="A56" t="str">
            <v>CC1110</v>
          </cell>
          <cell r="B56" t="str">
            <v>!Anuidades Cartões CR</v>
          </cell>
          <cell r="C56" t="str">
            <v xml:space="preserve">                    UMC-CC1110</v>
          </cell>
          <cell r="D56" t="str">
            <v xml:space="preserve">                    !Anuidades Cartões CR</v>
          </cell>
        </row>
        <row r="57">
          <cell r="A57" t="str">
            <v>CCC000</v>
          </cell>
          <cell r="B57" t="str">
            <v>!Anuidades CR-Cash</v>
          </cell>
          <cell r="C57" t="str">
            <v xml:space="preserve">                         UMC-CCC000</v>
          </cell>
          <cell r="D57" t="str">
            <v xml:space="preserve">                         !Anuidades CR-Cash</v>
          </cell>
          <cell r="F57" t="str">
            <v>Não Financeiras</v>
          </cell>
        </row>
        <row r="58">
          <cell r="A58" t="str">
            <v>CCC001</v>
          </cell>
          <cell r="B58" t="str">
            <v>!Anuidades CR-Periodif.</v>
          </cell>
          <cell r="C58" t="str">
            <v xml:space="preserve">                         UMC-CCC001</v>
          </cell>
          <cell r="D58" t="str">
            <v xml:space="preserve">                         !Anuidades CR-Periodif.</v>
          </cell>
          <cell r="F58" t="str">
            <v>Não Financeiras</v>
          </cell>
        </row>
        <row r="59">
          <cell r="A59" t="str">
            <v>CC1111</v>
          </cell>
          <cell r="B59" t="str">
            <v>!Anuidades Cartões DB</v>
          </cell>
          <cell r="C59" t="str">
            <v xml:space="preserve">                    UMC-CC1111</v>
          </cell>
          <cell r="D59" t="str">
            <v xml:space="preserve">                    !Anuidades Cartões DB</v>
          </cell>
          <cell r="F59" t="str">
            <v>Não Financeiras</v>
          </cell>
        </row>
        <row r="60">
          <cell r="A60" t="str">
            <v>CC13</v>
          </cell>
          <cell r="B60" t="str">
            <v>!Servicing</v>
          </cell>
          <cell r="C60" t="str">
            <v xml:space="preserve">                    UMC-CC13</v>
          </cell>
          <cell r="D60" t="str">
            <v xml:space="preserve">                    !Servicing</v>
          </cell>
        </row>
        <row r="61">
          <cell r="A61" t="str">
            <v>CC1310</v>
          </cell>
          <cell r="B61" t="str">
            <v>!Substituição</v>
          </cell>
          <cell r="C61" t="str">
            <v xml:space="preserve">                         UMC-CC1310</v>
          </cell>
          <cell r="D61" t="str">
            <v xml:space="preserve">                         !Substituição</v>
          </cell>
          <cell r="F61" t="str">
            <v>Não Financeiras</v>
          </cell>
        </row>
        <row r="62">
          <cell r="A62" t="str">
            <v>CC1311</v>
          </cell>
          <cell r="B62" t="str">
            <v>!Overlimit</v>
          </cell>
          <cell r="C62" t="str">
            <v xml:space="preserve">                         UMC-CC1311</v>
          </cell>
          <cell r="D62" t="str">
            <v xml:space="preserve">                         !Overlimit</v>
          </cell>
          <cell r="F62" t="str">
            <v>Não Financeiras</v>
          </cell>
        </row>
        <row r="63">
          <cell r="A63" t="str">
            <v>CC1312</v>
          </cell>
          <cell r="B63" t="str">
            <v>!Carregamento Pré-Pagos</v>
          </cell>
          <cell r="C63" t="str">
            <v xml:space="preserve">                         UMC-CC1312</v>
          </cell>
          <cell r="D63" t="str">
            <v xml:space="preserve">                         !Carregamento Pré-Pagos</v>
          </cell>
          <cell r="F63" t="str">
            <v>Não Financeiras</v>
          </cell>
        </row>
        <row r="64">
          <cell r="A64" t="str">
            <v>CC1320</v>
          </cell>
          <cell r="B64" t="str">
            <v>!Lista Negra</v>
          </cell>
          <cell r="C64" t="str">
            <v xml:space="preserve">                         UMC-CC1320</v>
          </cell>
          <cell r="D64" t="str">
            <v xml:space="preserve">                         !Lista Negra</v>
          </cell>
          <cell r="F64" t="str">
            <v>Não Financeiras</v>
          </cell>
        </row>
        <row r="65">
          <cell r="A65" t="str">
            <v>CC1330</v>
          </cell>
          <cell r="B65" t="str">
            <v>!QuasiCash</v>
          </cell>
          <cell r="C65" t="str">
            <v xml:space="preserve">                         UMC-CC1330</v>
          </cell>
          <cell r="D65" t="str">
            <v xml:space="preserve">                         !QuasiCash</v>
          </cell>
          <cell r="F65" t="str">
            <v>Não Financeiras</v>
          </cell>
        </row>
        <row r="66">
          <cell r="A66" t="str">
            <v>CC1350</v>
          </cell>
          <cell r="B66" t="str">
            <v>!Transfer. Contas/Cartão</v>
          </cell>
          <cell r="C66" t="str">
            <v xml:space="preserve">                    UMC-CC1350</v>
          </cell>
          <cell r="D66" t="str">
            <v xml:space="preserve">                    !Transfer. Contas/Cartão</v>
          </cell>
        </row>
        <row r="67">
          <cell r="A67" t="str">
            <v>CC1351</v>
          </cell>
          <cell r="B67" t="str">
            <v>!Transfer. entre Contas</v>
          </cell>
          <cell r="C67" t="str">
            <v xml:space="preserve">                         UMC-CC1351</v>
          </cell>
          <cell r="D67" t="str">
            <v xml:space="preserve">                         !Transfer. entre Contas</v>
          </cell>
          <cell r="F67" t="str">
            <v>Não Financeiras</v>
          </cell>
        </row>
        <row r="68">
          <cell r="A68" t="str">
            <v>CC1700</v>
          </cell>
          <cell r="B68" t="str">
            <v>!Recuperação de Dívida</v>
          </cell>
          <cell r="C68" t="str">
            <v xml:space="preserve">                    UMC-CC1700</v>
          </cell>
          <cell r="D68" t="str">
            <v xml:space="preserve">                    !Recuperação de Dívida</v>
          </cell>
          <cell r="F68" t="str">
            <v>Não Financeiras</v>
          </cell>
        </row>
        <row r="69">
          <cell r="A69" t="str">
            <v>CC1810</v>
          </cell>
          <cell r="B69" t="str">
            <v>!Plano PagaSimples</v>
          </cell>
          <cell r="C69" t="str">
            <v xml:space="preserve">                    UMC-CC1810</v>
          </cell>
          <cell r="D69" t="str">
            <v xml:space="preserve">                    !Plano PagaSimples</v>
          </cell>
          <cell r="F69" t="str">
            <v>Não Financeiras</v>
          </cell>
        </row>
        <row r="70">
          <cell r="A70" t="str">
            <v>CC1950</v>
          </cell>
          <cell r="B70" t="str">
            <v>!Outros Preçario Cartoes</v>
          </cell>
          <cell r="C70" t="str">
            <v xml:space="preserve">                    UMC-CC1950</v>
          </cell>
          <cell r="D70" t="str">
            <v xml:space="preserve">                    !Outros Preçario Cartoes</v>
          </cell>
          <cell r="F70" t="str">
            <v>Não Financeiras</v>
          </cell>
        </row>
        <row r="71">
          <cell r="A71" t="str">
            <v>CC12</v>
          </cell>
          <cell r="B71" t="str">
            <v>!Custos Cartões</v>
          </cell>
          <cell r="C71" t="str">
            <v xml:space="preserve">               UMC-CC12</v>
          </cell>
          <cell r="D71" t="str">
            <v xml:space="preserve">               !Custos Cartões</v>
          </cell>
        </row>
        <row r="72">
          <cell r="A72" t="str">
            <v>CC12A</v>
          </cell>
          <cell r="B72" t="str">
            <v>!Processamento MARCAS</v>
          </cell>
          <cell r="C72" t="str">
            <v xml:space="preserve">                    UMC-CC12A</v>
          </cell>
          <cell r="D72" t="str">
            <v xml:space="preserve">                    !Processamento MARCAS</v>
          </cell>
        </row>
        <row r="73">
          <cell r="A73" t="str">
            <v>CC120</v>
          </cell>
          <cell r="B73" t="str">
            <v>!Visa</v>
          </cell>
          <cell r="C73" t="str">
            <v xml:space="preserve">                         UMC-CC120</v>
          </cell>
          <cell r="D73" t="str">
            <v xml:space="preserve">                         !Visa</v>
          </cell>
          <cell r="F73" t="str">
            <v>Não Financeiras</v>
          </cell>
        </row>
        <row r="74">
          <cell r="A74" t="str">
            <v>CC1200</v>
          </cell>
          <cell r="B74" t="str">
            <v>!V Proveitos</v>
          </cell>
          <cell r="C74" t="str">
            <v xml:space="preserve">                              UMC-CC1200</v>
          </cell>
          <cell r="D74" t="str">
            <v xml:space="preserve">                              !V Proveitos</v>
          </cell>
          <cell r="F74" t="str">
            <v>Não Financeiras</v>
          </cell>
        </row>
        <row r="75">
          <cell r="A75" t="str">
            <v>CC1201</v>
          </cell>
          <cell r="B75" t="str">
            <v>!V Custos</v>
          </cell>
          <cell r="C75" t="str">
            <v xml:space="preserve">                              UMC-CC1201</v>
          </cell>
          <cell r="D75" t="str">
            <v xml:space="preserve">                              !V Custos</v>
          </cell>
          <cell r="F75" t="str">
            <v>Não Financeiras</v>
          </cell>
        </row>
        <row r="76">
          <cell r="A76" t="str">
            <v>CC121</v>
          </cell>
          <cell r="B76" t="str">
            <v>!Mastercard</v>
          </cell>
          <cell r="C76" t="str">
            <v xml:space="preserve">                         UMC-CC121</v>
          </cell>
          <cell r="D76" t="str">
            <v xml:space="preserve">                         !Mastercard</v>
          </cell>
        </row>
        <row r="77">
          <cell r="A77" t="str">
            <v>CC1210</v>
          </cell>
          <cell r="B77" t="str">
            <v>!M Proveitos</v>
          </cell>
          <cell r="C77" t="str">
            <v xml:space="preserve">                              UMC-CC1210</v>
          </cell>
          <cell r="D77" t="str">
            <v xml:space="preserve">                              !M Proveitos</v>
          </cell>
          <cell r="F77" t="str">
            <v>Não Financeiras</v>
          </cell>
        </row>
        <row r="78">
          <cell r="A78" t="str">
            <v>CC1212</v>
          </cell>
          <cell r="B78" t="str">
            <v>!M Custos</v>
          </cell>
          <cell r="C78" t="str">
            <v xml:space="preserve">                              UMC-CC1212</v>
          </cell>
          <cell r="D78" t="str">
            <v xml:space="preserve">                              !M Custos</v>
          </cell>
          <cell r="F78" t="str">
            <v>Não Financeiras</v>
          </cell>
        </row>
        <row r="79">
          <cell r="A79" t="str">
            <v>CC1220</v>
          </cell>
          <cell r="B79" t="str">
            <v>!Outros</v>
          </cell>
          <cell r="C79" t="str">
            <v xml:space="preserve">                         UMC-CC1220</v>
          </cell>
          <cell r="D79" t="str">
            <v xml:space="preserve">                         !Outros</v>
          </cell>
          <cell r="F79" t="str">
            <v>Não Financeiras</v>
          </cell>
        </row>
        <row r="80">
          <cell r="A80" t="str">
            <v>CC14</v>
          </cell>
          <cell r="B80" t="str">
            <v>!Process. SIBS (Cartões)</v>
          </cell>
          <cell r="C80" t="str">
            <v xml:space="preserve">                    UMC-CC14</v>
          </cell>
          <cell r="D80" t="str">
            <v xml:space="preserve">                    !Process. SIBS (Cartões)</v>
          </cell>
        </row>
        <row r="81">
          <cell r="A81" t="str">
            <v>CC1430</v>
          </cell>
          <cell r="B81" t="str">
            <v>!Diversos SIBS</v>
          </cell>
          <cell r="C81" t="str">
            <v xml:space="preserve">                         UMC-CC1430</v>
          </cell>
          <cell r="D81" t="str">
            <v xml:space="preserve">                         !Diversos SIBS</v>
          </cell>
          <cell r="F81" t="str">
            <v>Não Financeiras</v>
          </cell>
        </row>
        <row r="82">
          <cell r="A82" t="str">
            <v>CC1440</v>
          </cell>
          <cell r="B82" t="str">
            <v>!Factura SIBS</v>
          </cell>
          <cell r="C82" t="str">
            <v xml:space="preserve">                         UMC-CC1440</v>
          </cell>
          <cell r="D82" t="str">
            <v xml:space="preserve">                         !Factura SIBS</v>
          </cell>
          <cell r="F82" t="str">
            <v>Não Financeiras</v>
          </cell>
        </row>
        <row r="83">
          <cell r="A83" t="str">
            <v>CC15</v>
          </cell>
          <cell r="B83" t="str">
            <v>!Programas Fidelização</v>
          </cell>
          <cell r="C83" t="str">
            <v xml:space="preserve">                    UMC-CC15</v>
          </cell>
          <cell r="D83" t="str">
            <v xml:space="preserve">                    !Programas Fidelização</v>
          </cell>
        </row>
        <row r="84">
          <cell r="A84" t="str">
            <v>CC1510</v>
          </cell>
          <cell r="B84" t="str">
            <v>!CashBack Desconto</v>
          </cell>
          <cell r="C84" t="str">
            <v xml:space="preserve">                         UMC-CC1510</v>
          </cell>
          <cell r="D84" t="str">
            <v xml:space="preserve">                         !CashBack Desconto</v>
          </cell>
          <cell r="F84" t="str">
            <v>Não Financeiras</v>
          </cell>
        </row>
        <row r="85">
          <cell r="A85" t="str">
            <v>CC1520</v>
          </cell>
          <cell r="B85" t="str">
            <v>!CashBack Gasol./Via Verde</v>
          </cell>
          <cell r="C85" t="str">
            <v xml:space="preserve">                         UMC-CC1520</v>
          </cell>
          <cell r="D85" t="str">
            <v xml:space="preserve">                         !CashBack Gasol./Via Verde</v>
          </cell>
          <cell r="F85" t="str">
            <v>Não Financeiras</v>
          </cell>
        </row>
        <row r="86">
          <cell r="A86" t="str">
            <v>CC1525</v>
          </cell>
          <cell r="B86" t="str">
            <v>!CashBack Classic</v>
          </cell>
          <cell r="C86" t="str">
            <v xml:space="preserve">                         UMC-CC1525</v>
          </cell>
          <cell r="D86" t="str">
            <v xml:space="preserve">                         !CashBack Classic</v>
          </cell>
          <cell r="F86" t="str">
            <v>Não Financeiras</v>
          </cell>
        </row>
        <row r="87">
          <cell r="A87" t="str">
            <v>CC1540</v>
          </cell>
          <cell r="B87" t="str">
            <v>!Incentivos/Campanhas</v>
          </cell>
          <cell r="C87" t="str">
            <v xml:space="preserve">                         UMC-CC1540</v>
          </cell>
          <cell r="D87" t="str">
            <v xml:space="preserve">                         !Incentivos/Campanhas</v>
          </cell>
          <cell r="F87" t="str">
            <v>Não Financeiras</v>
          </cell>
        </row>
        <row r="88">
          <cell r="A88" t="str">
            <v>CC1560</v>
          </cell>
          <cell r="B88" t="str">
            <v>!Milhas</v>
          </cell>
          <cell r="C88" t="str">
            <v xml:space="preserve">                         UMC-CC1560</v>
          </cell>
          <cell r="D88" t="str">
            <v xml:space="preserve">                         !Milhas</v>
          </cell>
          <cell r="F88" t="str">
            <v>Não Financeiras</v>
          </cell>
        </row>
        <row r="89">
          <cell r="A89" t="str">
            <v>CC155</v>
          </cell>
          <cell r="B89" t="str">
            <v>!Plásticos/Personalizações</v>
          </cell>
          <cell r="C89" t="str">
            <v xml:space="preserve">                    UMC-CC155</v>
          </cell>
          <cell r="D89" t="str">
            <v xml:space="preserve">                    !Plásticos/Personalizações</v>
          </cell>
        </row>
        <row r="90">
          <cell r="A90" t="str">
            <v>CC155A</v>
          </cell>
          <cell r="B90" t="str">
            <v>!Plásticos</v>
          </cell>
          <cell r="C90" t="str">
            <v xml:space="preserve">                         UMC-CC155A</v>
          </cell>
          <cell r="D90" t="str">
            <v xml:space="preserve">                         !Plásticos</v>
          </cell>
          <cell r="F90" t="str">
            <v>Não Financeiras</v>
          </cell>
        </row>
        <row r="91">
          <cell r="A91" t="str">
            <v>CC155B</v>
          </cell>
          <cell r="B91" t="str">
            <v>!Personalizações</v>
          </cell>
          <cell r="C91" t="str">
            <v xml:space="preserve">                         UMC-CC155B</v>
          </cell>
          <cell r="D91" t="str">
            <v xml:space="preserve">                         !Personalizações</v>
          </cell>
          <cell r="F91" t="str">
            <v>Não Financeiras</v>
          </cell>
        </row>
        <row r="92">
          <cell r="A92" t="str">
            <v>CC1570</v>
          </cell>
          <cell r="B92" t="str">
            <v>!Prémios de Seguros</v>
          </cell>
          <cell r="C92" t="str">
            <v xml:space="preserve">                    UMC-CC1570</v>
          </cell>
          <cell r="D92" t="str">
            <v xml:space="preserve">                    !Prémios de Seguros</v>
          </cell>
          <cell r="F92" t="str">
            <v>Não Financeiras</v>
          </cell>
        </row>
        <row r="93">
          <cell r="A93" t="str">
            <v>CC1600</v>
          </cell>
          <cell r="B93" t="str">
            <v>!Incidências/Fraude</v>
          </cell>
          <cell r="C93" t="str">
            <v xml:space="preserve">                    UMC-CC1600</v>
          </cell>
          <cell r="D93" t="str">
            <v xml:space="preserve">                    !Incidências/Fraude</v>
          </cell>
          <cell r="F93" t="str">
            <v>Não Financeiras</v>
          </cell>
        </row>
        <row r="94">
          <cell r="A94" t="str">
            <v>CC180A</v>
          </cell>
          <cell r="B94" t="str">
            <v>!Outros Custos Cartões</v>
          </cell>
          <cell r="C94" t="str">
            <v xml:space="preserve">                    UMC-CC180A</v>
          </cell>
          <cell r="D94" t="str">
            <v xml:space="preserve">                    !Outros Custos Cartões</v>
          </cell>
        </row>
        <row r="95">
          <cell r="A95" t="str">
            <v>CC1565</v>
          </cell>
          <cell r="B95" t="str">
            <v>!Marketing Digital Cartões</v>
          </cell>
          <cell r="C95" t="str">
            <v xml:space="preserve">                         UMC-CC1565</v>
          </cell>
          <cell r="D95" t="str">
            <v xml:space="preserve">                         !Marketing Digital Cartões</v>
          </cell>
          <cell r="F95" t="str">
            <v>Não Financeiras</v>
          </cell>
        </row>
        <row r="96">
          <cell r="A96" t="str">
            <v>CC1568</v>
          </cell>
          <cell r="B96" t="str">
            <v>!Custos de Expedição</v>
          </cell>
          <cell r="C96" t="str">
            <v xml:space="preserve">                         UMC-CC1568</v>
          </cell>
          <cell r="D96" t="str">
            <v xml:space="preserve">                         !Custos de Expedição</v>
          </cell>
          <cell r="F96" t="str">
            <v>Não Financeiras</v>
          </cell>
        </row>
        <row r="97">
          <cell r="A97" t="str">
            <v>CC1580</v>
          </cell>
          <cell r="B97" t="str">
            <v>!ICV's Cartões</v>
          </cell>
          <cell r="C97" t="str">
            <v xml:space="preserve">                         UMC-CC1580</v>
          </cell>
          <cell r="D97" t="str">
            <v xml:space="preserve">                         !ICV's Cartões</v>
          </cell>
          <cell r="F97" t="str">
            <v>Não Financeiras</v>
          </cell>
        </row>
        <row r="98">
          <cell r="A98" t="str">
            <v>CC1800</v>
          </cell>
          <cell r="B98" t="str">
            <v>!Outros Custos com Cartões</v>
          </cell>
          <cell r="C98" t="str">
            <v xml:space="preserve">                         UMC-CC1800</v>
          </cell>
          <cell r="D98" t="str">
            <v xml:space="preserve">                         !Outros Custos com Cartões</v>
          </cell>
          <cell r="F98" t="str">
            <v>Não Financeiras</v>
          </cell>
        </row>
        <row r="99">
          <cell r="A99" t="str">
            <v>CC2</v>
          </cell>
          <cell r="B99" t="str">
            <v>!Comissões ATM</v>
          </cell>
          <cell r="C99" t="str">
            <v xml:space="preserve">          UMC-CC2</v>
          </cell>
          <cell r="D99" t="str">
            <v xml:space="preserve">          !Comissões ATM</v>
          </cell>
        </row>
        <row r="100">
          <cell r="A100" t="str">
            <v>CC20</v>
          </cell>
          <cell r="B100" t="str">
            <v>!Proveitos ATM</v>
          </cell>
          <cell r="C100" t="str">
            <v xml:space="preserve">               UMC-CC20</v>
          </cell>
          <cell r="D100" t="str">
            <v xml:space="preserve">               !Proveitos ATM</v>
          </cell>
          <cell r="F100" t="str">
            <v>Não Financeiras</v>
          </cell>
        </row>
        <row r="101">
          <cell r="A101" t="str">
            <v>CC2000</v>
          </cell>
          <cell r="B101" t="str">
            <v>!Tarif. Interbancário ATM</v>
          </cell>
          <cell r="C101" t="str">
            <v xml:space="preserve">                    UMC-CC2000</v>
          </cell>
          <cell r="D101" t="str">
            <v xml:space="preserve">                    !Tarif. Interbancário ATM</v>
          </cell>
          <cell r="F101" t="str">
            <v>Não Financeiras</v>
          </cell>
        </row>
        <row r="102">
          <cell r="A102" t="str">
            <v>CC2100</v>
          </cell>
          <cell r="B102" t="str">
            <v>!Proveitos Diversos ATM</v>
          </cell>
          <cell r="C102" t="str">
            <v xml:space="preserve">                    UMC-CC2100</v>
          </cell>
          <cell r="D102" t="str">
            <v xml:space="preserve">                    !Proveitos Diversos ATM</v>
          </cell>
          <cell r="F102" t="str">
            <v>Não Financeiras</v>
          </cell>
        </row>
        <row r="103">
          <cell r="A103" t="str">
            <v>CC2150</v>
          </cell>
          <cell r="B103" t="str">
            <v>!Custos ATM</v>
          </cell>
          <cell r="C103" t="str">
            <v xml:space="preserve">               UMC-CC2150</v>
          </cell>
          <cell r="D103" t="str">
            <v xml:space="preserve">               !Custos ATM</v>
          </cell>
          <cell r="F103" t="str">
            <v>Não Financeiras</v>
          </cell>
        </row>
        <row r="104">
          <cell r="A104" t="str">
            <v>CC2200</v>
          </cell>
          <cell r="B104" t="str">
            <v>!Custos Diversos ATM</v>
          </cell>
          <cell r="C104" t="str">
            <v xml:space="preserve">                    UMC-CC2200</v>
          </cell>
          <cell r="D104" t="str">
            <v xml:space="preserve">                    !Custos Diversos ATM</v>
          </cell>
          <cell r="F104" t="str">
            <v>Não Financeiras</v>
          </cell>
        </row>
        <row r="105">
          <cell r="A105" t="str">
            <v>CC2300</v>
          </cell>
          <cell r="B105" t="str">
            <v>!Custos Recorrentes ATM</v>
          </cell>
          <cell r="C105" t="str">
            <v xml:space="preserve">                    UMC-CC2300</v>
          </cell>
          <cell r="D105" t="str">
            <v xml:space="preserve">                    !Custos Recorrentes ATM</v>
          </cell>
          <cell r="F105" t="str">
            <v>Não Financeiras</v>
          </cell>
        </row>
        <row r="106">
          <cell r="A106" t="str">
            <v>CC3</v>
          </cell>
          <cell r="B106" t="str">
            <v>!Comissões POS</v>
          </cell>
          <cell r="C106" t="str">
            <v xml:space="preserve">          UMC-CC3</v>
          </cell>
          <cell r="D106" t="str">
            <v xml:space="preserve">          !Comissões POS</v>
          </cell>
        </row>
        <row r="107">
          <cell r="A107" t="str">
            <v>CC30</v>
          </cell>
          <cell r="B107" t="str">
            <v>!Proveitos POS</v>
          </cell>
          <cell r="C107" t="str">
            <v xml:space="preserve">               UMC-CC30</v>
          </cell>
          <cell r="D107" t="str">
            <v xml:space="preserve">               !Proveitos POS</v>
          </cell>
        </row>
        <row r="108">
          <cell r="A108" t="str">
            <v>CC3000</v>
          </cell>
          <cell r="B108" t="str">
            <v>!Taxa Mensal de Serviço</v>
          </cell>
          <cell r="C108" t="str">
            <v xml:space="preserve">                    UMC-CC3000</v>
          </cell>
          <cell r="D108" t="str">
            <v xml:space="preserve">                    !Taxa Mensal de Serviço</v>
          </cell>
          <cell r="F108" t="str">
            <v>Não Financeiras</v>
          </cell>
        </row>
        <row r="109">
          <cell r="A109" t="str">
            <v>CC3001</v>
          </cell>
          <cell r="B109" t="str">
            <v>!Taxa Serviço Comerciante</v>
          </cell>
          <cell r="C109" t="str">
            <v xml:space="preserve">                    UMC-CC3001</v>
          </cell>
          <cell r="D109" t="str">
            <v xml:space="preserve">                    !Taxa Serviço Comerciante</v>
          </cell>
          <cell r="F109" t="str">
            <v>Não Financeiras</v>
          </cell>
        </row>
        <row r="110">
          <cell r="A110" t="str">
            <v>CC3002</v>
          </cell>
          <cell r="B110" t="str">
            <v>!Cms Negociação Unicre</v>
          </cell>
          <cell r="C110" t="str">
            <v xml:space="preserve">                    UMC-CC3002</v>
          </cell>
          <cell r="D110" t="str">
            <v xml:space="preserve">                    !Cms Negociação Unicre</v>
          </cell>
          <cell r="F110" t="str">
            <v>Não Financeiras</v>
          </cell>
        </row>
        <row r="111">
          <cell r="A111" t="str">
            <v>CC3003</v>
          </cell>
          <cell r="B111" t="str">
            <v>!Proveitos Diversos POS</v>
          </cell>
          <cell r="C111" t="str">
            <v xml:space="preserve">                    UMC-CC3003</v>
          </cell>
          <cell r="D111" t="str">
            <v xml:space="preserve">                    !Proveitos Diversos POS</v>
          </cell>
          <cell r="F111" t="str">
            <v>Não Financeiras</v>
          </cell>
        </row>
        <row r="112">
          <cell r="A112" t="str">
            <v>CC3050</v>
          </cell>
          <cell r="B112" t="str">
            <v>!Custos POS</v>
          </cell>
          <cell r="C112" t="str">
            <v xml:space="preserve">               UMC-CC3050</v>
          </cell>
          <cell r="D112" t="str">
            <v xml:space="preserve">               !Custos POS</v>
          </cell>
        </row>
        <row r="113">
          <cell r="A113" t="str">
            <v>CC3051</v>
          </cell>
          <cell r="B113" t="str">
            <v>!Tarif.Interbancário POS</v>
          </cell>
          <cell r="C113" t="str">
            <v xml:space="preserve">                    UMC-CC3051</v>
          </cell>
          <cell r="D113" t="str">
            <v xml:space="preserve">                    !Tarif.Interbancário POS</v>
          </cell>
          <cell r="F113" t="str">
            <v>Não Financeiras</v>
          </cell>
        </row>
        <row r="114">
          <cell r="A114" t="str">
            <v>CC3052</v>
          </cell>
          <cell r="B114" t="str">
            <v>!Processamento SIBS (POS)</v>
          </cell>
          <cell r="C114" t="str">
            <v xml:space="preserve">                    UMC-CC3052</v>
          </cell>
          <cell r="D114" t="str">
            <v xml:space="preserve">                    !Processamento SIBS (POS)</v>
          </cell>
          <cell r="F114" t="str">
            <v>Não Financeiras</v>
          </cell>
        </row>
        <row r="115">
          <cell r="A115" t="str">
            <v>CC3053</v>
          </cell>
          <cell r="B115" t="str">
            <v>!Fornecedores</v>
          </cell>
          <cell r="C115" t="str">
            <v xml:space="preserve">                    UMC-CC3053</v>
          </cell>
          <cell r="D115" t="str">
            <v xml:space="preserve">                    !Fornecedores</v>
          </cell>
          <cell r="F115" t="str">
            <v>Não Financeiras</v>
          </cell>
        </row>
        <row r="116">
          <cell r="A116" t="str">
            <v>CC3100</v>
          </cell>
          <cell r="B116" t="str">
            <v>!Custos Diversos POS</v>
          </cell>
          <cell r="C116" t="str">
            <v xml:space="preserve">                    UMC-CC3100</v>
          </cell>
          <cell r="D116" t="str">
            <v xml:space="preserve">                    !Custos Diversos POS</v>
          </cell>
          <cell r="F116" t="str">
            <v>Não Financeiras</v>
          </cell>
        </row>
        <row r="117">
          <cell r="A117" t="str">
            <v>CC3070</v>
          </cell>
          <cell r="B117" t="str">
            <v>!Comissões POS GETNET</v>
          </cell>
          <cell r="C117" t="str">
            <v xml:space="preserve">               UMC-CC3070</v>
          </cell>
          <cell r="D117" t="str">
            <v xml:space="preserve">               !Comissões POS GETNET</v>
          </cell>
        </row>
        <row r="118">
          <cell r="A118" t="str">
            <v>CC3071</v>
          </cell>
          <cell r="B118" t="str">
            <v>!Getnet (10%)</v>
          </cell>
          <cell r="C118" t="str">
            <v xml:space="preserve">                    UMC-CC3071</v>
          </cell>
          <cell r="D118" t="str">
            <v xml:space="preserve">                    !Getnet (10%)</v>
          </cell>
          <cell r="F118" t="str">
            <v>Não Financeiras</v>
          </cell>
        </row>
        <row r="119">
          <cell r="A119" t="str">
            <v>CC3072</v>
          </cell>
          <cell r="B119" t="str">
            <v>!Getnet (90%)</v>
          </cell>
          <cell r="C119" t="str">
            <v xml:space="preserve">                    UMC-CC3072</v>
          </cell>
          <cell r="D119" t="str">
            <v xml:space="preserve">                    !Getnet (90%)</v>
          </cell>
          <cell r="F119" t="str">
            <v>Não Financeiras</v>
          </cell>
        </row>
        <row r="120">
          <cell r="A120" t="str">
            <v>CC3073</v>
          </cell>
          <cell r="B120" t="str">
            <v>!Outras Comissões Getnet</v>
          </cell>
          <cell r="C120" t="str">
            <v xml:space="preserve">                    UMC-CC3073</v>
          </cell>
          <cell r="D120" t="str">
            <v xml:space="preserve">                    !Outras Comissões Getnet</v>
          </cell>
          <cell r="F120" t="str">
            <v>Não Financeiras</v>
          </cell>
        </row>
        <row r="121">
          <cell r="A121" t="str">
            <v>EE</v>
          </cell>
          <cell r="B121" t="str">
            <v>!Comissões de Crédito</v>
          </cell>
          <cell r="C121" t="str">
            <v xml:space="preserve">     UMC-EE</v>
          </cell>
          <cell r="D121" t="str">
            <v xml:space="preserve">     !Comissões de Crédito</v>
          </cell>
        </row>
        <row r="122">
          <cell r="A122" t="str">
            <v>EE0000</v>
          </cell>
          <cell r="B122" t="str">
            <v>!Crédito Geral</v>
          </cell>
          <cell r="C122" t="str">
            <v xml:space="preserve">          UMC-EE0000</v>
          </cell>
          <cell r="D122" t="str">
            <v xml:space="preserve">          !Crédito Geral</v>
          </cell>
        </row>
        <row r="123">
          <cell r="A123" t="str">
            <v>EEAA</v>
          </cell>
          <cell r="B123" t="str">
            <v>!Iniciais CG</v>
          </cell>
          <cell r="C123" t="str">
            <v xml:space="preserve">               UMC-EEAA</v>
          </cell>
          <cell r="D123" t="str">
            <v xml:space="preserve">               !Iniciais CG</v>
          </cell>
        </row>
        <row r="124">
          <cell r="A124" t="str">
            <v>EE1</v>
          </cell>
          <cell r="B124" t="str">
            <v>!Abertura de Crédito</v>
          </cell>
          <cell r="C124" t="str">
            <v xml:space="preserve">                    UMC-EE1</v>
          </cell>
          <cell r="D124" t="str">
            <v xml:space="preserve">                    !Abertura de Crédito</v>
          </cell>
        </row>
        <row r="125">
          <cell r="A125" t="str">
            <v>EE1000</v>
          </cell>
          <cell r="B125" t="str">
            <v>!Abertura - Cash</v>
          </cell>
          <cell r="C125" t="str">
            <v xml:space="preserve">                         UMC-EE1000</v>
          </cell>
          <cell r="D125" t="str">
            <v xml:space="preserve">                         !Abertura - Cash</v>
          </cell>
          <cell r="F125" t="str">
            <v>Financeiras</v>
          </cell>
        </row>
        <row r="126">
          <cell r="A126" t="str">
            <v>EE1100</v>
          </cell>
          <cell r="B126" t="str">
            <v>!Abertura - Periodif.</v>
          </cell>
          <cell r="C126" t="str">
            <v xml:space="preserve">                         UMC-EE1100</v>
          </cell>
          <cell r="D126" t="str">
            <v xml:space="preserve">                         !Abertura - Periodif.</v>
          </cell>
          <cell r="F126" t="str">
            <v>Financeiras</v>
          </cell>
        </row>
        <row r="127">
          <cell r="A127" t="str">
            <v>EE5110</v>
          </cell>
          <cell r="B127" t="str">
            <v>!Letras Contratação</v>
          </cell>
          <cell r="C127" t="str">
            <v xml:space="preserve">                    UMC-EE5110</v>
          </cell>
          <cell r="D127" t="str">
            <v xml:space="preserve">                    !Letras Contratação</v>
          </cell>
        </row>
        <row r="128">
          <cell r="A128" t="str">
            <v>EE5111</v>
          </cell>
          <cell r="B128" t="str">
            <v>!Letras Contr. Cash</v>
          </cell>
          <cell r="C128" t="str">
            <v xml:space="preserve">                         UMC-EE5111</v>
          </cell>
          <cell r="D128" t="str">
            <v xml:space="preserve">                         !Letras Contr. Cash</v>
          </cell>
          <cell r="F128" t="str">
            <v>Mista (Fin)</v>
          </cell>
        </row>
        <row r="129">
          <cell r="A129" t="str">
            <v>EE5112</v>
          </cell>
          <cell r="B129" t="str">
            <v>!Letras Contr. Periodif.</v>
          </cell>
          <cell r="C129" t="str">
            <v xml:space="preserve">                         UMC-EE5112</v>
          </cell>
          <cell r="D129" t="str">
            <v xml:space="preserve">                         !Letras Contr. Periodif.</v>
          </cell>
          <cell r="F129" t="str">
            <v>Financeiras</v>
          </cell>
        </row>
        <row r="130">
          <cell r="A130" t="str">
            <v>EE5200</v>
          </cell>
          <cell r="B130" t="str">
            <v>!Livranças Contratação</v>
          </cell>
          <cell r="C130" t="str">
            <v xml:space="preserve">                    UMC-EE5200</v>
          </cell>
          <cell r="D130" t="str">
            <v xml:space="preserve">                    !Livranças Contratação</v>
          </cell>
        </row>
        <row r="131">
          <cell r="A131" t="str">
            <v>EE5210</v>
          </cell>
          <cell r="B131" t="str">
            <v>!Liv.Contratação-Cash</v>
          </cell>
          <cell r="C131" t="str">
            <v xml:space="preserve">                         UMC-EE5210</v>
          </cell>
          <cell r="D131" t="str">
            <v xml:space="preserve">                         !Liv.Contratação-Cash</v>
          </cell>
          <cell r="F131" t="str">
            <v>Financeiras</v>
          </cell>
        </row>
        <row r="132">
          <cell r="A132" t="str">
            <v>EE5220</v>
          </cell>
          <cell r="B132" t="str">
            <v>!Liv.Contratação-Periodif.</v>
          </cell>
          <cell r="C132" t="str">
            <v xml:space="preserve">                         UMC-EE5220</v>
          </cell>
          <cell r="D132" t="str">
            <v xml:space="preserve">                         !Liv.Contratação-Periodif.</v>
          </cell>
          <cell r="F132" t="str">
            <v>Financeiras</v>
          </cell>
        </row>
        <row r="133">
          <cell r="A133" t="str">
            <v>GH1000</v>
          </cell>
          <cell r="B133" t="str">
            <v>!Avaliação</v>
          </cell>
          <cell r="C133" t="str">
            <v xml:space="preserve">                    UMC-GH1000</v>
          </cell>
          <cell r="D133" t="str">
            <v xml:space="preserve">                    !Avaliação</v>
          </cell>
        </row>
        <row r="134">
          <cell r="A134" t="str">
            <v>GH1010</v>
          </cell>
          <cell r="B134" t="str">
            <v>!Avaliação-Cash</v>
          </cell>
          <cell r="C134" t="str">
            <v xml:space="preserve">                         UMC-GH1010</v>
          </cell>
          <cell r="D134" t="str">
            <v xml:space="preserve">                         !Avaliação-Cash</v>
          </cell>
          <cell r="F134" t="str">
            <v>Financeiras</v>
          </cell>
        </row>
        <row r="135">
          <cell r="A135" t="str">
            <v>GH1020</v>
          </cell>
          <cell r="B135" t="str">
            <v>!Avaliação-Periodif.</v>
          </cell>
          <cell r="C135" t="str">
            <v xml:space="preserve">                         UMC-GH1020</v>
          </cell>
          <cell r="D135" t="str">
            <v xml:space="preserve">                         !Avaliação-Periodif.</v>
          </cell>
          <cell r="F135" t="str">
            <v>Financeiras</v>
          </cell>
        </row>
        <row r="136">
          <cell r="A136" t="str">
            <v>GH1100</v>
          </cell>
          <cell r="B136" t="str">
            <v>!Dossier</v>
          </cell>
          <cell r="C136" t="str">
            <v xml:space="preserve">                    UMC-GH1100</v>
          </cell>
          <cell r="D136" t="str">
            <v xml:space="preserve">                    !Dossier</v>
          </cell>
        </row>
        <row r="137">
          <cell r="A137" t="str">
            <v>GH1110</v>
          </cell>
          <cell r="B137" t="str">
            <v>!Dossier-Cash</v>
          </cell>
          <cell r="C137" t="str">
            <v xml:space="preserve">                         UMC-GH1110</v>
          </cell>
          <cell r="D137" t="str">
            <v xml:space="preserve">                         !Dossier-Cash</v>
          </cell>
          <cell r="F137" t="str">
            <v>Financeiras</v>
          </cell>
        </row>
        <row r="138">
          <cell r="A138" t="str">
            <v>GH1120</v>
          </cell>
          <cell r="B138" t="str">
            <v>!Dossier-Periodif.</v>
          </cell>
          <cell r="C138" t="str">
            <v xml:space="preserve">                         UMC-GH1120</v>
          </cell>
          <cell r="D138" t="str">
            <v xml:space="preserve">                         !Dossier-Periodif.</v>
          </cell>
          <cell r="F138" t="str">
            <v>Financeiras</v>
          </cell>
        </row>
        <row r="139">
          <cell r="A139" t="str">
            <v>GH1200</v>
          </cell>
          <cell r="B139" t="str">
            <v>!Solicitadoria</v>
          </cell>
          <cell r="C139" t="str">
            <v xml:space="preserve">                    UMC-GH1200</v>
          </cell>
          <cell r="D139" t="str">
            <v xml:space="preserve">                    !Solicitadoria</v>
          </cell>
          <cell r="F139" t="str">
            <v>Não Financeiras</v>
          </cell>
        </row>
        <row r="140">
          <cell r="A140" t="str">
            <v>GH2000</v>
          </cell>
          <cell r="B140" t="str">
            <v>!Contrato Hipotecário</v>
          </cell>
          <cell r="C140" t="str">
            <v xml:space="preserve">                    UMC-GH2000</v>
          </cell>
          <cell r="D140" t="str">
            <v xml:space="preserve">                    !Contrato Hipotecário</v>
          </cell>
          <cell r="F140" t="str">
            <v>Não Financeiras</v>
          </cell>
        </row>
        <row r="141">
          <cell r="A141" t="str">
            <v>GH2300</v>
          </cell>
          <cell r="B141" t="str">
            <v>!Prep Doc Contratuais</v>
          </cell>
          <cell r="C141" t="str">
            <v xml:space="preserve">                    UMC-GH2300</v>
          </cell>
          <cell r="D141" t="str">
            <v xml:space="preserve">                    !Prep Doc Contratuais</v>
          </cell>
        </row>
        <row r="142">
          <cell r="A142" t="str">
            <v>GH2310</v>
          </cell>
          <cell r="B142" t="str">
            <v>!Prep Doc Contr Cash</v>
          </cell>
          <cell r="C142" t="str">
            <v xml:space="preserve">                         UMC-GH2310</v>
          </cell>
          <cell r="D142" t="str">
            <v xml:space="preserve">                         !Prep Doc Contr Cash</v>
          </cell>
          <cell r="F142" t="str">
            <v>Não Financeiras</v>
          </cell>
        </row>
        <row r="143">
          <cell r="A143" t="str">
            <v>GH2320</v>
          </cell>
          <cell r="B143" t="str">
            <v>!Prep Doc Contr Periodif</v>
          </cell>
          <cell r="C143" t="str">
            <v xml:space="preserve">                         UMC-GH2320</v>
          </cell>
          <cell r="D143" t="str">
            <v xml:space="preserve">                         !Prep Doc Contr Periodif</v>
          </cell>
          <cell r="F143" t="str">
            <v>Financeiras</v>
          </cell>
        </row>
        <row r="144">
          <cell r="A144" t="str">
            <v>GH2322</v>
          </cell>
          <cell r="B144" t="str">
            <v>!Outras Iniciais</v>
          </cell>
          <cell r="C144" t="str">
            <v xml:space="preserve">                    UMC-GH2322</v>
          </cell>
          <cell r="D144" t="str">
            <v xml:space="preserve">                    !Outras Iniciais</v>
          </cell>
        </row>
        <row r="145">
          <cell r="A145" t="str">
            <v>EE1200</v>
          </cell>
          <cell r="B145" t="str">
            <v>!Loja Digital / Parceiro</v>
          </cell>
          <cell r="C145" t="str">
            <v xml:space="preserve">                         UMC-EE1200</v>
          </cell>
          <cell r="D145" t="str">
            <v xml:space="preserve">                         !Loja Digital / Parceiro</v>
          </cell>
        </row>
        <row r="146">
          <cell r="A146" t="str">
            <v>EE1210</v>
          </cell>
          <cell r="B146" t="str">
            <v>!Loja Digital Sant-Cash</v>
          </cell>
          <cell r="C146" t="str">
            <v xml:space="preserve">                              UMC-EE1210</v>
          </cell>
          <cell r="D146" t="str">
            <v xml:space="preserve">                              !Loja Digital Sant-Cash</v>
          </cell>
          <cell r="F146" t="str">
            <v>Financeiras</v>
          </cell>
        </row>
        <row r="147">
          <cell r="A147" t="str">
            <v>EE1220</v>
          </cell>
          <cell r="B147" t="str">
            <v>!Loja Digital-Sant-Period</v>
          </cell>
          <cell r="C147" t="str">
            <v xml:space="preserve">                              UMC-EE1220</v>
          </cell>
          <cell r="D147" t="str">
            <v xml:space="preserve">                              !Loja Digital-Sant-Period</v>
          </cell>
          <cell r="F147" t="str">
            <v>Financeiras</v>
          </cell>
        </row>
        <row r="148">
          <cell r="A148" t="str">
            <v>EE1300</v>
          </cell>
          <cell r="B148" t="str">
            <v>!Campanha Cash Back CH</v>
          </cell>
          <cell r="C148" t="str">
            <v xml:space="preserve">                         UMC-EE1300</v>
          </cell>
          <cell r="D148" t="str">
            <v xml:space="preserve">                         !Campanha Cash Back CH</v>
          </cell>
        </row>
        <row r="149">
          <cell r="A149" t="str">
            <v>EE1310</v>
          </cell>
          <cell r="B149" t="str">
            <v>!Camp.Cash Back CH-Cash</v>
          </cell>
          <cell r="C149" t="str">
            <v xml:space="preserve">                              UMC-EE1310</v>
          </cell>
          <cell r="D149" t="str">
            <v xml:space="preserve">                              !Camp.Cash Back CH-Cash</v>
          </cell>
          <cell r="F149" t="str">
            <v>Financeiras</v>
          </cell>
        </row>
        <row r="150">
          <cell r="A150" t="str">
            <v>EE1320</v>
          </cell>
          <cell r="B150" t="str">
            <v>!Camp.Cash Back CH-Period</v>
          </cell>
          <cell r="C150" t="str">
            <v xml:space="preserve">                              UMC-EE1320</v>
          </cell>
          <cell r="D150" t="str">
            <v xml:space="preserve">                              !Camp.Cash Back CH-Period</v>
          </cell>
          <cell r="F150" t="str">
            <v>Financeiras</v>
          </cell>
        </row>
        <row r="151">
          <cell r="A151" t="str">
            <v>GH2210</v>
          </cell>
          <cell r="B151" t="str">
            <v>!Cancelamento de Hipoteca</v>
          </cell>
          <cell r="C151" t="str">
            <v xml:space="preserve">                         UMC-GH2210</v>
          </cell>
          <cell r="D151" t="str">
            <v xml:space="preserve">                         !Cancelamento de Hipoteca</v>
          </cell>
          <cell r="F151" t="str">
            <v>Não Financeiras</v>
          </cell>
        </row>
        <row r="152">
          <cell r="A152" t="str">
            <v>GH2220</v>
          </cell>
          <cell r="B152" t="str">
            <v>!Registos Predial Dispensa</v>
          </cell>
          <cell r="C152" t="str">
            <v xml:space="preserve">                         UMC-GH2220</v>
          </cell>
          <cell r="D152" t="str">
            <v xml:space="preserve">                         !Registos Predial Dispensa</v>
          </cell>
        </row>
        <row r="153">
          <cell r="A153" t="str">
            <v>GH2221</v>
          </cell>
          <cell r="B153" t="str">
            <v>!Dispens.Regist.-Cash</v>
          </cell>
          <cell r="C153" t="str">
            <v xml:space="preserve">                              UMC-GH2221</v>
          </cell>
          <cell r="D153" t="str">
            <v xml:space="preserve">                              !Dispens.Regist.-Cash</v>
          </cell>
          <cell r="F153" t="str">
            <v>Financeiras</v>
          </cell>
        </row>
        <row r="154">
          <cell r="A154" t="str">
            <v>GH2222</v>
          </cell>
          <cell r="B154" t="str">
            <v>!Dispens.Regist.-Periodif.</v>
          </cell>
          <cell r="C154" t="str">
            <v xml:space="preserve">                              UMC-GH2222</v>
          </cell>
          <cell r="D154" t="str">
            <v xml:space="preserve">                              !Dispens.Regist.-Periodif.</v>
          </cell>
          <cell r="F154" t="str">
            <v>Financeiras</v>
          </cell>
        </row>
        <row r="155">
          <cell r="A155" t="str">
            <v>GH2230</v>
          </cell>
          <cell r="B155" t="str">
            <v>!Registo Predial Conversão</v>
          </cell>
          <cell r="C155" t="str">
            <v xml:space="preserve">                         UMC-GH2230</v>
          </cell>
          <cell r="D155" t="str">
            <v xml:space="preserve">                         !Registo Predial Conversão</v>
          </cell>
        </row>
        <row r="156">
          <cell r="A156" t="str">
            <v>GH2231</v>
          </cell>
          <cell r="B156" t="str">
            <v>!Convers.Regist.-Cash</v>
          </cell>
          <cell r="C156" t="str">
            <v xml:space="preserve">                              UMC-GH2231</v>
          </cell>
          <cell r="D156" t="str">
            <v xml:space="preserve">                              !Convers.Regist.-Cash</v>
          </cell>
          <cell r="F156" t="str">
            <v>Financeiras</v>
          </cell>
        </row>
        <row r="157">
          <cell r="A157" t="str">
            <v>GH2232</v>
          </cell>
          <cell r="B157" t="str">
            <v>!Convers.Regist.-Periodif.</v>
          </cell>
          <cell r="C157" t="str">
            <v xml:space="preserve">                              UMC-GH2232</v>
          </cell>
          <cell r="D157" t="str">
            <v xml:space="preserve">                              !Convers.Regist.-Periodif.</v>
          </cell>
          <cell r="F157" t="str">
            <v>Financeiras</v>
          </cell>
        </row>
        <row r="158">
          <cell r="A158" t="str">
            <v>GH2400</v>
          </cell>
          <cell r="B158" t="str">
            <v>!Fiança</v>
          </cell>
          <cell r="C158" t="str">
            <v xml:space="preserve">                         UMC-GH2400</v>
          </cell>
          <cell r="D158" t="str">
            <v xml:space="preserve">                         !Fiança</v>
          </cell>
        </row>
        <row r="159">
          <cell r="A159" t="str">
            <v>GH2410</v>
          </cell>
          <cell r="B159" t="str">
            <v>!Fiança-Cash</v>
          </cell>
          <cell r="C159" t="str">
            <v xml:space="preserve">                              UMC-GH2410</v>
          </cell>
          <cell r="D159" t="str">
            <v xml:space="preserve">                              !Fiança-Cash</v>
          </cell>
          <cell r="F159" t="str">
            <v>Financeiras</v>
          </cell>
        </row>
        <row r="160">
          <cell r="A160" t="str">
            <v>GH2420</v>
          </cell>
          <cell r="B160" t="str">
            <v>!Fiança-Periodif.</v>
          </cell>
          <cell r="C160" t="str">
            <v xml:space="preserve">                              UMC-GH2420</v>
          </cell>
          <cell r="D160" t="str">
            <v xml:space="preserve">                              !Fiança-Periodif.</v>
          </cell>
          <cell r="F160" t="str">
            <v>Financeiras</v>
          </cell>
        </row>
        <row r="161">
          <cell r="A161" t="str">
            <v>GH2500</v>
          </cell>
          <cell r="B161" t="str">
            <v>!Seguros Posteriori</v>
          </cell>
          <cell r="C161" t="str">
            <v xml:space="preserve">                         UMC-GH2500</v>
          </cell>
          <cell r="D161" t="str">
            <v xml:space="preserve">                         !Seguros Posteriori</v>
          </cell>
          <cell r="F161" t="str">
            <v>Não Financeiras</v>
          </cell>
        </row>
        <row r="162">
          <cell r="A162" t="str">
            <v>GH2600</v>
          </cell>
          <cell r="B162" t="str">
            <v>!Outras IFRRU</v>
          </cell>
          <cell r="C162" t="str">
            <v xml:space="preserve">                         UMC-GH2600</v>
          </cell>
          <cell r="D162" t="str">
            <v xml:space="preserve">                         !Outras IFRRU</v>
          </cell>
          <cell r="F162" t="str">
            <v>Financeiras</v>
          </cell>
        </row>
        <row r="163">
          <cell r="A163" t="str">
            <v>GH2650</v>
          </cell>
          <cell r="B163" t="str">
            <v>!Diversas Crédito Iniciais</v>
          </cell>
          <cell r="C163" t="str">
            <v xml:space="preserve">                         UMC-GH2650</v>
          </cell>
          <cell r="D163" t="str">
            <v xml:space="preserve">                         !Diversas Crédito Iniciais</v>
          </cell>
          <cell r="F163" t="str">
            <v>Não Financeiras</v>
          </cell>
        </row>
        <row r="164">
          <cell r="A164" t="str">
            <v>EEAB</v>
          </cell>
          <cell r="B164" t="str">
            <v>!Pós-Contratuais CG</v>
          </cell>
          <cell r="C164" t="str">
            <v xml:space="preserve">               UMC-EEAB</v>
          </cell>
          <cell r="D164" t="str">
            <v xml:space="preserve">               !Pós-Contratuais CG</v>
          </cell>
        </row>
        <row r="165">
          <cell r="A165" t="str">
            <v>EE4000</v>
          </cell>
          <cell r="B165" t="str">
            <v>!Comissão de Gestão</v>
          </cell>
          <cell r="C165" t="str">
            <v xml:space="preserve">                    UMC-EE4000</v>
          </cell>
          <cell r="D165" t="str">
            <v xml:space="preserve">                    !Comissão de Gestão</v>
          </cell>
          <cell r="F165" t="str">
            <v>Não Financeiras</v>
          </cell>
        </row>
        <row r="166">
          <cell r="A166" t="str">
            <v>EE5120</v>
          </cell>
          <cell r="B166" t="str">
            <v>!Domicil.Não Concretizada</v>
          </cell>
          <cell r="C166" t="str">
            <v xml:space="preserve">                    UMC-EE5120</v>
          </cell>
          <cell r="D166" t="str">
            <v xml:space="preserve">                    !Domicil.Não Concretizada</v>
          </cell>
          <cell r="F166" t="str">
            <v>Não Financeiras</v>
          </cell>
        </row>
        <row r="167">
          <cell r="A167" t="str">
            <v>EE6100</v>
          </cell>
          <cell r="B167" t="str">
            <v>!Garantias Nacionais-Taxa</v>
          </cell>
          <cell r="C167" t="str">
            <v xml:space="preserve">                    UMC-EE6100</v>
          </cell>
          <cell r="D167" t="str">
            <v xml:space="preserve">                    !Garantias Nacionais-Taxa</v>
          </cell>
        </row>
        <row r="168">
          <cell r="A168" t="str">
            <v>EE6110</v>
          </cell>
          <cell r="B168" t="str">
            <v>!Garant.Nacionais-Cash</v>
          </cell>
          <cell r="C168" t="str">
            <v xml:space="preserve">                         UMC-EE6110</v>
          </cell>
          <cell r="D168" t="str">
            <v xml:space="preserve">                         !Garant.Nacionais-Cash</v>
          </cell>
          <cell r="F168" t="str">
            <v>Não Financeiras</v>
          </cell>
        </row>
        <row r="169">
          <cell r="A169" t="str">
            <v>EE6120</v>
          </cell>
          <cell r="B169" t="str">
            <v>!Garant.Nacionais-Periodif</v>
          </cell>
          <cell r="C169" t="str">
            <v xml:space="preserve">                         UMC-EE6120</v>
          </cell>
          <cell r="D169" t="str">
            <v xml:space="preserve">                         !Garant.Nacionais-Periodif</v>
          </cell>
          <cell r="F169" t="str">
            <v>Não Financeiras</v>
          </cell>
        </row>
        <row r="170">
          <cell r="A170" t="str">
            <v>EE6200</v>
          </cell>
          <cell r="B170" t="str">
            <v>!Garantias Nacionais-Outra</v>
          </cell>
          <cell r="C170" t="str">
            <v xml:space="preserve">                    UMC-EE6200</v>
          </cell>
          <cell r="D170" t="str">
            <v xml:space="preserve">                    !Garantias Nacionais-Outra</v>
          </cell>
          <cell r="F170" t="str">
            <v>Não Financeiras</v>
          </cell>
        </row>
        <row r="171">
          <cell r="A171" t="str">
            <v>GH2900</v>
          </cell>
          <cell r="B171" t="str">
            <v>!Amortização Antecipada</v>
          </cell>
          <cell r="C171" t="str">
            <v xml:space="preserve">                    UMC-GH2900</v>
          </cell>
          <cell r="D171" t="str">
            <v xml:space="preserve">                    !Amortização Antecipada</v>
          </cell>
        </row>
        <row r="172">
          <cell r="A172" t="str">
            <v>GH3200</v>
          </cell>
          <cell r="B172" t="str">
            <v>!Amortização Total</v>
          </cell>
          <cell r="C172" t="str">
            <v xml:space="preserve">                         UMC-GH3200</v>
          </cell>
          <cell r="D172" t="str">
            <v xml:space="preserve">                         !Amortização Total</v>
          </cell>
          <cell r="F172" t="str">
            <v>Não Financeiras</v>
          </cell>
        </row>
        <row r="173">
          <cell r="A173" t="str">
            <v>GH3400</v>
          </cell>
          <cell r="B173" t="str">
            <v>!Amortização Parcial</v>
          </cell>
          <cell r="C173" t="str">
            <v xml:space="preserve">                         UMC-GH3400</v>
          </cell>
          <cell r="D173" t="str">
            <v xml:space="preserve">                         !Amortização Parcial</v>
          </cell>
        </row>
        <row r="174">
          <cell r="A174" t="str">
            <v>GH3410</v>
          </cell>
          <cell r="B174" t="str">
            <v>!Amortização Parcial-Cash</v>
          </cell>
          <cell r="C174" t="str">
            <v xml:space="preserve">                              UMC-GH3410</v>
          </cell>
          <cell r="D174" t="str">
            <v xml:space="preserve">                              !Amortização Parcial-Cash</v>
          </cell>
          <cell r="F174" t="str">
            <v>Não Financeiras</v>
          </cell>
        </row>
        <row r="175">
          <cell r="A175" t="str">
            <v>GH3420</v>
          </cell>
          <cell r="B175" t="str">
            <v>!Amortiz.Parcial-Periodif.</v>
          </cell>
          <cell r="C175" t="str">
            <v xml:space="preserve">                              UMC-GH3420</v>
          </cell>
          <cell r="D175" t="str">
            <v xml:space="preserve">                              !Amortiz.Parcial-Periodif.</v>
          </cell>
          <cell r="F175" t="str">
            <v>Não Financeiras</v>
          </cell>
        </row>
        <row r="176">
          <cell r="A176" t="str">
            <v>GH3000</v>
          </cell>
          <cell r="B176" t="str">
            <v>!Vistorias</v>
          </cell>
          <cell r="C176" t="str">
            <v xml:space="preserve">                    UMC-GH3000</v>
          </cell>
          <cell r="D176" t="str">
            <v xml:space="preserve">                    !Vistorias</v>
          </cell>
        </row>
        <row r="177">
          <cell r="A177" t="str">
            <v>GH3010</v>
          </cell>
          <cell r="B177" t="str">
            <v>!Vistorias-Cash</v>
          </cell>
          <cell r="C177" t="str">
            <v xml:space="preserve">                         UMC-GH3010</v>
          </cell>
          <cell r="D177" t="str">
            <v xml:space="preserve">                         !Vistorias-Cash</v>
          </cell>
          <cell r="F177" t="str">
            <v>Financeiras</v>
          </cell>
        </row>
        <row r="178">
          <cell r="A178" t="str">
            <v>GH3020</v>
          </cell>
          <cell r="B178" t="str">
            <v>!Vistorias-Periodif.</v>
          </cell>
          <cell r="C178" t="str">
            <v xml:space="preserve">                         UMC-GH3020</v>
          </cell>
          <cell r="D178" t="str">
            <v xml:space="preserve">                         !Vistorias-Periodif.</v>
          </cell>
          <cell r="F178" t="str">
            <v>Financeiras</v>
          </cell>
        </row>
        <row r="179">
          <cell r="A179" t="str">
            <v>GH3050</v>
          </cell>
          <cell r="B179" t="str">
            <v>!Outras Pós-Contratuais</v>
          </cell>
          <cell r="C179" t="str">
            <v xml:space="preserve">                    UMC-GH3050</v>
          </cell>
          <cell r="D179" t="str">
            <v xml:space="preserve">                    !Outras Pós-Contratuais</v>
          </cell>
        </row>
        <row r="180">
          <cell r="A180" t="str">
            <v>EE5130</v>
          </cell>
          <cell r="B180" t="str">
            <v>!Efeitos Outras</v>
          </cell>
          <cell r="C180" t="str">
            <v xml:space="preserve">                         UMC-EE5130</v>
          </cell>
          <cell r="D180" t="str">
            <v xml:space="preserve">                         !Efeitos Outras</v>
          </cell>
          <cell r="F180" t="str">
            <v>Não Financeiras</v>
          </cell>
        </row>
        <row r="181">
          <cell r="A181" t="str">
            <v>GH3100</v>
          </cell>
          <cell r="B181" t="str">
            <v>!Emissão de Declarações</v>
          </cell>
          <cell r="C181" t="str">
            <v xml:space="preserve">                         UMC-GH3100</v>
          </cell>
          <cell r="D181" t="str">
            <v xml:space="preserve">                         !Emissão de Declarações</v>
          </cell>
          <cell r="F181" t="str">
            <v>Não Financeiras</v>
          </cell>
        </row>
        <row r="182">
          <cell r="A182" t="str">
            <v>GH3300</v>
          </cell>
          <cell r="B182" t="str">
            <v>!Distrates</v>
          </cell>
          <cell r="C182" t="str">
            <v xml:space="preserve">                         UMC-GH3300</v>
          </cell>
          <cell r="D182" t="str">
            <v xml:space="preserve">                         !Distrates</v>
          </cell>
          <cell r="F182" t="str">
            <v>Não Financeiras</v>
          </cell>
        </row>
        <row r="183">
          <cell r="A183" t="str">
            <v>GH3500</v>
          </cell>
          <cell r="B183" t="str">
            <v>!Alter.Condiç.Contratuais</v>
          </cell>
          <cell r="C183" t="str">
            <v xml:space="preserve">                         UMC-GH3500</v>
          </cell>
          <cell r="D183" t="str">
            <v xml:space="preserve">                         !Alter.Condiç.Contratuais</v>
          </cell>
        </row>
        <row r="184">
          <cell r="A184" t="str">
            <v>GH3510</v>
          </cell>
          <cell r="B184" t="str">
            <v>!Alter.Cond.Contrat-Cash</v>
          </cell>
          <cell r="C184" t="str">
            <v xml:space="preserve">                              UMC-GH3510</v>
          </cell>
          <cell r="D184" t="str">
            <v xml:space="preserve">                              !Alter.Cond.Contrat-Cash</v>
          </cell>
          <cell r="F184" t="str">
            <v>Financeiras</v>
          </cell>
        </row>
        <row r="185">
          <cell r="A185" t="str">
            <v>GH3520</v>
          </cell>
          <cell r="B185" t="str">
            <v>!Alter.Cond.Contr-Periodif</v>
          </cell>
          <cell r="C185" t="str">
            <v xml:space="preserve">                              UMC-GH3520</v>
          </cell>
          <cell r="D185" t="str">
            <v xml:space="preserve">                              !Alter.Cond.Contr-Periodif</v>
          </cell>
          <cell r="F185" t="str">
            <v>Financeiras</v>
          </cell>
        </row>
        <row r="186">
          <cell r="A186" t="str">
            <v>GH3600</v>
          </cell>
          <cell r="B186" t="str">
            <v>!Alteração de Seguros</v>
          </cell>
          <cell r="C186" t="str">
            <v xml:space="preserve">                         UMC-GH3600</v>
          </cell>
          <cell r="D186" t="str">
            <v xml:space="preserve">                         !Alteração de Seguros</v>
          </cell>
        </row>
        <row r="187">
          <cell r="A187" t="str">
            <v>GH3610</v>
          </cell>
          <cell r="B187" t="str">
            <v>!Dentro do Grupo</v>
          </cell>
          <cell r="C187" t="str">
            <v xml:space="preserve">                              UMC-GH3610</v>
          </cell>
          <cell r="D187" t="str">
            <v xml:space="preserve">                              !Dentro do Grupo</v>
          </cell>
          <cell r="F187" t="str">
            <v>Não Financeiras</v>
          </cell>
        </row>
        <row r="188">
          <cell r="A188" t="str">
            <v>GH3620</v>
          </cell>
          <cell r="B188" t="str">
            <v>!Fora do Grupo</v>
          </cell>
          <cell r="C188" t="str">
            <v xml:space="preserve">                              UMC-GH3620</v>
          </cell>
          <cell r="D188" t="str">
            <v xml:space="preserve">                              !Fora do Grupo</v>
          </cell>
          <cell r="F188" t="str">
            <v>Não Financeiras</v>
          </cell>
        </row>
        <row r="189">
          <cell r="A189" t="str">
            <v>GH3900</v>
          </cell>
          <cell r="B189" t="str">
            <v>!Diversas Créd. Pós-Contr</v>
          </cell>
          <cell r="C189" t="str">
            <v xml:space="preserve">                         UMC-GH3900</v>
          </cell>
          <cell r="D189" t="str">
            <v xml:space="preserve">                         !Diversas Créd. Pós-Contr</v>
          </cell>
          <cell r="F189" t="str">
            <v>Não Financeiras</v>
          </cell>
        </row>
        <row r="190">
          <cell r="A190" t="str">
            <v>EEAC</v>
          </cell>
          <cell r="B190" t="str">
            <v>!Incumprimento CG</v>
          </cell>
          <cell r="C190" t="str">
            <v xml:space="preserve">               UMC-EEAC</v>
          </cell>
          <cell r="D190" t="str">
            <v xml:space="preserve">               !Incumprimento CG</v>
          </cell>
        </row>
        <row r="191">
          <cell r="A191" t="str">
            <v>EE3000</v>
          </cell>
          <cell r="B191" t="str">
            <v>!Cobr.Prest.Dívida Atraso</v>
          </cell>
          <cell r="C191" t="str">
            <v xml:space="preserve">                    UMC-EE3000</v>
          </cell>
          <cell r="D191" t="str">
            <v xml:space="preserve">                    !Cobr.Prest.Dívida Atraso</v>
          </cell>
          <cell r="F191" t="str">
            <v>Não Financeiras</v>
          </cell>
        </row>
        <row r="192">
          <cell r="A192" t="str">
            <v>EE3090</v>
          </cell>
          <cell r="B192" t="str">
            <v>!Outras Incumprimento CG</v>
          </cell>
          <cell r="C192" t="str">
            <v xml:space="preserve">                    UMC-EE3090</v>
          </cell>
          <cell r="D192" t="str">
            <v xml:space="preserve">                    !Outras Incumprimento CG</v>
          </cell>
          <cell r="F192" t="str">
            <v>Não Financeiras</v>
          </cell>
        </row>
        <row r="193">
          <cell r="A193" t="str">
            <v>EEAD</v>
          </cell>
          <cell r="B193" t="str">
            <v>!Custos CG</v>
          </cell>
          <cell r="C193" t="str">
            <v xml:space="preserve">               UMC-EEAD</v>
          </cell>
          <cell r="D193" t="str">
            <v xml:space="preserve">               !Custos CG</v>
          </cell>
        </row>
        <row r="194">
          <cell r="A194" t="str">
            <v>GH4000</v>
          </cell>
          <cell r="B194" t="str">
            <v>!Custos c/Avaliad-Solicit.</v>
          </cell>
          <cell r="C194" t="str">
            <v xml:space="preserve">                    UMC-GH4000</v>
          </cell>
          <cell r="D194" t="str">
            <v xml:space="preserve">                    !Custos c/Avaliad-Solicit.</v>
          </cell>
        </row>
        <row r="195">
          <cell r="A195" t="str">
            <v>GH4001</v>
          </cell>
          <cell r="B195" t="str">
            <v>!Custos c/Avaliadores</v>
          </cell>
          <cell r="C195" t="str">
            <v xml:space="preserve">                         UMC-GH4001</v>
          </cell>
          <cell r="D195" t="str">
            <v xml:space="preserve">                         !Custos c/Avaliadores</v>
          </cell>
          <cell r="F195" t="str">
            <v>Mista (Fin)</v>
          </cell>
        </row>
        <row r="196">
          <cell r="A196" t="str">
            <v>GH4002</v>
          </cell>
          <cell r="B196" t="str">
            <v>!Custos c/Solicitadores</v>
          </cell>
          <cell r="C196" t="str">
            <v xml:space="preserve">                         UMC-GH4002</v>
          </cell>
          <cell r="D196" t="str">
            <v xml:space="preserve">                         !Custos c/Solicitadores</v>
          </cell>
          <cell r="F196" t="str">
            <v>Não Financeiras</v>
          </cell>
        </row>
        <row r="197">
          <cell r="A197" t="str">
            <v>GH41AA</v>
          </cell>
          <cell r="B197" t="str">
            <v>!ICV's Crédito/Mediadores</v>
          </cell>
          <cell r="C197" t="str">
            <v xml:space="preserve">                    UMC-GH41AA</v>
          </cell>
          <cell r="D197" t="str">
            <v xml:space="preserve">                    !ICV's Crédito/Mediadores</v>
          </cell>
        </row>
        <row r="198">
          <cell r="A198" t="str">
            <v>GH4100</v>
          </cell>
          <cell r="B198" t="str">
            <v>!ICV's Crédito Hipotecário</v>
          </cell>
          <cell r="C198" t="str">
            <v xml:space="preserve">                         UMC-GH4100</v>
          </cell>
          <cell r="D198" t="str">
            <v xml:space="preserve">                         !ICV's Crédito Hipotecário</v>
          </cell>
        </row>
        <row r="199">
          <cell r="A199" t="str">
            <v>GH410A</v>
          </cell>
          <cell r="B199" t="str">
            <v>!ICV's Créd Hipot. Cash</v>
          </cell>
          <cell r="C199" t="str">
            <v xml:space="preserve">                              UMC-GH410A</v>
          </cell>
          <cell r="D199" t="str">
            <v xml:space="preserve">                              !ICV's Créd Hipot. Cash</v>
          </cell>
          <cell r="F199" t="str">
            <v>Mista (Fin)</v>
          </cell>
        </row>
        <row r="200">
          <cell r="A200" t="str">
            <v>GH410B</v>
          </cell>
          <cell r="B200" t="str">
            <v>!ICV's Créd Hipot. Period.</v>
          </cell>
          <cell r="C200" t="str">
            <v xml:space="preserve">                              UMC-GH410B</v>
          </cell>
          <cell r="D200" t="str">
            <v xml:space="preserve">                              !ICV's Créd Hipot. Period.</v>
          </cell>
          <cell r="F200" t="str">
            <v>Financeiras</v>
          </cell>
        </row>
        <row r="201">
          <cell r="A201" t="str">
            <v>GH4110</v>
          </cell>
          <cell r="B201" t="str">
            <v>!ICV's Crédito Consumo</v>
          </cell>
          <cell r="C201" t="str">
            <v xml:space="preserve">                         UMC-GH4110</v>
          </cell>
          <cell r="D201" t="str">
            <v xml:space="preserve">                         !ICV's Crédito Consumo</v>
          </cell>
        </row>
        <row r="202">
          <cell r="A202" t="str">
            <v>GH411A</v>
          </cell>
          <cell r="B202" t="str">
            <v>!ICV's Créd Consumo Cash</v>
          </cell>
          <cell r="C202" t="str">
            <v xml:space="preserve">                              UMC-GH411A</v>
          </cell>
          <cell r="D202" t="str">
            <v xml:space="preserve">                              !ICV's Créd Consumo Cash</v>
          </cell>
          <cell r="F202" t="str">
            <v>Financeiras</v>
          </cell>
        </row>
        <row r="203">
          <cell r="A203" t="str">
            <v>GH411B</v>
          </cell>
          <cell r="B203" t="str">
            <v>!ICV's Créd Consumo Period</v>
          </cell>
          <cell r="C203" t="str">
            <v xml:space="preserve">                              UMC-GH411B</v>
          </cell>
          <cell r="D203" t="str">
            <v xml:space="preserve">                              !ICV's Créd Consumo Period</v>
          </cell>
          <cell r="F203" t="str">
            <v>Financeiras</v>
          </cell>
        </row>
        <row r="204">
          <cell r="A204" t="str">
            <v>GH4120</v>
          </cell>
          <cell r="B204" t="str">
            <v>!ICV's Crédito Mútuos</v>
          </cell>
          <cell r="C204" t="str">
            <v xml:space="preserve">                         UMC-GH4120</v>
          </cell>
          <cell r="D204" t="str">
            <v xml:space="preserve">                         !ICV's Crédito Mútuos</v>
          </cell>
        </row>
        <row r="205">
          <cell r="A205" t="str">
            <v>GH412A</v>
          </cell>
          <cell r="B205" t="str">
            <v>!ICV's Créd Mútuos Cash</v>
          </cell>
          <cell r="C205" t="str">
            <v xml:space="preserve">                              UMC-GH412A</v>
          </cell>
          <cell r="D205" t="str">
            <v xml:space="preserve">                              !ICV's Créd Mútuos Cash</v>
          </cell>
          <cell r="F205" t="str">
            <v>Financeiras</v>
          </cell>
        </row>
        <row r="206">
          <cell r="A206" t="str">
            <v>GH412B</v>
          </cell>
          <cell r="B206" t="str">
            <v>!ICV's Créd Mútuos Period</v>
          </cell>
          <cell r="C206" t="str">
            <v xml:space="preserve">                              UMC-GH412B</v>
          </cell>
          <cell r="D206" t="str">
            <v xml:space="preserve">                              !ICV's Créd Mútuos Period</v>
          </cell>
          <cell r="F206" t="str">
            <v>Financeiras</v>
          </cell>
        </row>
        <row r="207">
          <cell r="A207" t="str">
            <v>GH4200</v>
          </cell>
          <cell r="B207" t="str">
            <v>!Custos de Transferências</v>
          </cell>
          <cell r="C207" t="str">
            <v xml:space="preserve">                    UMC-GH4200</v>
          </cell>
          <cell r="D207" t="str">
            <v xml:space="preserve">                    !Custos de Transferências</v>
          </cell>
        </row>
        <row r="208">
          <cell r="A208" t="str">
            <v>GH4210</v>
          </cell>
          <cell r="B208" t="str">
            <v>!Custos Transf.-Cash</v>
          </cell>
          <cell r="C208" t="str">
            <v xml:space="preserve">                         UMC-GH4210</v>
          </cell>
          <cell r="D208" t="str">
            <v xml:space="preserve">                         !Custos Transf.-Cash</v>
          </cell>
          <cell r="F208" t="str">
            <v>Financeiras</v>
          </cell>
        </row>
        <row r="209">
          <cell r="A209" t="str">
            <v>GH4220</v>
          </cell>
          <cell r="B209" t="str">
            <v>!Custos Transf.-Periodif</v>
          </cell>
          <cell r="C209" t="str">
            <v xml:space="preserve">                         UMC-GH4220</v>
          </cell>
          <cell r="D209" t="str">
            <v xml:space="preserve">                         !Custos Transf.-Periodif</v>
          </cell>
          <cell r="F209" t="str">
            <v>Financeiras</v>
          </cell>
        </row>
        <row r="210">
          <cell r="A210" t="str">
            <v>TT2000</v>
          </cell>
          <cell r="B210" t="str">
            <v>!Despesas Judiciais</v>
          </cell>
          <cell r="C210" t="str">
            <v xml:space="preserve">                    UMC-TT2000</v>
          </cell>
          <cell r="D210" t="str">
            <v xml:space="preserve">                    !Despesas Judiciais</v>
          </cell>
          <cell r="F210" t="str">
            <v>Não Financeiras</v>
          </cell>
        </row>
        <row r="211">
          <cell r="A211" t="str">
            <v>GH5</v>
          </cell>
          <cell r="B211" t="str">
            <v>!Outras CG</v>
          </cell>
          <cell r="C211" t="str">
            <v xml:space="preserve">               UMC-GH5</v>
          </cell>
          <cell r="D211" t="str">
            <v xml:space="preserve">               !Outras CG</v>
          </cell>
        </row>
        <row r="212">
          <cell r="A212" t="str">
            <v>EE8000</v>
          </cell>
          <cell r="B212" t="str">
            <v>!Crédito Diversas</v>
          </cell>
          <cell r="C212" t="str">
            <v xml:space="preserve">                    UMC-EE8000</v>
          </cell>
          <cell r="D212" t="str">
            <v xml:space="preserve">                    !Crédito Diversas</v>
          </cell>
          <cell r="F212" t="str">
            <v>Não Financeiras</v>
          </cell>
        </row>
        <row r="213">
          <cell r="A213" t="str">
            <v>EE90AA</v>
          </cell>
          <cell r="B213" t="str">
            <v>!Comissões FC's Sindicados</v>
          </cell>
          <cell r="C213" t="str">
            <v xml:space="preserve">                    UMC-EE90AA</v>
          </cell>
          <cell r="D213" t="str">
            <v xml:space="preserve">                    !Comissões FC's Sindicados</v>
          </cell>
        </row>
        <row r="214">
          <cell r="A214" t="str">
            <v>EE9000</v>
          </cell>
          <cell r="B214" t="str">
            <v>!Com.Formalização</v>
          </cell>
          <cell r="C214" t="str">
            <v xml:space="preserve">                         UMC-EE9000</v>
          </cell>
          <cell r="D214" t="str">
            <v xml:space="preserve">                         !Com.Formalização</v>
          </cell>
          <cell r="F214" t="str">
            <v>Financeiras</v>
          </cell>
        </row>
        <row r="215">
          <cell r="A215" t="str">
            <v>EE9010</v>
          </cell>
          <cell r="B215" t="str">
            <v>!Com.Dossier</v>
          </cell>
          <cell r="C215" t="str">
            <v xml:space="preserve">                         UMC-EE9010</v>
          </cell>
          <cell r="D215" t="str">
            <v xml:space="preserve">                         !Com.Dossier</v>
          </cell>
          <cell r="F215" t="str">
            <v>Financeiras</v>
          </cell>
        </row>
        <row r="216">
          <cell r="A216" t="str">
            <v>EE9020</v>
          </cell>
          <cell r="B216" t="str">
            <v>!Com.Avaliação</v>
          </cell>
          <cell r="C216" t="str">
            <v xml:space="preserve">                         UMC-EE9020</v>
          </cell>
          <cell r="D216" t="str">
            <v xml:space="preserve">                         !Com.Avaliação</v>
          </cell>
          <cell r="F216" t="str">
            <v>Financeiras</v>
          </cell>
        </row>
        <row r="217">
          <cell r="A217" t="str">
            <v>EE9030</v>
          </cell>
          <cell r="B217" t="str">
            <v>!Com.Gestão</v>
          </cell>
          <cell r="C217" t="str">
            <v xml:space="preserve">                         UMC-EE9030</v>
          </cell>
          <cell r="D217" t="str">
            <v xml:space="preserve">                         !Com.Gestão</v>
          </cell>
          <cell r="F217" t="str">
            <v>Não Financeiras</v>
          </cell>
        </row>
        <row r="218">
          <cell r="A218" t="str">
            <v>EE9040</v>
          </cell>
          <cell r="B218" t="str">
            <v>!Com.Banco Agente</v>
          </cell>
          <cell r="C218" t="str">
            <v xml:space="preserve">                         UMC-EE9040</v>
          </cell>
          <cell r="D218" t="str">
            <v xml:space="preserve">                         !Com.Banco Agente</v>
          </cell>
          <cell r="F218" t="str">
            <v>Não Financeiras</v>
          </cell>
        </row>
        <row r="219">
          <cell r="A219" t="str">
            <v>EE9050</v>
          </cell>
          <cell r="B219" t="str">
            <v>!Com.Prorrogação</v>
          </cell>
          <cell r="C219" t="str">
            <v xml:space="preserve">                         UMC-EE9050</v>
          </cell>
          <cell r="D219" t="str">
            <v xml:space="preserve">                         !Com.Prorrogação</v>
          </cell>
          <cell r="F219" t="str">
            <v>Não Financeiras</v>
          </cell>
        </row>
        <row r="220">
          <cell r="A220" t="str">
            <v>GH5000</v>
          </cell>
          <cell r="B220" t="str">
            <v>!Securitização</v>
          </cell>
          <cell r="C220" t="str">
            <v xml:space="preserve">                    UMC-GH5000</v>
          </cell>
          <cell r="D220" t="str">
            <v xml:space="preserve">                    !Securitização</v>
          </cell>
          <cell r="F220" t="str">
            <v>Não Financeiras</v>
          </cell>
        </row>
        <row r="221">
          <cell r="A221" t="str">
            <v>GH5100</v>
          </cell>
          <cell r="B221" t="str">
            <v>!GH Outras</v>
          </cell>
          <cell r="C221" t="str">
            <v xml:space="preserve">                    UMC-GH5100</v>
          </cell>
          <cell r="D221" t="str">
            <v xml:space="preserve">                    !GH Outras</v>
          </cell>
          <cell r="F221" t="str">
            <v>Não Financeiras</v>
          </cell>
        </row>
        <row r="222">
          <cell r="A222" t="str">
            <v>GH5990</v>
          </cell>
          <cell r="B222" t="str">
            <v>!Custos Projetos</v>
          </cell>
          <cell r="C222" t="str">
            <v xml:space="preserve">                    UMC-GH5990</v>
          </cell>
          <cell r="D222" t="str">
            <v xml:space="preserve">                    !Custos Projetos</v>
          </cell>
          <cell r="F222" t="str">
            <v>Financeiras</v>
          </cell>
        </row>
        <row r="223">
          <cell r="A223" t="str">
            <v>GH5995</v>
          </cell>
          <cell r="B223" t="str">
            <v>!Marketing Digital Crédito</v>
          </cell>
          <cell r="C223" t="str">
            <v xml:space="preserve">                    UMC-GH5995</v>
          </cell>
          <cell r="D223" t="str">
            <v xml:space="preserve">                    !Marketing Digital Crédito</v>
          </cell>
        </row>
        <row r="224">
          <cell r="A224" t="str">
            <v>GH599A</v>
          </cell>
          <cell r="B224" t="str">
            <v>!Mark.Dig.Crédito Consumo</v>
          </cell>
          <cell r="C224" t="str">
            <v xml:space="preserve">                         UMC-GH599A</v>
          </cell>
          <cell r="D224" t="str">
            <v xml:space="preserve">                         !Mark.Dig.Crédito Consumo</v>
          </cell>
        </row>
        <row r="225">
          <cell r="A225" t="str">
            <v>GH5996</v>
          </cell>
          <cell r="B225" t="str">
            <v>!Mark. Dig. Crédito Cash</v>
          </cell>
          <cell r="C225" t="str">
            <v xml:space="preserve">                              UMC-GH5996</v>
          </cell>
          <cell r="D225" t="str">
            <v xml:space="preserve">                              !Mark. Dig. Crédito Cash</v>
          </cell>
          <cell r="F225" t="str">
            <v>Não Financeiras</v>
          </cell>
        </row>
        <row r="226">
          <cell r="A226" t="str">
            <v>GH5997</v>
          </cell>
          <cell r="B226" t="str">
            <v>!Mark. Dig. Crédito Period</v>
          </cell>
          <cell r="C226" t="str">
            <v xml:space="preserve">                              UMC-GH5997</v>
          </cell>
          <cell r="D226" t="str">
            <v xml:space="preserve">                              !Mark. Dig. Crédito Period</v>
          </cell>
          <cell r="F226" t="str">
            <v>Não Financeiras</v>
          </cell>
        </row>
        <row r="227">
          <cell r="A227" t="str">
            <v>GH599B</v>
          </cell>
          <cell r="B227" t="str">
            <v>!Mark.Dig.Créd.Hipotecário</v>
          </cell>
          <cell r="C227" t="str">
            <v xml:space="preserve">                         UMC-GH599B</v>
          </cell>
          <cell r="D227" t="str">
            <v xml:space="preserve">                         !Mark.Dig.Créd.Hipotecário</v>
          </cell>
          <cell r="F227" t="str">
            <v>Não Financeiras</v>
          </cell>
        </row>
        <row r="228">
          <cell r="A228" t="str">
            <v>EE2</v>
          </cell>
          <cell r="B228" t="str">
            <v>!Contas Correntes</v>
          </cell>
          <cell r="C228" t="str">
            <v xml:space="preserve">          UMC-EE2</v>
          </cell>
          <cell r="D228" t="str">
            <v xml:space="preserve">          !Contas Correntes</v>
          </cell>
        </row>
        <row r="229">
          <cell r="A229" t="str">
            <v>EE200A</v>
          </cell>
          <cell r="B229" t="str">
            <v>!Iniciais CC</v>
          </cell>
          <cell r="C229" t="str">
            <v xml:space="preserve">               UMC-EE200A</v>
          </cell>
          <cell r="D229" t="str">
            <v xml:space="preserve">               !Iniciais CC</v>
          </cell>
        </row>
        <row r="230">
          <cell r="A230" t="str">
            <v>EE2000</v>
          </cell>
          <cell r="B230" t="str">
            <v>!Abertura e Renovação</v>
          </cell>
          <cell r="C230" t="str">
            <v xml:space="preserve">                    UMC-EE2000</v>
          </cell>
          <cell r="D230" t="str">
            <v xml:space="preserve">                    !Abertura e Renovação</v>
          </cell>
        </row>
        <row r="231">
          <cell r="A231" t="str">
            <v>EE201</v>
          </cell>
          <cell r="B231" t="str">
            <v>!Abert.e Renovação-Cash</v>
          </cell>
          <cell r="C231" t="str">
            <v xml:space="preserve">                         UMC-EE201</v>
          </cell>
          <cell r="D231" t="str">
            <v xml:space="preserve">                         !Abert.e Renovação-Cash</v>
          </cell>
        </row>
        <row r="232">
          <cell r="A232" t="str">
            <v>EE2010</v>
          </cell>
          <cell r="B232" t="str">
            <v>!CC-Abert.e Renovação-Cash</v>
          </cell>
          <cell r="C232" t="str">
            <v xml:space="preserve">                              UMC-EE2010</v>
          </cell>
          <cell r="D232" t="str">
            <v xml:space="preserve">                              !CC-Abert.e Renovação-Cash</v>
          </cell>
          <cell r="F232" t="str">
            <v>Mista (Fin)</v>
          </cell>
        </row>
        <row r="233">
          <cell r="A233" t="str">
            <v>EE2011</v>
          </cell>
          <cell r="B233" t="str">
            <v>!CC-Ab.e Renov-Cash-Vercon</v>
          </cell>
          <cell r="C233" t="str">
            <v xml:space="preserve">                              UMC-EE2011</v>
          </cell>
          <cell r="D233" t="str">
            <v xml:space="preserve">                              !CC-Ab.e Renov-Cash-Vercon</v>
          </cell>
          <cell r="F233" t="str">
            <v>Financeiras</v>
          </cell>
        </row>
        <row r="234">
          <cell r="A234" t="str">
            <v>EE202</v>
          </cell>
          <cell r="B234" t="str">
            <v>!Abert.e Renovação-Period.</v>
          </cell>
          <cell r="C234" t="str">
            <v xml:space="preserve">                         UMC-EE202</v>
          </cell>
          <cell r="D234" t="str">
            <v xml:space="preserve">                         !Abert.e Renovação-Period.</v>
          </cell>
        </row>
        <row r="235">
          <cell r="A235" t="str">
            <v>EE2020</v>
          </cell>
          <cell r="B235" t="str">
            <v>!CC-Abert.e Renov-Period.</v>
          </cell>
          <cell r="C235" t="str">
            <v xml:space="preserve">                              UMC-EE2020</v>
          </cell>
          <cell r="D235" t="str">
            <v xml:space="preserve">                              !CC-Abert.e Renov-Period.</v>
          </cell>
          <cell r="F235" t="str">
            <v>Financeiras</v>
          </cell>
        </row>
        <row r="236">
          <cell r="A236" t="str">
            <v>EE2021</v>
          </cell>
          <cell r="B236" t="str">
            <v>!CC-Ab.Renov-Period-Vercon</v>
          </cell>
          <cell r="C236" t="str">
            <v xml:space="preserve">                              UMC-EE2021</v>
          </cell>
          <cell r="D236" t="str">
            <v xml:space="preserve">                              !CC-Ab.Renov-Period-Vercon</v>
          </cell>
          <cell r="F236" t="str">
            <v>Financeiras</v>
          </cell>
        </row>
        <row r="237">
          <cell r="A237" t="str">
            <v>EE2100</v>
          </cell>
          <cell r="B237" t="str">
            <v>!Organização de Dossier</v>
          </cell>
          <cell r="C237" t="str">
            <v xml:space="preserve">                    UMC-EE2100</v>
          </cell>
          <cell r="D237" t="str">
            <v xml:space="preserve">                    !Organização de Dossier</v>
          </cell>
        </row>
        <row r="238">
          <cell r="A238" t="str">
            <v>EE2110</v>
          </cell>
          <cell r="B238" t="str">
            <v>!Org.de Dossier-Cash</v>
          </cell>
          <cell r="C238" t="str">
            <v xml:space="preserve">                         UMC-EE2110</v>
          </cell>
          <cell r="D238" t="str">
            <v xml:space="preserve">                         !Org.de Dossier-Cash</v>
          </cell>
          <cell r="F238" t="str">
            <v>Financeiras</v>
          </cell>
        </row>
        <row r="239">
          <cell r="A239" t="str">
            <v>EE2120</v>
          </cell>
          <cell r="B239" t="str">
            <v>!Org.de Dossier-Periodif.</v>
          </cell>
          <cell r="C239" t="str">
            <v xml:space="preserve">                         UMC-EE2120</v>
          </cell>
          <cell r="D239" t="str">
            <v xml:space="preserve">                         !Org.de Dossier-Periodif.</v>
          </cell>
          <cell r="F239" t="str">
            <v>Financeiras</v>
          </cell>
        </row>
        <row r="240">
          <cell r="A240" t="str">
            <v>EE2190</v>
          </cell>
          <cell r="B240" t="str">
            <v>!CC Iniciais Outras</v>
          </cell>
          <cell r="C240" t="str">
            <v xml:space="preserve">                    UMC-EE2190</v>
          </cell>
          <cell r="D240" t="str">
            <v xml:space="preserve">                    !CC Iniciais Outras</v>
          </cell>
          <cell r="F240" t="str">
            <v>Não Financeiras</v>
          </cell>
        </row>
        <row r="241">
          <cell r="A241" t="str">
            <v>EE200B</v>
          </cell>
          <cell r="B241" t="str">
            <v>!Pós-Contratuais CC</v>
          </cell>
          <cell r="C241" t="str">
            <v xml:space="preserve">               UMC-EE200B</v>
          </cell>
          <cell r="D241" t="str">
            <v xml:space="preserve">               !Pós-Contratuais CC</v>
          </cell>
        </row>
        <row r="242">
          <cell r="A242" t="str">
            <v>EE1500</v>
          </cell>
          <cell r="B242" t="str">
            <v>!Comissão Gestão CC</v>
          </cell>
          <cell r="C242" t="str">
            <v xml:space="preserve">                    UMC-EE1500</v>
          </cell>
          <cell r="D242" t="str">
            <v xml:space="preserve">                    !Comissão Gestão CC</v>
          </cell>
          <cell r="F242" t="str">
            <v>Mista (NFin)</v>
          </cell>
        </row>
        <row r="243">
          <cell r="A243" t="str">
            <v>EE220</v>
          </cell>
          <cell r="B243" t="str">
            <v>!Imobilização</v>
          </cell>
          <cell r="C243" t="str">
            <v xml:space="preserve">                    UMC-EE220</v>
          </cell>
          <cell r="D243" t="str">
            <v xml:space="preserve">                    !Imobilização</v>
          </cell>
        </row>
        <row r="244">
          <cell r="A244" t="str">
            <v>EE2200</v>
          </cell>
          <cell r="B244" t="str">
            <v>!CC-Imobilização</v>
          </cell>
          <cell r="C244" t="str">
            <v xml:space="preserve">                         UMC-EE2200</v>
          </cell>
          <cell r="D244" t="str">
            <v xml:space="preserve">                         !CC-Imobilização</v>
          </cell>
          <cell r="F244" t="str">
            <v>Não Financeiras</v>
          </cell>
        </row>
        <row r="245">
          <cell r="A245" t="str">
            <v>EE2201</v>
          </cell>
          <cell r="B245" t="str">
            <v>!CC-Imobilização-Vercon</v>
          </cell>
          <cell r="C245" t="str">
            <v xml:space="preserve">                         UMC-EE2201</v>
          </cell>
          <cell r="D245" t="str">
            <v xml:space="preserve">                         !CC-Imobilização-Vercon</v>
          </cell>
          <cell r="F245" t="str">
            <v>Não Financeiras</v>
          </cell>
        </row>
        <row r="246">
          <cell r="A246" t="str">
            <v>EE2300</v>
          </cell>
          <cell r="B246" t="str">
            <v>!CC Pós-Contratuais Outros</v>
          </cell>
          <cell r="C246" t="str">
            <v xml:space="preserve">                    UMC-EE2300</v>
          </cell>
          <cell r="D246" t="str">
            <v xml:space="preserve">                    !CC Pós-Contratuais Outros</v>
          </cell>
          <cell r="F246" t="str">
            <v>Financeiras</v>
          </cell>
        </row>
        <row r="247">
          <cell r="A247" t="str">
            <v>EE200C</v>
          </cell>
          <cell r="B247" t="str">
            <v>!Incumprimento CC</v>
          </cell>
          <cell r="C247" t="str">
            <v xml:space="preserve">               UMC-EE200C</v>
          </cell>
          <cell r="D247" t="str">
            <v xml:space="preserve">               !Incumprimento CC</v>
          </cell>
          <cell r="F247" t="str">
            <v>Não Financeiras</v>
          </cell>
        </row>
        <row r="248">
          <cell r="A248" t="str">
            <v>EE200D</v>
          </cell>
          <cell r="B248" t="str">
            <v>!Custos CC</v>
          </cell>
          <cell r="C248" t="str">
            <v xml:space="preserve">               UMC-EE200D</v>
          </cell>
          <cell r="D248" t="str">
            <v xml:space="preserve">               !Custos CC</v>
          </cell>
          <cell r="F248" t="str">
            <v>Não Financeiras</v>
          </cell>
        </row>
        <row r="249">
          <cell r="A249" t="str">
            <v>EE200E</v>
          </cell>
          <cell r="B249" t="str">
            <v>!Outras CC</v>
          </cell>
          <cell r="C249" t="str">
            <v xml:space="preserve">               UMC-EE200E</v>
          </cell>
          <cell r="D249" t="str">
            <v xml:space="preserve">               !Outras CC</v>
          </cell>
          <cell r="F249" t="str">
            <v>Não Financeiras</v>
          </cell>
        </row>
        <row r="250">
          <cell r="A250" t="str">
            <v>EE7000</v>
          </cell>
          <cell r="B250" t="str">
            <v>!Crédito Especializado</v>
          </cell>
          <cell r="C250" t="str">
            <v xml:space="preserve">          UMC-EE7000</v>
          </cell>
          <cell r="D250" t="str">
            <v xml:space="preserve">          !Crédito Especializado</v>
          </cell>
        </row>
        <row r="251">
          <cell r="A251" t="str">
            <v>EE7100</v>
          </cell>
          <cell r="B251" t="str">
            <v>!CE Contabilidade Própria</v>
          </cell>
          <cell r="C251" t="str">
            <v xml:space="preserve">               UMC-EE7100</v>
          </cell>
          <cell r="D251" t="str">
            <v xml:space="preserve">               !CE Contabilidade Própria</v>
          </cell>
          <cell r="F251" t="str">
            <v>Financeiras</v>
          </cell>
        </row>
        <row r="252">
          <cell r="A252" t="str">
            <v>EE720A</v>
          </cell>
          <cell r="B252" t="str">
            <v>!Leasing e Outros CE</v>
          </cell>
          <cell r="C252" t="str">
            <v xml:space="preserve">               UMC-EE720A</v>
          </cell>
          <cell r="D252" t="str">
            <v xml:space="preserve">               !Leasing e Outros CE</v>
          </cell>
        </row>
        <row r="253">
          <cell r="A253" t="str">
            <v>EE72A1</v>
          </cell>
          <cell r="B253" t="str">
            <v>!Iniciais Lease</v>
          </cell>
          <cell r="C253" t="str">
            <v xml:space="preserve">                    UMC-EE72A1</v>
          </cell>
          <cell r="D253" t="str">
            <v xml:space="preserve">                    !Iniciais Lease</v>
          </cell>
        </row>
        <row r="254">
          <cell r="A254" t="str">
            <v>EE7210</v>
          </cell>
          <cell r="B254" t="str">
            <v>!CE-Receb-Abert/Formaliz.</v>
          </cell>
          <cell r="C254" t="str">
            <v xml:space="preserve">                         UMC-EE7210</v>
          </cell>
          <cell r="D254" t="str">
            <v xml:space="preserve">                         !CE-Receb-Abert/Formaliz.</v>
          </cell>
          <cell r="F254" t="str">
            <v>Financeiras</v>
          </cell>
        </row>
        <row r="255">
          <cell r="A255" t="str">
            <v>EE7241</v>
          </cell>
          <cell r="B255" t="str">
            <v>!CE-Avaliações</v>
          </cell>
          <cell r="C255" t="str">
            <v xml:space="preserve">                         UMC-EE7241</v>
          </cell>
          <cell r="D255" t="str">
            <v xml:space="preserve">                         !CE-Avaliações</v>
          </cell>
          <cell r="F255" t="str">
            <v>Financeiras</v>
          </cell>
        </row>
        <row r="256">
          <cell r="A256" t="str">
            <v>EE72AA</v>
          </cell>
          <cell r="B256" t="str">
            <v>!CE-Iniciais Outras</v>
          </cell>
          <cell r="C256" t="str">
            <v xml:space="preserve">                         UMC-EE72AA</v>
          </cell>
          <cell r="D256" t="str">
            <v xml:space="preserve">                         !CE-Iniciais Outras</v>
          </cell>
          <cell r="F256" t="str">
            <v>Não Financeiras</v>
          </cell>
        </row>
        <row r="257">
          <cell r="A257" t="str">
            <v>EE72A2</v>
          </cell>
          <cell r="B257" t="str">
            <v>!Pós-Contratuais Lease</v>
          </cell>
          <cell r="C257" t="str">
            <v xml:space="preserve">                    UMC-EE72A2</v>
          </cell>
          <cell r="D257" t="str">
            <v xml:space="preserve">                    !Pós-Contratuais Lease</v>
          </cell>
        </row>
        <row r="258">
          <cell r="A258" t="str">
            <v>EE7221</v>
          </cell>
          <cell r="B258" t="str">
            <v>!CE-CGA</v>
          </cell>
          <cell r="C258" t="str">
            <v xml:space="preserve">                         UMC-EE7221</v>
          </cell>
          <cell r="D258" t="str">
            <v xml:space="preserve">                         !CE-CGA</v>
          </cell>
          <cell r="F258" t="str">
            <v>Não Financeiras</v>
          </cell>
        </row>
        <row r="259">
          <cell r="A259" t="str">
            <v>EE7222</v>
          </cell>
          <cell r="B259" t="str">
            <v>!CE-Portes</v>
          </cell>
          <cell r="C259" t="str">
            <v xml:space="preserve">                         UMC-EE7222</v>
          </cell>
          <cell r="D259" t="str">
            <v xml:space="preserve">                         !CE-Portes</v>
          </cell>
          <cell r="F259" t="str">
            <v>Não Financeiras</v>
          </cell>
        </row>
        <row r="260">
          <cell r="A260" t="str">
            <v>EE7223</v>
          </cell>
          <cell r="B260" t="str">
            <v>!CE-Rescisão Antecipada</v>
          </cell>
          <cell r="C260" t="str">
            <v xml:space="preserve">                         UMC-EE7223</v>
          </cell>
          <cell r="D260" t="str">
            <v xml:space="preserve">                         !CE-Rescisão Antecipada</v>
          </cell>
          <cell r="F260" t="str">
            <v>Financeiras</v>
          </cell>
        </row>
        <row r="261">
          <cell r="A261" t="str">
            <v>EE7224</v>
          </cell>
          <cell r="B261" t="str">
            <v>!CE-Pós-Contratuais Outros</v>
          </cell>
          <cell r="C261" t="str">
            <v xml:space="preserve">                         UMC-EE7224</v>
          </cell>
          <cell r="D261" t="str">
            <v xml:space="preserve">                         !CE-Pós-Contratuais Outros</v>
          </cell>
          <cell r="F261" t="str">
            <v>Financeiras</v>
          </cell>
        </row>
        <row r="262">
          <cell r="A262" t="str">
            <v>EE72A3</v>
          </cell>
          <cell r="B262" t="str">
            <v>!Incumprimento Lease</v>
          </cell>
          <cell r="C262" t="str">
            <v xml:space="preserve">                    UMC-EE72A3</v>
          </cell>
          <cell r="D262" t="str">
            <v xml:space="preserve">                    !Incumprimento Lease</v>
          </cell>
        </row>
        <row r="263">
          <cell r="A263" t="str">
            <v>EE7231</v>
          </cell>
          <cell r="B263" t="str">
            <v>!CE-Incumprimento</v>
          </cell>
          <cell r="C263" t="str">
            <v xml:space="preserve">                         UMC-EE7231</v>
          </cell>
          <cell r="D263" t="str">
            <v xml:space="preserve">                         !CE-Incumprimento</v>
          </cell>
          <cell r="F263" t="str">
            <v>Não Financeiras</v>
          </cell>
        </row>
        <row r="264">
          <cell r="A264" t="str">
            <v>EE7232</v>
          </cell>
          <cell r="B264" t="str">
            <v>!CE-Contencioso/Reestrut.</v>
          </cell>
          <cell r="C264" t="str">
            <v xml:space="preserve">                         UMC-EE7232</v>
          </cell>
          <cell r="D264" t="str">
            <v xml:space="preserve">                         !CE-Contencioso/Reestrut.</v>
          </cell>
          <cell r="F264" t="str">
            <v>Não Financeiras</v>
          </cell>
        </row>
        <row r="265">
          <cell r="A265" t="str">
            <v>EE72AB</v>
          </cell>
          <cell r="B265" t="str">
            <v>!CE-Incumprimento Outras</v>
          </cell>
          <cell r="C265" t="str">
            <v xml:space="preserve">                         UMC-EE72AB</v>
          </cell>
          <cell r="D265" t="str">
            <v xml:space="preserve">                         !CE-Incumprimento Outras</v>
          </cell>
          <cell r="F265" t="str">
            <v>Não Financeiras</v>
          </cell>
        </row>
        <row r="266">
          <cell r="A266" t="str">
            <v>EE72A4</v>
          </cell>
          <cell r="B266" t="str">
            <v>!Custos Lease</v>
          </cell>
          <cell r="C266" t="str">
            <v xml:space="preserve">                    UMC-EE72A4</v>
          </cell>
          <cell r="D266" t="str">
            <v xml:space="preserve">                    !Custos Lease</v>
          </cell>
        </row>
        <row r="267">
          <cell r="A267" t="str">
            <v>EE7271</v>
          </cell>
          <cell r="B267" t="str">
            <v>!CE-ICV's Leasing</v>
          </cell>
          <cell r="C267" t="str">
            <v xml:space="preserve">                         UMC-EE7271</v>
          </cell>
          <cell r="D267" t="str">
            <v xml:space="preserve">                         !CE-ICV's Leasing</v>
          </cell>
        </row>
        <row r="268">
          <cell r="A268" t="str">
            <v>EE727A</v>
          </cell>
          <cell r="B268" t="str">
            <v>!ICV's Leasing Mobiliário</v>
          </cell>
          <cell r="C268" t="str">
            <v xml:space="preserve">                              UMC-EE727A</v>
          </cell>
          <cell r="D268" t="str">
            <v xml:space="preserve">                              !ICV's Leasing Mobiliário</v>
          </cell>
        </row>
        <row r="269">
          <cell r="A269" t="str">
            <v>EE727B</v>
          </cell>
          <cell r="B269" t="str">
            <v>!ICV's - Lease Mob. Cash</v>
          </cell>
          <cell r="C269" t="str">
            <v xml:space="preserve">                                   UMC-EE727B</v>
          </cell>
          <cell r="D269" t="str">
            <v xml:space="preserve">                                   !ICV's - Lease Mob. Cash</v>
          </cell>
          <cell r="F269" t="str">
            <v>Financeiras</v>
          </cell>
        </row>
        <row r="270">
          <cell r="A270" t="str">
            <v>EE727C</v>
          </cell>
          <cell r="B270" t="str">
            <v>!ICV's - Lease Mob. Period</v>
          </cell>
          <cell r="C270" t="str">
            <v xml:space="preserve">                                   UMC-EE727C</v>
          </cell>
          <cell r="D270" t="str">
            <v xml:space="preserve">                                   !ICV's - Lease Mob. Period</v>
          </cell>
          <cell r="F270" t="str">
            <v>Financeiras</v>
          </cell>
        </row>
        <row r="271">
          <cell r="A271" t="str">
            <v>EE727D</v>
          </cell>
          <cell r="B271" t="str">
            <v>!ICV's Leasing Imobiliário</v>
          </cell>
          <cell r="C271" t="str">
            <v xml:space="preserve">                              UMC-EE727D</v>
          </cell>
          <cell r="D271" t="str">
            <v xml:space="preserve">                              !ICV's Leasing Imobiliário</v>
          </cell>
        </row>
        <row r="272">
          <cell r="A272" t="str">
            <v>EE727E</v>
          </cell>
          <cell r="B272" t="str">
            <v>!ICV's - Lease Imob. Cash</v>
          </cell>
          <cell r="C272" t="str">
            <v xml:space="preserve">                                   UMC-EE727E</v>
          </cell>
          <cell r="D272" t="str">
            <v xml:space="preserve">                                   !ICV's - Lease Imob. Cash</v>
          </cell>
          <cell r="F272" t="str">
            <v>Financeiras</v>
          </cell>
        </row>
        <row r="273">
          <cell r="A273" t="str">
            <v>EE727F</v>
          </cell>
          <cell r="B273" t="str">
            <v>!ICV's - Lease Imob. Perio</v>
          </cell>
          <cell r="C273" t="str">
            <v xml:space="preserve">                                   UMC-EE727F</v>
          </cell>
          <cell r="D273" t="str">
            <v xml:space="preserve">                                   !ICV's - Lease Imob. Perio</v>
          </cell>
          <cell r="F273" t="str">
            <v>Financeiras</v>
          </cell>
        </row>
        <row r="274">
          <cell r="A274" t="str">
            <v>EE7272</v>
          </cell>
          <cell r="B274" t="str">
            <v>!CE-P Outras</v>
          </cell>
          <cell r="C274" t="str">
            <v xml:space="preserve">                         UMC-EE7272</v>
          </cell>
          <cell r="D274" t="str">
            <v xml:space="preserve">                         !CE-P Outras</v>
          </cell>
          <cell r="F274" t="str">
            <v>Não Financeiras</v>
          </cell>
        </row>
        <row r="275">
          <cell r="A275" t="str">
            <v>EE72AC</v>
          </cell>
          <cell r="B275" t="str">
            <v>!CE-Custos Outras</v>
          </cell>
          <cell r="C275" t="str">
            <v xml:space="preserve">                         UMC-EE72AC</v>
          </cell>
          <cell r="D275" t="str">
            <v xml:space="preserve">                         !CE-Custos Outras</v>
          </cell>
          <cell r="F275" t="str">
            <v>Não Financeiras</v>
          </cell>
        </row>
        <row r="276">
          <cell r="A276" t="str">
            <v>EE72A5</v>
          </cell>
          <cell r="B276" t="str">
            <v>!Outras Lease</v>
          </cell>
          <cell r="C276" t="str">
            <v xml:space="preserve">                    UMC-EE72A5</v>
          </cell>
          <cell r="D276" t="str">
            <v xml:space="preserve">                    !Outras Lease</v>
          </cell>
        </row>
        <row r="277">
          <cell r="A277" t="str">
            <v>EE7242</v>
          </cell>
          <cell r="B277" t="str">
            <v>!CE-Outras Seguros</v>
          </cell>
          <cell r="C277" t="str">
            <v xml:space="preserve">                         UMC-EE7242</v>
          </cell>
          <cell r="D277" t="str">
            <v xml:space="preserve">                         !CE-Outras Seguros</v>
          </cell>
          <cell r="F277" t="str">
            <v>Não Financeiras</v>
          </cell>
        </row>
        <row r="278">
          <cell r="A278" t="str">
            <v>EE7243</v>
          </cell>
          <cell r="B278" t="str">
            <v>!CE-RO Outras</v>
          </cell>
          <cell r="C278" t="str">
            <v xml:space="preserve">                         UMC-EE7243</v>
          </cell>
          <cell r="D278" t="str">
            <v xml:space="preserve">                         !CE-RO Outras</v>
          </cell>
          <cell r="F278" t="str">
            <v>Não Financeiras</v>
          </cell>
        </row>
        <row r="279">
          <cell r="A279" t="str">
            <v>EE72AD</v>
          </cell>
          <cell r="B279" t="str">
            <v>!CE-Diversas</v>
          </cell>
          <cell r="C279" t="str">
            <v xml:space="preserve">                         UMC-EE72AD</v>
          </cell>
          <cell r="D279" t="str">
            <v xml:space="preserve">                         !CE-Diversas</v>
          </cell>
          <cell r="F279" t="str">
            <v>Não Financeiras</v>
          </cell>
        </row>
        <row r="280">
          <cell r="A280" t="str">
            <v>EE725Z</v>
          </cell>
          <cell r="B280" t="str">
            <v>!Comissões Factoring</v>
          </cell>
          <cell r="C280" t="str">
            <v xml:space="preserve">               UMC-EE725Z</v>
          </cell>
          <cell r="D280" t="str">
            <v xml:space="preserve">               !Comissões Factoring</v>
          </cell>
        </row>
        <row r="281">
          <cell r="A281" t="str">
            <v>EE72Z1</v>
          </cell>
          <cell r="B281" t="str">
            <v>!Iniciais Fact.</v>
          </cell>
          <cell r="C281" t="str">
            <v xml:space="preserve">                    UMC-EE72Z1</v>
          </cell>
          <cell r="D281" t="str">
            <v xml:space="preserve">                    !Iniciais Fact.</v>
          </cell>
        </row>
        <row r="282">
          <cell r="A282" t="str">
            <v>EE7251</v>
          </cell>
          <cell r="B282" t="str">
            <v>!Fact Abert./Formalização</v>
          </cell>
          <cell r="C282" t="str">
            <v xml:space="preserve">                         UMC-EE7251</v>
          </cell>
          <cell r="D282" t="str">
            <v xml:space="preserve">                         !Fact Abert./Formalização</v>
          </cell>
          <cell r="F282" t="str">
            <v>Financeiras</v>
          </cell>
        </row>
        <row r="283">
          <cell r="A283" t="str">
            <v>EE7253</v>
          </cell>
          <cell r="B283" t="str">
            <v>!Fact-Comissão Renovação</v>
          </cell>
          <cell r="C283" t="str">
            <v xml:space="preserve">                         UMC-EE7253</v>
          </cell>
          <cell r="D283" t="str">
            <v xml:space="preserve">                         !Fact-Comissão Renovação</v>
          </cell>
          <cell r="F283" t="str">
            <v>Financeiras</v>
          </cell>
        </row>
        <row r="284">
          <cell r="A284" t="str">
            <v>EE72ZA</v>
          </cell>
          <cell r="B284" t="str">
            <v>!Fact-Iniciais Outras</v>
          </cell>
          <cell r="C284" t="str">
            <v xml:space="preserve">                         UMC-EE72ZA</v>
          </cell>
          <cell r="D284" t="str">
            <v xml:space="preserve">                         !Fact-Iniciais Outras</v>
          </cell>
          <cell r="F284" t="str">
            <v>Não Financeiras</v>
          </cell>
        </row>
        <row r="285">
          <cell r="A285" t="str">
            <v>EE72Z2</v>
          </cell>
          <cell r="B285" t="str">
            <v>!Pós-Contratuais Fact.</v>
          </cell>
          <cell r="C285" t="str">
            <v xml:space="preserve">                    UMC-EE72Z2</v>
          </cell>
          <cell r="D285" t="str">
            <v xml:space="preserve">                    !Pós-Contratuais Fact.</v>
          </cell>
        </row>
        <row r="286">
          <cell r="A286" t="str">
            <v>EE7252</v>
          </cell>
          <cell r="B286" t="str">
            <v>!Fact-Cms Imobilização</v>
          </cell>
          <cell r="C286" t="str">
            <v xml:space="preserve">                         UMC-EE7252</v>
          </cell>
          <cell r="D286" t="str">
            <v xml:space="preserve">                         !Fact-Cms Imobilização</v>
          </cell>
          <cell r="F286" t="str">
            <v>Não Financeiras</v>
          </cell>
        </row>
        <row r="287">
          <cell r="A287" t="str">
            <v>EE7254</v>
          </cell>
          <cell r="B287" t="str">
            <v>!Fact-Comissão Gestão</v>
          </cell>
          <cell r="C287" t="str">
            <v xml:space="preserve">                         UMC-EE7254</v>
          </cell>
          <cell r="D287" t="str">
            <v xml:space="preserve">                         !Fact-Comissão Gestão</v>
          </cell>
          <cell r="F287" t="str">
            <v>Financeiras</v>
          </cell>
        </row>
        <row r="288">
          <cell r="A288" t="str">
            <v>EE7255</v>
          </cell>
          <cell r="B288" t="str">
            <v>!Fact-Cms Rescisão Antecip</v>
          </cell>
          <cell r="C288" t="str">
            <v xml:space="preserve">                         UMC-EE7255</v>
          </cell>
          <cell r="D288" t="str">
            <v xml:space="preserve">                         !Fact-Cms Rescisão Antecip</v>
          </cell>
          <cell r="F288" t="str">
            <v>Financeiras</v>
          </cell>
        </row>
        <row r="289">
          <cell r="A289" t="str">
            <v>EE7258</v>
          </cell>
          <cell r="B289" t="str">
            <v>!Fact-Com.Cessão Crédito</v>
          </cell>
          <cell r="C289" t="str">
            <v xml:space="preserve">                         UMC-EE7258</v>
          </cell>
          <cell r="D289" t="str">
            <v xml:space="preserve">                         !Fact-Com.Cessão Crédito</v>
          </cell>
          <cell r="F289" t="str">
            <v>Financeiras</v>
          </cell>
        </row>
        <row r="290">
          <cell r="A290" t="str">
            <v>EE72ZB</v>
          </cell>
          <cell r="B290" t="str">
            <v>!Fact-Pós-Contrat. Outros</v>
          </cell>
          <cell r="C290" t="str">
            <v xml:space="preserve">                         UMC-EE72ZB</v>
          </cell>
          <cell r="D290" t="str">
            <v xml:space="preserve">                         !Fact-Pós-Contrat. Outros</v>
          </cell>
          <cell r="F290" t="str">
            <v>Não Financeiras</v>
          </cell>
        </row>
        <row r="291">
          <cell r="A291" t="str">
            <v>EE72Z3</v>
          </cell>
          <cell r="B291" t="str">
            <v>!Incumprimento Fact.</v>
          </cell>
          <cell r="C291" t="str">
            <v xml:space="preserve">                    UMC-EE72Z3</v>
          </cell>
          <cell r="D291" t="str">
            <v xml:space="preserve">                    !Incumprimento Fact.</v>
          </cell>
        </row>
        <row r="292">
          <cell r="A292" t="str">
            <v>EE7256</v>
          </cell>
          <cell r="B292" t="str">
            <v>!Fact-Com.Incumprimento</v>
          </cell>
          <cell r="C292" t="str">
            <v xml:space="preserve">                         UMC-EE7256</v>
          </cell>
          <cell r="D292" t="str">
            <v xml:space="preserve">                         !Fact-Com.Incumprimento</v>
          </cell>
          <cell r="F292" t="str">
            <v>Não Financeiras</v>
          </cell>
        </row>
        <row r="293">
          <cell r="A293" t="str">
            <v>EE7257</v>
          </cell>
          <cell r="B293" t="str">
            <v>!Fact-Contenc./Reestrut.</v>
          </cell>
          <cell r="C293" t="str">
            <v xml:space="preserve">                         UMC-EE7257</v>
          </cell>
          <cell r="D293" t="str">
            <v xml:space="preserve">                         !Fact-Contenc./Reestrut.</v>
          </cell>
          <cell r="F293" t="str">
            <v>Não Financeiras</v>
          </cell>
        </row>
        <row r="294">
          <cell r="A294" t="str">
            <v>EE72ZC</v>
          </cell>
          <cell r="B294" t="str">
            <v>!Fact-Incumprimento Outras</v>
          </cell>
          <cell r="C294" t="str">
            <v xml:space="preserve">                         UMC-EE72ZC</v>
          </cell>
          <cell r="D294" t="str">
            <v xml:space="preserve">                         !Fact-Incumprimento Outras</v>
          </cell>
          <cell r="F294" t="str">
            <v>Não Financeiras</v>
          </cell>
        </row>
        <row r="295">
          <cell r="A295" t="str">
            <v>EE72Z4</v>
          </cell>
          <cell r="B295" t="str">
            <v>!Custos Fact.</v>
          </cell>
          <cell r="C295" t="str">
            <v xml:space="preserve">                    UMC-EE72Z4</v>
          </cell>
          <cell r="D295" t="str">
            <v xml:space="preserve">                    !Custos Fact.</v>
          </cell>
        </row>
        <row r="296">
          <cell r="A296" t="str">
            <v>EE7259</v>
          </cell>
          <cell r="B296" t="str">
            <v>!Fact-Com.Seguros Crédito</v>
          </cell>
          <cell r="C296" t="str">
            <v xml:space="preserve">                         UMC-EE7259</v>
          </cell>
          <cell r="D296" t="str">
            <v xml:space="preserve">                         !Fact-Com.Seguros Crédito</v>
          </cell>
          <cell r="F296" t="str">
            <v>Não Financeiras</v>
          </cell>
        </row>
        <row r="297">
          <cell r="A297" t="str">
            <v>EE72ZD</v>
          </cell>
          <cell r="B297" t="str">
            <v>!Fact-Custos Outras</v>
          </cell>
          <cell r="C297" t="str">
            <v xml:space="preserve">                         UMC-EE72ZD</v>
          </cell>
          <cell r="D297" t="str">
            <v xml:space="preserve">                         !Fact-Custos Outras</v>
          </cell>
          <cell r="F297" t="str">
            <v>Não Financeiras</v>
          </cell>
        </row>
        <row r="298">
          <cell r="A298" t="str">
            <v>EE72Z5</v>
          </cell>
          <cell r="B298" t="str">
            <v>!Outras Fact.</v>
          </cell>
          <cell r="C298" t="str">
            <v xml:space="preserve">                    UMC-EE72Z5</v>
          </cell>
          <cell r="D298" t="str">
            <v xml:space="preserve">                    !Outras Fact.</v>
          </cell>
        </row>
        <row r="299">
          <cell r="A299" t="str">
            <v>EE725A</v>
          </cell>
          <cell r="B299" t="str">
            <v>!Fact-Outras Cms.Factoring</v>
          </cell>
          <cell r="C299" t="str">
            <v xml:space="preserve">                         UMC-EE725A</v>
          </cell>
          <cell r="D299" t="str">
            <v xml:space="preserve">                         !Fact-Outras Cms.Factoring</v>
          </cell>
          <cell r="F299" t="str">
            <v>Financeiras</v>
          </cell>
        </row>
        <row r="300">
          <cell r="A300" t="str">
            <v>EE72ZE</v>
          </cell>
          <cell r="B300" t="str">
            <v>!Fact-Diversas</v>
          </cell>
          <cell r="C300" t="str">
            <v xml:space="preserve">                         UMC-EE72ZE</v>
          </cell>
          <cell r="D300" t="str">
            <v xml:space="preserve">                         !Fact-Diversas</v>
          </cell>
          <cell r="F300" t="str">
            <v>Não Financeiras</v>
          </cell>
        </row>
        <row r="301">
          <cell r="A301" t="str">
            <v>EE7260</v>
          </cell>
          <cell r="B301" t="str">
            <v>!Comissões de Confirming</v>
          </cell>
          <cell r="C301" t="str">
            <v xml:space="preserve">               UMC-EE7260</v>
          </cell>
          <cell r="D301" t="str">
            <v xml:space="preserve">               !Comissões de Confirming</v>
          </cell>
        </row>
        <row r="302">
          <cell r="A302" t="str">
            <v>EE72B1</v>
          </cell>
          <cell r="B302" t="str">
            <v>!Iniciais Conf.</v>
          </cell>
          <cell r="C302" t="str">
            <v xml:space="preserve">                    UMC-EE72B1</v>
          </cell>
          <cell r="D302" t="str">
            <v xml:space="preserve">                    !Iniciais Conf.</v>
          </cell>
        </row>
        <row r="303">
          <cell r="A303" t="str">
            <v>EE7267</v>
          </cell>
          <cell r="B303" t="str">
            <v>!Conf-Com. de Formalização</v>
          </cell>
          <cell r="C303" t="str">
            <v xml:space="preserve">                         UMC-EE7267</v>
          </cell>
          <cell r="D303" t="str">
            <v xml:space="preserve">                         !Conf-Com. de Formalização</v>
          </cell>
          <cell r="F303" t="str">
            <v>Não Financeiras</v>
          </cell>
        </row>
        <row r="304">
          <cell r="A304" t="str">
            <v>EE7268</v>
          </cell>
          <cell r="B304" t="str">
            <v>!Conf-Com. de Renovação</v>
          </cell>
          <cell r="C304" t="str">
            <v xml:space="preserve">                         UMC-EE7268</v>
          </cell>
          <cell r="D304" t="str">
            <v xml:space="preserve">                         !Conf-Com. de Renovação</v>
          </cell>
          <cell r="F304" t="str">
            <v>Não Financeiras</v>
          </cell>
        </row>
        <row r="305">
          <cell r="A305" t="str">
            <v>EE726G</v>
          </cell>
          <cell r="B305" t="str">
            <v>!Conf-Iniciais Outras</v>
          </cell>
          <cell r="C305" t="str">
            <v xml:space="preserve">                         UMC-EE726G</v>
          </cell>
          <cell r="D305" t="str">
            <v xml:space="preserve">                         !Conf-Iniciais Outras</v>
          </cell>
          <cell r="F305" t="str">
            <v>Não Financeiras</v>
          </cell>
        </row>
        <row r="306">
          <cell r="A306" t="str">
            <v>EE72B2</v>
          </cell>
          <cell r="B306" t="str">
            <v>!Pós-Contratuais Conf.</v>
          </cell>
          <cell r="C306" t="str">
            <v xml:space="preserve">                    UMC-EE72B2</v>
          </cell>
          <cell r="D306" t="str">
            <v xml:space="preserve">                    !Pós-Contratuais Conf.</v>
          </cell>
        </row>
        <row r="307">
          <cell r="A307" t="str">
            <v>EE7261</v>
          </cell>
          <cell r="B307" t="str">
            <v>!Conf-Processament Remessa</v>
          </cell>
          <cell r="C307" t="str">
            <v xml:space="preserve">                         UMC-EE7261</v>
          </cell>
          <cell r="D307" t="str">
            <v xml:space="preserve">                         !Conf-Processament Remessa</v>
          </cell>
          <cell r="F307" t="str">
            <v>Não Financeiras</v>
          </cell>
        </row>
        <row r="308">
          <cell r="A308" t="str">
            <v>EE7262</v>
          </cell>
          <cell r="B308" t="str">
            <v>!Conf-Comissão de Garantia</v>
          </cell>
          <cell r="C308" t="str">
            <v xml:space="preserve">                         UMC-EE7262</v>
          </cell>
          <cell r="D308" t="str">
            <v xml:space="preserve">                         !Conf-Comissão de Garantia</v>
          </cell>
          <cell r="F308" t="str">
            <v>Não Financeiras</v>
          </cell>
        </row>
        <row r="309">
          <cell r="A309" t="str">
            <v>EE7263</v>
          </cell>
          <cell r="B309" t="str">
            <v>!Conf-Cms Financiamento</v>
          </cell>
          <cell r="C309" t="str">
            <v xml:space="preserve">                         UMC-EE7263</v>
          </cell>
          <cell r="D309" t="str">
            <v xml:space="preserve">                         !Conf-Cms Financiamento</v>
          </cell>
        </row>
        <row r="310">
          <cell r="A310" t="str">
            <v>EE726A</v>
          </cell>
          <cell r="B310" t="str">
            <v>!Conf-Financiamento</v>
          </cell>
          <cell r="C310" t="str">
            <v xml:space="preserve">                              UMC-EE726A</v>
          </cell>
          <cell r="D310" t="str">
            <v xml:space="preserve">                              !Conf-Financiamento</v>
          </cell>
        </row>
        <row r="311">
          <cell r="A311" t="str">
            <v>EE726B</v>
          </cell>
          <cell r="B311" t="str">
            <v>!Conf-Financ. Cash</v>
          </cell>
          <cell r="C311" t="str">
            <v xml:space="preserve">                                   UMC-EE726B</v>
          </cell>
          <cell r="D311" t="str">
            <v xml:space="preserve">                                   !Conf-Financ. Cash</v>
          </cell>
          <cell r="F311" t="str">
            <v>Financeiras</v>
          </cell>
        </row>
        <row r="312">
          <cell r="A312" t="str">
            <v>EE726C</v>
          </cell>
          <cell r="B312" t="str">
            <v>!Conf-Financ. Periodif.</v>
          </cell>
          <cell r="C312" t="str">
            <v xml:space="preserve">                                   UMC-EE726C</v>
          </cell>
          <cell r="D312" t="str">
            <v xml:space="preserve">                                   !Conf-Financ. Periodif.</v>
          </cell>
          <cell r="F312" t="str">
            <v>Financeiras</v>
          </cell>
        </row>
        <row r="313">
          <cell r="A313" t="str">
            <v>EE726D</v>
          </cell>
          <cell r="B313" t="str">
            <v>!Conf-Partilha com Devedor</v>
          </cell>
          <cell r="C313" t="str">
            <v xml:space="preserve">                              UMC-EE726D</v>
          </cell>
          <cell r="D313" t="str">
            <v xml:space="preserve">                              !Conf-Partilha com Devedor</v>
          </cell>
          <cell r="F313" t="str">
            <v>Não Financeiras</v>
          </cell>
        </row>
        <row r="314">
          <cell r="A314" t="str">
            <v>EE7264</v>
          </cell>
          <cell r="B314" t="str">
            <v>!Conf-Cms Prorrogação</v>
          </cell>
          <cell r="C314" t="str">
            <v xml:space="preserve">                         UMC-EE7264</v>
          </cell>
          <cell r="D314" t="str">
            <v xml:space="preserve">                         !Conf-Cms Prorrogação</v>
          </cell>
        </row>
        <row r="315">
          <cell r="A315" t="str">
            <v>EE726X</v>
          </cell>
          <cell r="B315" t="str">
            <v>!Conf-Prorrogação-Cash</v>
          </cell>
          <cell r="C315" t="str">
            <v xml:space="preserve">                              UMC-EE726X</v>
          </cell>
          <cell r="D315" t="str">
            <v xml:space="preserve">                              !Conf-Prorrogação-Cash</v>
          </cell>
          <cell r="F315" t="str">
            <v>Financeiras</v>
          </cell>
        </row>
        <row r="316">
          <cell r="A316" t="str">
            <v>EE726Y</v>
          </cell>
          <cell r="B316" t="str">
            <v>!Conf-Prorrogação-Periodif</v>
          </cell>
          <cell r="C316" t="str">
            <v xml:space="preserve">                              UMC-EE726Y</v>
          </cell>
          <cell r="D316" t="str">
            <v xml:space="preserve">                              !Conf-Prorrogação-Periodif</v>
          </cell>
          <cell r="F316" t="str">
            <v>Financeiras</v>
          </cell>
        </row>
        <row r="317">
          <cell r="A317" t="str">
            <v>EE7266</v>
          </cell>
          <cell r="B317" t="str">
            <v>!Conf-Cms Transfer. p/ OIC</v>
          </cell>
          <cell r="C317" t="str">
            <v xml:space="preserve">                         UMC-EE7266</v>
          </cell>
          <cell r="D317" t="str">
            <v xml:space="preserve">                         !Conf-Cms Transfer. p/ OIC</v>
          </cell>
          <cell r="F317" t="str">
            <v>Não Financeiras</v>
          </cell>
        </row>
        <row r="318">
          <cell r="A318" t="str">
            <v>EE726H</v>
          </cell>
          <cell r="B318" t="str">
            <v>!Conf-Pós-Contrat. Outras</v>
          </cell>
          <cell r="C318" t="str">
            <v xml:space="preserve">                         UMC-EE726H</v>
          </cell>
          <cell r="D318" t="str">
            <v xml:space="preserve">                         !Conf-Pós-Contrat. Outras</v>
          </cell>
          <cell r="F318" t="str">
            <v>Não Financeiras</v>
          </cell>
        </row>
        <row r="319">
          <cell r="A319" t="str">
            <v>EE72B3</v>
          </cell>
          <cell r="B319" t="str">
            <v>!Incumprimento Conf.</v>
          </cell>
          <cell r="C319" t="str">
            <v xml:space="preserve">                    UMC-EE72B3</v>
          </cell>
          <cell r="D319" t="str">
            <v xml:space="preserve">                    !Incumprimento Conf.</v>
          </cell>
          <cell r="F319" t="str">
            <v>Não Financeiras</v>
          </cell>
        </row>
        <row r="320">
          <cell r="A320" t="str">
            <v>EE72B4</v>
          </cell>
          <cell r="B320" t="str">
            <v>!Custos Conf.</v>
          </cell>
          <cell r="C320" t="str">
            <v xml:space="preserve">                    UMC-EE72B4</v>
          </cell>
          <cell r="D320" t="str">
            <v xml:space="preserve">                    !Custos Conf.</v>
          </cell>
          <cell r="F320" t="str">
            <v>Não Financeiras</v>
          </cell>
        </row>
        <row r="321">
          <cell r="A321" t="str">
            <v>EE72B5</v>
          </cell>
          <cell r="B321" t="str">
            <v>!Outras Conf.</v>
          </cell>
          <cell r="C321" t="str">
            <v xml:space="preserve">                    UMC-EE72B5</v>
          </cell>
          <cell r="D321" t="str">
            <v xml:space="preserve">                    !Outras Conf.</v>
          </cell>
        </row>
        <row r="322">
          <cell r="A322" t="str">
            <v>EE7265</v>
          </cell>
          <cell r="B322" t="str">
            <v>!Conf-Outras Confirming</v>
          </cell>
          <cell r="C322" t="str">
            <v xml:space="preserve">                         UMC-EE7265</v>
          </cell>
          <cell r="D322" t="str">
            <v xml:space="preserve">                         !Conf-Outras Confirming</v>
          </cell>
          <cell r="F322" t="str">
            <v>Não Financeiras</v>
          </cell>
        </row>
        <row r="323">
          <cell r="A323" t="str">
            <v>EE726I</v>
          </cell>
          <cell r="B323" t="str">
            <v>!Conf-Diversas</v>
          </cell>
          <cell r="C323" t="str">
            <v xml:space="preserve">                         UMC-EE726I</v>
          </cell>
          <cell r="D323" t="str">
            <v xml:space="preserve">                         !Conf-Diversas</v>
          </cell>
          <cell r="F323" t="str">
            <v>Não Financeiras</v>
          </cell>
        </row>
        <row r="324">
          <cell r="A324" t="str">
            <v>MM1400</v>
          </cell>
          <cell r="B324" t="str">
            <v>!Papel Comercial</v>
          </cell>
          <cell r="C324" t="str">
            <v xml:space="preserve">          UMC-MM1400</v>
          </cell>
          <cell r="D324" t="str">
            <v xml:space="preserve">          !Papel Comercial</v>
          </cell>
        </row>
        <row r="325">
          <cell r="A325" t="str">
            <v>MM1401</v>
          </cell>
          <cell r="B325" t="str">
            <v>!Iniciais PPC</v>
          </cell>
          <cell r="C325" t="str">
            <v xml:space="preserve">               UMC-MM1401</v>
          </cell>
          <cell r="D325" t="str">
            <v xml:space="preserve">               !Iniciais PPC</v>
          </cell>
        </row>
        <row r="326">
          <cell r="A326" t="str">
            <v>MM1430</v>
          </cell>
          <cell r="B326" t="str">
            <v>!Papel Comerc.-Subscrição</v>
          </cell>
          <cell r="C326" t="str">
            <v xml:space="preserve">                    UMC-MM1430</v>
          </cell>
          <cell r="D326" t="str">
            <v xml:space="preserve">                    !Papel Comerc.-Subscrição</v>
          </cell>
        </row>
        <row r="327">
          <cell r="A327" t="str">
            <v>MM1431</v>
          </cell>
          <cell r="B327" t="str">
            <v>!PPC Subscrição Cash</v>
          </cell>
          <cell r="C327" t="str">
            <v xml:space="preserve">                         UMC-MM1431</v>
          </cell>
          <cell r="D327" t="str">
            <v xml:space="preserve">                         !PPC Subscrição Cash</v>
          </cell>
          <cell r="F327" t="str">
            <v>Não Financeiras</v>
          </cell>
        </row>
        <row r="328">
          <cell r="A328" t="str">
            <v>MM1432</v>
          </cell>
          <cell r="B328" t="str">
            <v>!PPC Subscrição Periodif.</v>
          </cell>
          <cell r="C328" t="str">
            <v xml:space="preserve">                         UMC-MM1432</v>
          </cell>
          <cell r="D328" t="str">
            <v xml:space="preserve">                         !PPC Subscrição Periodif.</v>
          </cell>
          <cell r="F328" t="str">
            <v>Não Financeiras</v>
          </cell>
        </row>
        <row r="329">
          <cell r="A329" t="str">
            <v>MM1402</v>
          </cell>
          <cell r="B329" t="str">
            <v>!Pós-Contratuais PPC</v>
          </cell>
          <cell r="C329" t="str">
            <v xml:space="preserve">               UMC-MM1402</v>
          </cell>
          <cell r="D329" t="str">
            <v xml:space="preserve">               !Pós-Contratuais PPC</v>
          </cell>
        </row>
        <row r="330">
          <cell r="A330" t="str">
            <v>MM1440</v>
          </cell>
          <cell r="B330" t="str">
            <v>!Papel Comer.-Imobilização</v>
          </cell>
          <cell r="C330" t="str">
            <v xml:space="preserve">                    UMC-MM1440</v>
          </cell>
          <cell r="D330" t="str">
            <v xml:space="preserve">                    !Papel Comer.-Imobilização</v>
          </cell>
          <cell r="F330" t="str">
            <v>Não Financeiras</v>
          </cell>
        </row>
        <row r="331">
          <cell r="A331" t="str">
            <v>MM1403</v>
          </cell>
          <cell r="B331" t="str">
            <v>!Incumprimento PPC</v>
          </cell>
          <cell r="C331" t="str">
            <v xml:space="preserve">               UMC-MM1403</v>
          </cell>
          <cell r="D331" t="str">
            <v xml:space="preserve">               !Incumprimento PPC</v>
          </cell>
          <cell r="F331" t="str">
            <v>Não Financeiras</v>
          </cell>
        </row>
        <row r="332">
          <cell r="A332" t="str">
            <v>MM1404</v>
          </cell>
          <cell r="B332" t="str">
            <v>!Custos PPC</v>
          </cell>
          <cell r="C332" t="str">
            <v xml:space="preserve">               UMC-MM1404</v>
          </cell>
          <cell r="D332" t="str">
            <v xml:space="preserve">               !Custos PPC</v>
          </cell>
          <cell r="F332" t="str">
            <v>Não Financeiras</v>
          </cell>
        </row>
        <row r="333">
          <cell r="A333" t="str">
            <v>MM1405</v>
          </cell>
          <cell r="B333" t="str">
            <v>!Outras PPC</v>
          </cell>
          <cell r="C333" t="str">
            <v xml:space="preserve">               UMC-MM1405</v>
          </cell>
          <cell r="D333" t="str">
            <v xml:space="preserve">               !Outras PPC</v>
          </cell>
          <cell r="F333" t="str">
            <v>Não Financeiras</v>
          </cell>
        </row>
        <row r="334">
          <cell r="A334" t="str">
            <v>JJ</v>
          </cell>
          <cell r="B334" t="str">
            <v>!Comissões de Estrangeiro</v>
          </cell>
          <cell r="C334" t="str">
            <v xml:space="preserve">     UMC-JJ</v>
          </cell>
          <cell r="D334" t="str">
            <v xml:space="preserve">     !Comissões de Estrangeiro</v>
          </cell>
        </row>
        <row r="335">
          <cell r="A335" t="str">
            <v>JJA0</v>
          </cell>
          <cell r="B335" t="str">
            <v>!Cash</v>
          </cell>
          <cell r="C335" t="str">
            <v xml:space="preserve">          UMC-JJA0</v>
          </cell>
          <cell r="D335" t="str">
            <v xml:space="preserve">          !Cash</v>
          </cell>
        </row>
        <row r="336">
          <cell r="A336" t="str">
            <v>JJ1</v>
          </cell>
          <cell r="B336" t="str">
            <v>!Ordens de Pagamento</v>
          </cell>
          <cell r="C336" t="str">
            <v xml:space="preserve">               UMC-JJ1</v>
          </cell>
          <cell r="D336" t="str">
            <v xml:space="preserve">               !Ordens de Pagamento</v>
          </cell>
        </row>
        <row r="337">
          <cell r="A337" t="str">
            <v>JJ1000</v>
          </cell>
          <cell r="B337" t="str">
            <v>!OP Emitidas</v>
          </cell>
          <cell r="C337" t="str">
            <v xml:space="preserve">                    UMC-JJ1000</v>
          </cell>
          <cell r="D337" t="str">
            <v xml:space="preserve">                    !OP Emitidas</v>
          </cell>
          <cell r="F337" t="str">
            <v>Não Financeiras</v>
          </cell>
        </row>
        <row r="338">
          <cell r="A338" t="str">
            <v>JJ1100</v>
          </cell>
          <cell r="B338" t="str">
            <v>!OP Recebidas</v>
          </cell>
          <cell r="C338" t="str">
            <v xml:space="preserve">                    UMC-JJ1100</v>
          </cell>
          <cell r="D338" t="str">
            <v xml:space="preserve">                    !OP Recebidas</v>
          </cell>
          <cell r="F338" t="str">
            <v>Não Financeiras</v>
          </cell>
        </row>
        <row r="339">
          <cell r="A339" t="str">
            <v>JJ1200</v>
          </cell>
          <cell r="B339" t="str">
            <v>!IBOS</v>
          </cell>
          <cell r="C339" t="str">
            <v xml:space="preserve">                    UMC-JJ1200</v>
          </cell>
          <cell r="D339" t="str">
            <v xml:space="preserve">                    !IBOS</v>
          </cell>
          <cell r="F339" t="str">
            <v>Não Financeiras</v>
          </cell>
        </row>
        <row r="340">
          <cell r="A340" t="str">
            <v>JJ2</v>
          </cell>
          <cell r="B340" t="str">
            <v>!Cash Letter</v>
          </cell>
          <cell r="C340" t="str">
            <v xml:space="preserve">               UMC-JJ2</v>
          </cell>
          <cell r="D340" t="str">
            <v xml:space="preserve">               !Cash Letter</v>
          </cell>
        </row>
        <row r="341">
          <cell r="A341" t="str">
            <v>JJ2000</v>
          </cell>
          <cell r="B341" t="str">
            <v>!CL Emitidas</v>
          </cell>
          <cell r="C341" t="str">
            <v xml:space="preserve">                    UMC-JJ2000</v>
          </cell>
          <cell r="D341" t="str">
            <v xml:space="preserve">                    !CL Emitidas</v>
          </cell>
          <cell r="F341" t="str">
            <v>Não Financeiras</v>
          </cell>
        </row>
        <row r="342">
          <cell r="A342" t="str">
            <v>JJ2100</v>
          </cell>
          <cell r="B342" t="str">
            <v>!CL Recebidas</v>
          </cell>
          <cell r="C342" t="str">
            <v xml:space="preserve">                    UMC-JJ2100</v>
          </cell>
          <cell r="D342" t="str">
            <v xml:space="preserve">                    !CL Recebidas</v>
          </cell>
          <cell r="F342" t="str">
            <v>Não Financeiras</v>
          </cell>
        </row>
        <row r="343">
          <cell r="A343" t="str">
            <v>JJ6000</v>
          </cell>
          <cell r="B343" t="str">
            <v>!Cheques Emitidos</v>
          </cell>
          <cell r="C343" t="str">
            <v xml:space="preserve">               UMC-JJ6000</v>
          </cell>
          <cell r="D343" t="str">
            <v xml:space="preserve">               !Cheques Emitidos</v>
          </cell>
          <cell r="F343" t="str">
            <v>Não Financeiras</v>
          </cell>
        </row>
        <row r="344">
          <cell r="A344" t="str">
            <v>JJB0</v>
          </cell>
          <cell r="B344" t="str">
            <v>!Trade</v>
          </cell>
          <cell r="C344" t="str">
            <v xml:space="preserve">          UMC-JJB0</v>
          </cell>
          <cell r="D344" t="str">
            <v xml:space="preserve">          !Trade</v>
          </cell>
        </row>
        <row r="345">
          <cell r="A345" t="str">
            <v>JJ3</v>
          </cell>
          <cell r="B345" t="str">
            <v>!Remessas Documentárias</v>
          </cell>
          <cell r="C345" t="str">
            <v xml:space="preserve">               UMC-JJ3</v>
          </cell>
          <cell r="D345" t="str">
            <v xml:space="preserve">               !Remessas Documentárias</v>
          </cell>
        </row>
        <row r="346">
          <cell r="A346" t="str">
            <v>JJ3000</v>
          </cell>
          <cell r="B346" t="str">
            <v>!RD Importação</v>
          </cell>
          <cell r="C346" t="str">
            <v xml:space="preserve">                    UMC-JJ3000</v>
          </cell>
          <cell r="D346" t="str">
            <v xml:space="preserve">                    !RD Importação</v>
          </cell>
          <cell r="F346" t="str">
            <v>Não Financeiras</v>
          </cell>
        </row>
        <row r="347">
          <cell r="A347" t="str">
            <v>JJ3100</v>
          </cell>
          <cell r="B347" t="str">
            <v>!RD Exportação</v>
          </cell>
          <cell r="C347" t="str">
            <v xml:space="preserve">                    UMC-JJ3100</v>
          </cell>
          <cell r="D347" t="str">
            <v xml:space="preserve">                    !RD Exportação</v>
          </cell>
        </row>
        <row r="348">
          <cell r="A348" t="str">
            <v>JJ310A</v>
          </cell>
          <cell r="B348" t="str">
            <v>!RD Exportação Taxa</v>
          </cell>
          <cell r="C348" t="str">
            <v xml:space="preserve">                         UMC-JJ310A</v>
          </cell>
          <cell r="D348" t="str">
            <v xml:space="preserve">                         !RD Exportação Taxa</v>
          </cell>
        </row>
        <row r="349">
          <cell r="A349" t="str">
            <v>JJ3110</v>
          </cell>
          <cell r="B349" t="str">
            <v>!RD Exportação-Cash</v>
          </cell>
          <cell r="C349" t="str">
            <v xml:space="preserve">                              UMC-JJ3110</v>
          </cell>
          <cell r="D349" t="str">
            <v xml:space="preserve">                              !RD Exportação-Cash</v>
          </cell>
          <cell r="F349" t="str">
            <v>Financeiras</v>
          </cell>
        </row>
        <row r="350">
          <cell r="A350" t="str">
            <v>JJ3120</v>
          </cell>
          <cell r="B350" t="str">
            <v>!RD Exportação-Periodif.</v>
          </cell>
          <cell r="C350" t="str">
            <v xml:space="preserve">                              UMC-JJ3120</v>
          </cell>
          <cell r="D350" t="str">
            <v xml:space="preserve">                              !RD Exportação-Periodif.</v>
          </cell>
          <cell r="F350" t="str">
            <v>Financeiras</v>
          </cell>
        </row>
        <row r="351">
          <cell r="A351" t="str">
            <v>JJ3150</v>
          </cell>
          <cell r="B351" t="str">
            <v>!RD Exportação-Outras</v>
          </cell>
          <cell r="C351" t="str">
            <v xml:space="preserve">                         UMC-JJ3150</v>
          </cell>
          <cell r="D351" t="str">
            <v xml:space="preserve">                         !RD Exportação-Outras</v>
          </cell>
          <cell r="F351" t="str">
            <v>Mista (NFin)</v>
          </cell>
        </row>
        <row r="352">
          <cell r="A352" t="str">
            <v>JJ4</v>
          </cell>
          <cell r="B352" t="str">
            <v>!Créditos Documentários</v>
          </cell>
          <cell r="C352" t="str">
            <v xml:space="preserve">               UMC-JJ4</v>
          </cell>
          <cell r="D352" t="str">
            <v xml:space="preserve">               !Créditos Documentários</v>
          </cell>
        </row>
        <row r="353">
          <cell r="A353" t="str">
            <v>JJ4000</v>
          </cell>
          <cell r="B353" t="str">
            <v>!CD Importação</v>
          </cell>
          <cell r="C353" t="str">
            <v xml:space="preserve">                    UMC-JJ4000</v>
          </cell>
          <cell r="D353" t="str">
            <v xml:space="preserve">                    !CD Importação</v>
          </cell>
          <cell r="F353" t="str">
            <v>Não Financeiras</v>
          </cell>
        </row>
        <row r="354">
          <cell r="A354" t="str">
            <v>JJ4100</v>
          </cell>
          <cell r="B354" t="str">
            <v>!CD Exportação</v>
          </cell>
          <cell r="C354" t="str">
            <v xml:space="preserve">                    UMC-JJ4100</v>
          </cell>
          <cell r="D354" t="str">
            <v xml:space="preserve">                    !CD Exportação</v>
          </cell>
          <cell r="F354" t="str">
            <v>Não Financeiras</v>
          </cell>
        </row>
        <row r="355">
          <cell r="A355" t="str">
            <v>JJ4200</v>
          </cell>
          <cell r="B355" t="str">
            <v>!Standby Letters</v>
          </cell>
          <cell r="C355" t="str">
            <v xml:space="preserve">                    UMC-JJ4200</v>
          </cell>
          <cell r="D355" t="str">
            <v xml:space="preserve">                    !Standby Letters</v>
          </cell>
          <cell r="F355" t="str">
            <v>Não Financeiras</v>
          </cell>
        </row>
        <row r="356">
          <cell r="A356" t="str">
            <v>JJ5</v>
          </cell>
          <cell r="B356" t="str">
            <v>!Garantias s/Estrangeiro</v>
          </cell>
          <cell r="C356" t="str">
            <v xml:space="preserve">               UMC-JJ5</v>
          </cell>
          <cell r="D356" t="str">
            <v xml:space="preserve">               !Garantias s/Estrangeiro</v>
          </cell>
        </row>
        <row r="357">
          <cell r="A357" t="str">
            <v>JJ500A</v>
          </cell>
          <cell r="B357" t="str">
            <v>!Garantias S/Estrang.-Taxa</v>
          </cell>
          <cell r="C357" t="str">
            <v xml:space="preserve">                    UMC-JJ500A</v>
          </cell>
          <cell r="D357" t="str">
            <v xml:space="preserve">                    !Garantias S/Estrang.-Taxa</v>
          </cell>
        </row>
        <row r="358">
          <cell r="A358" t="str">
            <v>JJ5000</v>
          </cell>
          <cell r="B358" t="str">
            <v>!Gar.S/Estr-Cash</v>
          </cell>
          <cell r="C358" t="str">
            <v xml:space="preserve">                         UMC-JJ5000</v>
          </cell>
          <cell r="D358" t="str">
            <v xml:space="preserve">                         !Gar.S/Estr-Cash</v>
          </cell>
          <cell r="F358" t="str">
            <v>Não Financeiras</v>
          </cell>
        </row>
        <row r="359">
          <cell r="A359" t="str">
            <v>JJ5100</v>
          </cell>
          <cell r="B359" t="str">
            <v>!Gar.S/Estr-Periodif.</v>
          </cell>
          <cell r="C359" t="str">
            <v xml:space="preserve">                         UMC-JJ5100</v>
          </cell>
          <cell r="D359" t="str">
            <v xml:space="preserve">                         !Gar.S/Estr-Periodif.</v>
          </cell>
          <cell r="F359" t="str">
            <v>Não Financeiras</v>
          </cell>
        </row>
        <row r="360">
          <cell r="A360" t="str">
            <v>JJ500B</v>
          </cell>
          <cell r="B360" t="str">
            <v>!Outras Garant.S/Estrang.</v>
          </cell>
          <cell r="C360" t="str">
            <v xml:space="preserve">                    UMC-JJ500B</v>
          </cell>
          <cell r="D360" t="str">
            <v xml:space="preserve">                    !Outras Garant.S/Estrang.</v>
          </cell>
          <cell r="F360" t="str">
            <v>Não Financeiras</v>
          </cell>
        </row>
        <row r="361">
          <cell r="A361" t="str">
            <v>JJC0</v>
          </cell>
          <cell r="B361" t="str">
            <v>!Outras Estrang</v>
          </cell>
          <cell r="C361" t="str">
            <v xml:space="preserve">          UMC-JJC0</v>
          </cell>
          <cell r="D361" t="str">
            <v xml:space="preserve">          !Outras Estrang</v>
          </cell>
        </row>
        <row r="362">
          <cell r="A362" t="str">
            <v>JJ7000</v>
          </cell>
          <cell r="B362" t="str">
            <v>!Compra/Venda de ME</v>
          </cell>
          <cell r="C362" t="str">
            <v xml:space="preserve">               UMC-JJ7000</v>
          </cell>
          <cell r="D362" t="str">
            <v xml:space="preserve">               !Compra/Venda de ME</v>
          </cell>
          <cell r="F362" t="str">
            <v>Não Financeiras</v>
          </cell>
        </row>
        <row r="363">
          <cell r="A363" t="str">
            <v>JJ8000</v>
          </cell>
          <cell r="B363" t="str">
            <v>!Outras Estrangeiro</v>
          </cell>
          <cell r="C363" t="str">
            <v xml:space="preserve">               UMC-JJ8000</v>
          </cell>
          <cell r="D363" t="str">
            <v xml:space="preserve">               !Outras Estrangeiro</v>
          </cell>
          <cell r="F363" t="str">
            <v>Não Financeiras</v>
          </cell>
        </row>
        <row r="364">
          <cell r="A364" t="str">
            <v>TT4200</v>
          </cell>
          <cell r="B364" t="str">
            <v>!Bancos Correspondentes</v>
          </cell>
          <cell r="C364" t="str">
            <v xml:space="preserve">               UMC-TT4200</v>
          </cell>
          <cell r="D364" t="str">
            <v xml:space="preserve">               !Bancos Correspondentes</v>
          </cell>
        </row>
        <row r="365">
          <cell r="A365" t="str">
            <v>TT4210</v>
          </cell>
          <cell r="B365" t="str">
            <v>!Outras Correspondentes</v>
          </cell>
          <cell r="C365" t="str">
            <v xml:space="preserve">                    UMC-TT4210</v>
          </cell>
          <cell r="D365" t="str">
            <v xml:space="preserve">                    !Outras Correspondentes</v>
          </cell>
          <cell r="F365" t="str">
            <v>Não Financeiras</v>
          </cell>
        </row>
        <row r="366">
          <cell r="A366" t="str">
            <v>TT4220</v>
          </cell>
          <cell r="B366" t="str">
            <v>!Fincase</v>
          </cell>
          <cell r="C366" t="str">
            <v xml:space="preserve">                    UMC-TT4220</v>
          </cell>
          <cell r="D366" t="str">
            <v xml:space="preserve">                    !Fincase</v>
          </cell>
          <cell r="F366" t="str">
            <v>Não Financeiras</v>
          </cell>
        </row>
        <row r="367">
          <cell r="A367" t="str">
            <v>MM</v>
          </cell>
          <cell r="B367" t="str">
            <v>!Comissões de Serviços</v>
          </cell>
          <cell r="C367" t="str">
            <v xml:space="preserve">     UMC-MM</v>
          </cell>
          <cell r="D367" t="str">
            <v xml:space="preserve">     !Comissões de Serviços</v>
          </cell>
        </row>
        <row r="368">
          <cell r="A368" t="str">
            <v>MM1</v>
          </cell>
          <cell r="B368" t="str">
            <v>!Titulos</v>
          </cell>
          <cell r="C368" t="str">
            <v xml:space="preserve">          UMC-MM1</v>
          </cell>
          <cell r="D368" t="str">
            <v xml:space="preserve">          !Titulos</v>
          </cell>
        </row>
        <row r="369">
          <cell r="A369" t="str">
            <v>MM1000</v>
          </cell>
          <cell r="B369" t="str">
            <v>!Guarda de Valores</v>
          </cell>
          <cell r="C369" t="str">
            <v xml:space="preserve">               UMC-MM1000</v>
          </cell>
          <cell r="D369" t="str">
            <v xml:space="preserve">               !Guarda de Valores</v>
          </cell>
          <cell r="F369" t="str">
            <v>Mista (NFin)</v>
          </cell>
        </row>
        <row r="370">
          <cell r="A370" t="str">
            <v>MM1050</v>
          </cell>
          <cell r="B370" t="str">
            <v>!Banco Depositario</v>
          </cell>
          <cell r="C370" t="str">
            <v xml:space="preserve">               UMC-MM1050</v>
          </cell>
          <cell r="D370" t="str">
            <v xml:space="preserve">               !Banco Depositario</v>
          </cell>
          <cell r="F370" t="str">
            <v>Não Financeiras</v>
          </cell>
        </row>
        <row r="371">
          <cell r="A371" t="str">
            <v>MM1100</v>
          </cell>
          <cell r="B371" t="str">
            <v>!Dividend e o.Rend/Event</v>
          </cell>
          <cell r="C371" t="str">
            <v xml:space="preserve">               UMC-MM1100</v>
          </cell>
          <cell r="D371" t="str">
            <v xml:space="preserve">               !Dividend e o.Rend/Event</v>
          </cell>
          <cell r="F371" t="str">
            <v>Não Financeiras</v>
          </cell>
        </row>
        <row r="372">
          <cell r="A372" t="str">
            <v>MM1200</v>
          </cell>
          <cell r="B372" t="str">
            <v>!Operações Fora de Bolsa</v>
          </cell>
          <cell r="C372" t="str">
            <v xml:space="preserve">               UMC-MM1200</v>
          </cell>
          <cell r="D372" t="str">
            <v xml:space="preserve">               !Operações Fora de Bolsa</v>
          </cell>
          <cell r="F372" t="str">
            <v>Não Financeiras</v>
          </cell>
        </row>
        <row r="373">
          <cell r="A373" t="str">
            <v>MM1300</v>
          </cell>
          <cell r="B373" t="str">
            <v>!Operações em Bolsa</v>
          </cell>
          <cell r="C373" t="str">
            <v xml:space="preserve">               UMC-MM1300</v>
          </cell>
          <cell r="D373" t="str">
            <v xml:space="preserve">               !Operações em Bolsa</v>
          </cell>
        </row>
        <row r="374">
          <cell r="A374" t="str">
            <v>MM1310</v>
          </cell>
          <cell r="B374" t="str">
            <v>!Oper. Bolsa-Doméstico</v>
          </cell>
          <cell r="C374" t="str">
            <v xml:space="preserve">                    UMC-MM1310</v>
          </cell>
          <cell r="D374" t="str">
            <v xml:space="preserve">                    !Oper. Bolsa-Doméstico</v>
          </cell>
          <cell r="F374" t="str">
            <v>Não Financeiras</v>
          </cell>
        </row>
        <row r="375">
          <cell r="A375" t="str">
            <v>MM1320</v>
          </cell>
          <cell r="B375" t="str">
            <v>!Oper. Bolsa-Internacional</v>
          </cell>
          <cell r="C375" t="str">
            <v xml:space="preserve">                    UMC-MM1320</v>
          </cell>
          <cell r="D375" t="str">
            <v xml:space="preserve">                    !Oper. Bolsa-Internacional</v>
          </cell>
          <cell r="F375" t="str">
            <v>Não Financeiras</v>
          </cell>
        </row>
        <row r="376">
          <cell r="A376" t="str">
            <v>MM1350</v>
          </cell>
          <cell r="B376" t="str">
            <v>!Notas Estruturadas Ufront</v>
          </cell>
          <cell r="C376" t="str">
            <v xml:space="preserve">               UMC-MM1350</v>
          </cell>
          <cell r="D376" t="str">
            <v xml:space="preserve">               !Notas Estruturadas Ufront</v>
          </cell>
          <cell r="F376" t="str">
            <v>Não Financeiras</v>
          </cell>
        </row>
        <row r="377">
          <cell r="A377" t="str">
            <v>MM1410</v>
          </cell>
          <cell r="B377" t="str">
            <v>!Papel Comerc-Agente/Organ</v>
          </cell>
          <cell r="C377" t="str">
            <v xml:space="preserve">               UMC-MM1410</v>
          </cell>
          <cell r="D377" t="str">
            <v xml:space="preserve">               !Papel Comerc-Agente/Organ</v>
          </cell>
        </row>
        <row r="378">
          <cell r="A378" t="str">
            <v>MM141A</v>
          </cell>
          <cell r="B378" t="str">
            <v>!PPC Agente</v>
          </cell>
          <cell r="C378" t="str">
            <v xml:space="preserve">                    UMC-MM141A</v>
          </cell>
          <cell r="D378" t="str">
            <v xml:space="preserve">                    !PPC Agente</v>
          </cell>
        </row>
        <row r="379">
          <cell r="A379" t="str">
            <v>MM1411</v>
          </cell>
          <cell r="B379" t="str">
            <v>!PPC Agente Cash</v>
          </cell>
          <cell r="C379" t="str">
            <v xml:space="preserve">                         UMC-MM1411</v>
          </cell>
          <cell r="D379" t="str">
            <v xml:space="preserve">                         !PPC Agente Cash</v>
          </cell>
          <cell r="F379" t="str">
            <v>Não Financeiras</v>
          </cell>
        </row>
        <row r="380">
          <cell r="A380" t="str">
            <v>MM1412</v>
          </cell>
          <cell r="B380" t="str">
            <v>!PPC Agente Periodif.</v>
          </cell>
          <cell r="C380" t="str">
            <v xml:space="preserve">                         UMC-MM1412</v>
          </cell>
          <cell r="D380" t="str">
            <v xml:space="preserve">                         !PPC Agente Periodif.</v>
          </cell>
          <cell r="F380" t="str">
            <v>Não Financeiras</v>
          </cell>
        </row>
        <row r="381">
          <cell r="A381" t="str">
            <v>MM141B</v>
          </cell>
          <cell r="B381" t="str">
            <v>!PPC Organização</v>
          </cell>
          <cell r="C381" t="str">
            <v xml:space="preserve">                    UMC-MM141B</v>
          </cell>
          <cell r="D381" t="str">
            <v xml:space="preserve">                    !PPC Organização</v>
          </cell>
        </row>
        <row r="382">
          <cell r="A382" t="str">
            <v>MM1415</v>
          </cell>
          <cell r="B382" t="str">
            <v>!PPC Organização Cash</v>
          </cell>
          <cell r="C382" t="str">
            <v xml:space="preserve">                         UMC-MM1415</v>
          </cell>
          <cell r="D382" t="str">
            <v xml:space="preserve">                         !PPC Organização Cash</v>
          </cell>
          <cell r="F382" t="str">
            <v>Não Financeiras</v>
          </cell>
        </row>
        <row r="383">
          <cell r="A383" t="str">
            <v>MM1416</v>
          </cell>
          <cell r="B383" t="str">
            <v>!PPC Organização Periodif.</v>
          </cell>
          <cell r="C383" t="str">
            <v xml:space="preserve">                         UMC-MM1416</v>
          </cell>
          <cell r="D383" t="str">
            <v xml:space="preserve">                         !PPC Organização Periodif.</v>
          </cell>
          <cell r="F383" t="str">
            <v>Não Financeiras</v>
          </cell>
        </row>
        <row r="384">
          <cell r="A384" t="str">
            <v>MM1500</v>
          </cell>
          <cell r="B384" t="str">
            <v>!T Outras</v>
          </cell>
          <cell r="C384" t="str">
            <v xml:space="preserve">               UMC-MM1500</v>
          </cell>
          <cell r="D384" t="str">
            <v xml:space="preserve">               !T Outras</v>
          </cell>
        </row>
        <row r="385">
          <cell r="A385" t="str">
            <v>MM150A</v>
          </cell>
          <cell r="B385" t="str">
            <v>!Custos Titulos</v>
          </cell>
          <cell r="C385" t="str">
            <v xml:space="preserve">                    UMC-MM150A</v>
          </cell>
          <cell r="D385" t="str">
            <v xml:space="preserve">                    !Custos Titulos</v>
          </cell>
        </row>
        <row r="386">
          <cell r="A386" t="str">
            <v>MM1510</v>
          </cell>
          <cell r="B386" t="str">
            <v>!Custos Taxa Supervisão</v>
          </cell>
          <cell r="C386" t="str">
            <v xml:space="preserve">                         UMC-MM1510</v>
          </cell>
          <cell r="D386" t="str">
            <v xml:space="preserve">                         !Custos Taxa Supervisão</v>
          </cell>
          <cell r="F386" t="str">
            <v>Não Financeiras</v>
          </cell>
        </row>
        <row r="387">
          <cell r="A387" t="str">
            <v>MM1520</v>
          </cell>
          <cell r="B387" t="str">
            <v>!Custos Interbolsa</v>
          </cell>
          <cell r="C387" t="str">
            <v xml:space="preserve">                         UMC-MM1520</v>
          </cell>
          <cell r="D387" t="str">
            <v xml:space="preserve">                         !Custos Interbolsa</v>
          </cell>
          <cell r="F387" t="str">
            <v>Não Financeiras</v>
          </cell>
        </row>
        <row r="388">
          <cell r="A388" t="str">
            <v>MM1525</v>
          </cell>
          <cell r="B388" t="str">
            <v>!Euroclear</v>
          </cell>
          <cell r="C388" t="str">
            <v xml:space="preserve">                         UMC-MM1525</v>
          </cell>
          <cell r="D388" t="str">
            <v xml:space="preserve">                         !Euroclear</v>
          </cell>
          <cell r="F388" t="str">
            <v>Não Financeiras</v>
          </cell>
        </row>
        <row r="389">
          <cell r="A389" t="str">
            <v>MM1526</v>
          </cell>
          <cell r="B389" t="str">
            <v>!Gestão de Carteiras</v>
          </cell>
          <cell r="C389" t="str">
            <v xml:space="preserve">                         UMC-MM1526</v>
          </cell>
          <cell r="D389" t="str">
            <v xml:space="preserve">                         !Gestão de Carteiras</v>
          </cell>
          <cell r="F389" t="str">
            <v>Não Financeiras</v>
          </cell>
        </row>
        <row r="390">
          <cell r="A390" t="str">
            <v>TT4100</v>
          </cell>
          <cell r="B390" t="str">
            <v>!Brokers</v>
          </cell>
          <cell r="C390" t="str">
            <v xml:space="preserve">                         UMC-TT4100</v>
          </cell>
          <cell r="D390" t="str">
            <v xml:space="preserve">                         !Brokers</v>
          </cell>
          <cell r="F390" t="str">
            <v>Não Financeiras</v>
          </cell>
        </row>
        <row r="391">
          <cell r="A391" t="str">
            <v>MM1535</v>
          </cell>
          <cell r="B391" t="str">
            <v>!O.Proveitos Titulos</v>
          </cell>
          <cell r="C391" t="str">
            <v xml:space="preserve">                    UMC-MM1535</v>
          </cell>
          <cell r="D391" t="str">
            <v xml:space="preserve">                    !O.Proveitos Titulos</v>
          </cell>
        </row>
        <row r="392">
          <cell r="A392" t="str">
            <v>MM1530</v>
          </cell>
          <cell r="B392" t="str">
            <v>!Outras Titulos</v>
          </cell>
          <cell r="C392" t="str">
            <v xml:space="preserve">                         UMC-MM1530</v>
          </cell>
          <cell r="D392" t="str">
            <v xml:space="preserve">                         !Outras Titulos</v>
          </cell>
          <cell r="F392" t="str">
            <v>Não Financeiras</v>
          </cell>
        </row>
        <row r="393">
          <cell r="A393" t="str">
            <v>MM1531</v>
          </cell>
          <cell r="B393" t="str">
            <v>!Corretagem</v>
          </cell>
          <cell r="C393" t="str">
            <v xml:space="preserve">                         UMC-MM1531</v>
          </cell>
          <cell r="D393" t="str">
            <v xml:space="preserve">                         !Corretagem</v>
          </cell>
          <cell r="F393" t="str">
            <v>Não Financeiras</v>
          </cell>
        </row>
        <row r="394">
          <cell r="A394" t="str">
            <v>MM1532</v>
          </cell>
          <cell r="B394" t="str">
            <v>!Settlements</v>
          </cell>
          <cell r="C394" t="str">
            <v xml:space="preserve">                         UMC-MM1532</v>
          </cell>
          <cell r="D394" t="str">
            <v xml:space="preserve">                         !Settlements</v>
          </cell>
          <cell r="F394" t="str">
            <v>Não Financeiras</v>
          </cell>
        </row>
        <row r="395">
          <cell r="A395" t="str">
            <v>MM1533</v>
          </cell>
          <cell r="B395" t="str">
            <v>!Levantamento de Titulos</v>
          </cell>
          <cell r="C395" t="str">
            <v xml:space="preserve">                         UMC-MM1533</v>
          </cell>
          <cell r="D395" t="str">
            <v xml:space="preserve">                         !Levantamento de Titulos</v>
          </cell>
          <cell r="F395" t="str">
            <v>Não Financeiras</v>
          </cell>
        </row>
        <row r="396">
          <cell r="A396" t="str">
            <v>MM1534</v>
          </cell>
          <cell r="B396" t="str">
            <v>!Expediente Titulos</v>
          </cell>
          <cell r="C396" t="str">
            <v xml:space="preserve">                         UMC-MM1534</v>
          </cell>
          <cell r="D396" t="str">
            <v xml:space="preserve">                         !Expediente Titulos</v>
          </cell>
          <cell r="F396" t="str">
            <v>Não Financeiras</v>
          </cell>
        </row>
        <row r="397">
          <cell r="A397" t="str">
            <v>MM1536</v>
          </cell>
          <cell r="B397" t="str">
            <v>!Intermediação</v>
          </cell>
          <cell r="C397" t="str">
            <v xml:space="preserve">                         UMC-MM1536</v>
          </cell>
          <cell r="D397" t="str">
            <v xml:space="preserve">                         !Intermediação</v>
          </cell>
          <cell r="F397" t="str">
            <v>Não Financeiras</v>
          </cell>
        </row>
        <row r="398">
          <cell r="A398" t="str">
            <v>MM1537</v>
          </cell>
          <cell r="B398" t="str">
            <v>!Risco Operacional</v>
          </cell>
          <cell r="C398" t="str">
            <v xml:space="preserve">                         UMC-MM1537</v>
          </cell>
          <cell r="D398" t="str">
            <v xml:space="preserve">                         !Risco Operacional</v>
          </cell>
          <cell r="F398" t="str">
            <v>Não Financeiras</v>
          </cell>
        </row>
        <row r="399">
          <cell r="A399" t="str">
            <v>MM1538</v>
          </cell>
          <cell r="B399" t="str">
            <v>!Recuperação de Impostos</v>
          </cell>
          <cell r="C399" t="str">
            <v xml:space="preserve">                         UMC-MM1538</v>
          </cell>
          <cell r="D399" t="str">
            <v xml:space="preserve">                         !Recuperação de Impostos</v>
          </cell>
          <cell r="F399" t="str">
            <v>Não Financeiras</v>
          </cell>
        </row>
        <row r="400">
          <cell r="A400" t="str">
            <v>MM2</v>
          </cell>
          <cell r="B400" t="str">
            <v>!Domic./Déb.Directos</v>
          </cell>
          <cell r="C400" t="str">
            <v xml:space="preserve">          UMC-MM2</v>
          </cell>
          <cell r="D400" t="str">
            <v xml:space="preserve">          !Domic./Déb.Directos</v>
          </cell>
        </row>
        <row r="401">
          <cell r="A401" t="str">
            <v>MM2000</v>
          </cell>
          <cell r="B401" t="str">
            <v>!Domiciliações</v>
          </cell>
          <cell r="C401" t="str">
            <v xml:space="preserve">               UMC-MM2000</v>
          </cell>
          <cell r="D401" t="str">
            <v xml:space="preserve">               !Domiciliações</v>
          </cell>
          <cell r="F401" t="str">
            <v>Não Financeiras</v>
          </cell>
        </row>
        <row r="402">
          <cell r="A402" t="str">
            <v>MM2100</v>
          </cell>
          <cell r="B402" t="str">
            <v>!Débitos Directos</v>
          </cell>
          <cell r="C402" t="str">
            <v xml:space="preserve">               UMC-MM2100</v>
          </cell>
          <cell r="D402" t="str">
            <v xml:space="preserve">               !Débitos Directos</v>
          </cell>
        </row>
        <row r="403">
          <cell r="A403" t="str">
            <v>MM2110</v>
          </cell>
          <cell r="B403" t="str">
            <v>!DD Tarif.Interbancário</v>
          </cell>
          <cell r="C403" t="str">
            <v xml:space="preserve">                    UMC-MM2110</v>
          </cell>
          <cell r="D403" t="str">
            <v xml:space="preserve">                    !DD Tarif.Interbancário</v>
          </cell>
        </row>
        <row r="404">
          <cell r="A404" t="str">
            <v>MM2111</v>
          </cell>
          <cell r="B404" t="str">
            <v>!DD Tarif.Interb.-Pago</v>
          </cell>
          <cell r="C404" t="str">
            <v xml:space="preserve">                         UMC-MM2111</v>
          </cell>
          <cell r="D404" t="str">
            <v xml:space="preserve">                         !DD Tarif.Interb.-Pago</v>
          </cell>
          <cell r="F404" t="str">
            <v>Não Financeiras</v>
          </cell>
        </row>
        <row r="405">
          <cell r="A405" t="str">
            <v>MM2112</v>
          </cell>
          <cell r="B405" t="str">
            <v>!DD Tarif.Interb.-Receb.</v>
          </cell>
          <cell r="C405" t="str">
            <v xml:space="preserve">                         UMC-MM2112</v>
          </cell>
          <cell r="D405" t="str">
            <v xml:space="preserve">                         !DD Tarif.Interb.-Receb.</v>
          </cell>
          <cell r="F405" t="str">
            <v>Não Financeiras</v>
          </cell>
        </row>
        <row r="406">
          <cell r="A406" t="str">
            <v>MM2120</v>
          </cell>
          <cell r="B406" t="str">
            <v>!Tarifário Clientes</v>
          </cell>
          <cell r="C406" t="str">
            <v xml:space="preserve">                    UMC-MM2120</v>
          </cell>
          <cell r="D406" t="str">
            <v xml:space="preserve">                    !Tarifário Clientes</v>
          </cell>
          <cell r="F406" t="str">
            <v>Não Financeiras</v>
          </cell>
        </row>
        <row r="407">
          <cell r="A407" t="str">
            <v>MM2130</v>
          </cell>
          <cell r="B407" t="str">
            <v>!Outros DD</v>
          </cell>
          <cell r="C407" t="str">
            <v xml:space="preserve">                    UMC-MM2130</v>
          </cell>
          <cell r="D407" t="str">
            <v xml:space="preserve">                    !Outros DD</v>
          </cell>
          <cell r="F407" t="str">
            <v>Não Financeiras</v>
          </cell>
        </row>
        <row r="408">
          <cell r="A408" t="str">
            <v>MM3</v>
          </cell>
          <cell r="B408" t="str">
            <v>!Transferências</v>
          </cell>
          <cell r="C408" t="str">
            <v xml:space="preserve">          UMC-MM3</v>
          </cell>
          <cell r="D408" t="str">
            <v xml:space="preserve">          !Transferências</v>
          </cell>
        </row>
        <row r="409">
          <cell r="A409" t="str">
            <v>MM3000</v>
          </cell>
          <cell r="B409" t="str">
            <v>!Execução</v>
          </cell>
          <cell r="C409" t="str">
            <v xml:space="preserve">               UMC-MM3000</v>
          </cell>
          <cell r="D409" t="str">
            <v xml:space="preserve">               !Execução</v>
          </cell>
        </row>
        <row r="410">
          <cell r="A410" t="str">
            <v>CC1360</v>
          </cell>
          <cell r="B410" t="str">
            <v>!Transferências MBWay</v>
          </cell>
          <cell r="C410" t="str">
            <v xml:space="preserve">                    UMC-CC1360</v>
          </cell>
          <cell r="D410" t="str">
            <v xml:space="preserve">                    !Transferências MBWay</v>
          </cell>
        </row>
        <row r="411">
          <cell r="A411" t="str">
            <v>CC1361</v>
          </cell>
          <cell r="B411" t="str">
            <v>!Transferências APP BST</v>
          </cell>
          <cell r="C411" t="str">
            <v xml:space="preserve">                         UMC-CC1361</v>
          </cell>
          <cell r="D411" t="str">
            <v xml:space="preserve">                         !Transferências APP BST</v>
          </cell>
          <cell r="F411" t="str">
            <v>Não Financeiras</v>
          </cell>
        </row>
        <row r="412">
          <cell r="A412" t="str">
            <v>CC1362</v>
          </cell>
          <cell r="B412" t="str">
            <v>!Transferências APP MBWay</v>
          </cell>
          <cell r="C412" t="str">
            <v xml:space="preserve">                         UMC-CC1362</v>
          </cell>
          <cell r="D412" t="str">
            <v xml:space="preserve">                         !Transferências APP MBWay</v>
          </cell>
          <cell r="F412" t="str">
            <v>Não Financeiras</v>
          </cell>
        </row>
        <row r="413">
          <cell r="A413" t="str">
            <v>MM3010</v>
          </cell>
          <cell r="B413" t="str">
            <v>!Transferências - SEPA CT</v>
          </cell>
          <cell r="C413" t="str">
            <v xml:space="preserve">                    UMC-MM3010</v>
          </cell>
          <cell r="D413" t="str">
            <v xml:space="preserve">                    !Transferências - SEPA CT</v>
          </cell>
          <cell r="F413" t="str">
            <v>Não Financeiras</v>
          </cell>
        </row>
        <row r="414">
          <cell r="A414" t="str">
            <v>MM3020</v>
          </cell>
          <cell r="B414" t="str">
            <v>!IBAN's Dedicados</v>
          </cell>
          <cell r="C414" t="str">
            <v xml:space="preserve">                    UMC-MM3020</v>
          </cell>
          <cell r="D414" t="str">
            <v xml:space="preserve">                    !IBAN's Dedicados</v>
          </cell>
        </row>
        <row r="415">
          <cell r="A415" t="str">
            <v>MM3021</v>
          </cell>
          <cell r="B415" t="str">
            <v>!Comissão de Implementação</v>
          </cell>
          <cell r="C415" t="str">
            <v xml:space="preserve">                         UMC-MM3021</v>
          </cell>
          <cell r="D415" t="str">
            <v xml:space="preserve">                         !Comissão de Implementação</v>
          </cell>
          <cell r="F415" t="str">
            <v>Não Financeiras</v>
          </cell>
        </row>
        <row r="416">
          <cell r="A416" t="str">
            <v>MM3022</v>
          </cell>
          <cell r="B416" t="str">
            <v>!Mensalidade</v>
          </cell>
          <cell r="C416" t="str">
            <v xml:space="preserve">                         UMC-MM3022</v>
          </cell>
          <cell r="D416" t="str">
            <v xml:space="preserve">                         !Mensalidade</v>
          </cell>
          <cell r="F416" t="str">
            <v>Não Financeiras</v>
          </cell>
        </row>
        <row r="417">
          <cell r="A417" t="str">
            <v>MM3023</v>
          </cell>
          <cell r="B417" t="str">
            <v>!Comissão por Transação</v>
          </cell>
          <cell r="C417" t="str">
            <v xml:space="preserve">                         UMC-MM3023</v>
          </cell>
          <cell r="D417" t="str">
            <v xml:space="preserve">                         !Comissão por Transação</v>
          </cell>
          <cell r="F417" t="str">
            <v>Não Financeiras</v>
          </cell>
        </row>
        <row r="418">
          <cell r="A418" t="str">
            <v>MM3030</v>
          </cell>
          <cell r="B418" t="str">
            <v>!Transferências Imediatas</v>
          </cell>
          <cell r="C418" t="str">
            <v xml:space="preserve">                    UMC-MM3030</v>
          </cell>
          <cell r="D418" t="str">
            <v xml:space="preserve">                    !Transferências Imediatas</v>
          </cell>
        </row>
        <row r="419">
          <cell r="A419" t="str">
            <v>MM3031</v>
          </cell>
          <cell r="B419" t="str">
            <v>!Transf Imed Nacionais</v>
          </cell>
          <cell r="C419" t="str">
            <v xml:space="preserve">                         UMC-MM3031</v>
          </cell>
          <cell r="D419" t="str">
            <v xml:space="preserve">                         !Transf Imed Nacionais</v>
          </cell>
        </row>
        <row r="420">
          <cell r="A420" t="str">
            <v>MM3032</v>
          </cell>
          <cell r="B420" t="str">
            <v>!Transf Nac Emitidas</v>
          </cell>
          <cell r="C420" t="str">
            <v xml:space="preserve">                              UMC-MM3032</v>
          </cell>
          <cell r="D420" t="str">
            <v xml:space="preserve">                              !Transf Nac Emitidas</v>
          </cell>
          <cell r="F420" t="str">
            <v>Não Financeiras</v>
          </cell>
        </row>
        <row r="421">
          <cell r="A421" t="str">
            <v>MM3033</v>
          </cell>
          <cell r="B421" t="str">
            <v>!Transf Nac Recebidas</v>
          </cell>
          <cell r="C421" t="str">
            <v xml:space="preserve">                              UMC-MM3033</v>
          </cell>
          <cell r="D421" t="str">
            <v xml:space="preserve">                              !Transf Nac Recebidas</v>
          </cell>
          <cell r="F421" t="str">
            <v>Não Financeiras</v>
          </cell>
        </row>
        <row r="422">
          <cell r="A422" t="str">
            <v>MM3034</v>
          </cell>
          <cell r="B422" t="str">
            <v>!Transf Nac Emit Pacotes</v>
          </cell>
          <cell r="C422" t="str">
            <v xml:space="preserve">                              UMC-MM3034</v>
          </cell>
          <cell r="D422" t="str">
            <v xml:space="preserve">                              !Transf Nac Emit Pacotes</v>
          </cell>
          <cell r="F422" t="str">
            <v>Não Financeiras</v>
          </cell>
        </row>
        <row r="423">
          <cell r="A423" t="str">
            <v>MM3036</v>
          </cell>
          <cell r="B423" t="str">
            <v>!Transf Imed Internacional</v>
          </cell>
          <cell r="C423" t="str">
            <v xml:space="preserve">                         UMC-MM3036</v>
          </cell>
          <cell r="D423" t="str">
            <v xml:space="preserve">                         !Transf Imed Internacional</v>
          </cell>
        </row>
        <row r="424">
          <cell r="A424" t="str">
            <v>MM3037</v>
          </cell>
          <cell r="B424" t="str">
            <v>!Transf Intern Emitidas</v>
          </cell>
          <cell r="C424" t="str">
            <v xml:space="preserve">                              UMC-MM3037</v>
          </cell>
          <cell r="D424" t="str">
            <v xml:space="preserve">                              !Transf Intern Emitidas</v>
          </cell>
          <cell r="F424" t="str">
            <v>Não Financeiras</v>
          </cell>
        </row>
        <row r="425">
          <cell r="A425" t="str">
            <v>MM3038</v>
          </cell>
          <cell r="B425" t="str">
            <v>!Transf Intern Recebidas</v>
          </cell>
          <cell r="C425" t="str">
            <v xml:space="preserve">                              UMC-MM3038</v>
          </cell>
          <cell r="D425" t="str">
            <v xml:space="preserve">                              !Transf Intern Recebidas</v>
          </cell>
          <cell r="F425" t="str">
            <v>Não Financeiras</v>
          </cell>
        </row>
        <row r="426">
          <cell r="A426" t="str">
            <v>MM3100</v>
          </cell>
          <cell r="B426" t="str">
            <v>!CT Outras</v>
          </cell>
          <cell r="C426" t="str">
            <v xml:space="preserve">               UMC-MM3100</v>
          </cell>
          <cell r="D426" t="str">
            <v xml:space="preserve">               !CT Outras</v>
          </cell>
          <cell r="F426" t="str">
            <v>Não Financeiras</v>
          </cell>
        </row>
        <row r="427">
          <cell r="A427" t="str">
            <v>MM4000</v>
          </cell>
          <cell r="B427" t="str">
            <v>!Aluguer Cofres</v>
          </cell>
          <cell r="C427" t="str">
            <v xml:space="preserve">          UMC-MM4000</v>
          </cell>
          <cell r="D427" t="str">
            <v xml:space="preserve">          !Aluguer Cofres</v>
          </cell>
          <cell r="F427" t="str">
            <v>Não Financeiras</v>
          </cell>
        </row>
        <row r="428">
          <cell r="A428" t="str">
            <v>MM5000</v>
          </cell>
          <cell r="B428" t="str">
            <v>!Prest.Informações</v>
          </cell>
          <cell r="C428" t="str">
            <v xml:space="preserve">          UMC-MM5000</v>
          </cell>
          <cell r="D428" t="str">
            <v xml:space="preserve">          !Prest.Informações</v>
          </cell>
        </row>
        <row r="429">
          <cell r="A429" t="str">
            <v>MM5100</v>
          </cell>
          <cell r="B429" t="str">
            <v>!Informações</v>
          </cell>
          <cell r="C429" t="str">
            <v xml:space="preserve">               UMC-MM5100</v>
          </cell>
          <cell r="D429" t="str">
            <v xml:space="preserve">               !Informações</v>
          </cell>
          <cell r="F429" t="str">
            <v>Não Financeiras</v>
          </cell>
        </row>
        <row r="430">
          <cell r="A430" t="str">
            <v>MM5200</v>
          </cell>
          <cell r="B430" t="str">
            <v>!Declarações</v>
          </cell>
          <cell r="C430" t="str">
            <v xml:space="preserve">               UMC-MM5200</v>
          </cell>
          <cell r="D430" t="str">
            <v xml:space="preserve">               !Declarações</v>
          </cell>
        </row>
        <row r="431">
          <cell r="A431" t="str">
            <v>MM5201</v>
          </cell>
          <cell r="B431" t="str">
            <v>!Capacidade Financeira</v>
          </cell>
          <cell r="C431" t="str">
            <v xml:space="preserve">                    UMC-MM5201</v>
          </cell>
          <cell r="D431" t="str">
            <v xml:space="preserve">                    !Capacidade Financeira</v>
          </cell>
          <cell r="F431" t="str">
            <v>Não Financeiras</v>
          </cell>
        </row>
        <row r="432">
          <cell r="A432" t="str">
            <v>MM5202</v>
          </cell>
          <cell r="B432" t="str">
            <v>!Habilitação Herdeiros</v>
          </cell>
          <cell r="C432" t="str">
            <v xml:space="preserve">                    UMC-MM5202</v>
          </cell>
          <cell r="D432" t="str">
            <v xml:space="preserve">                    !Habilitação Herdeiros</v>
          </cell>
          <cell r="F432" t="str">
            <v>Não Financeiras</v>
          </cell>
        </row>
        <row r="433">
          <cell r="A433" t="str">
            <v>MM5209</v>
          </cell>
          <cell r="B433" t="str">
            <v>!Outras Declarações</v>
          </cell>
          <cell r="C433" t="str">
            <v xml:space="preserve">                    UMC-MM5209</v>
          </cell>
          <cell r="D433" t="str">
            <v xml:space="preserve">                    !Outras Declarações</v>
          </cell>
          <cell r="F433" t="str">
            <v>Não Financeiras</v>
          </cell>
        </row>
        <row r="434">
          <cell r="A434" t="str">
            <v>MM6000</v>
          </cell>
          <cell r="B434" t="str">
            <v>!Cheques Pré-Datados</v>
          </cell>
          <cell r="C434" t="str">
            <v xml:space="preserve">          UMC-MM6000</v>
          </cell>
          <cell r="D434" t="str">
            <v xml:space="preserve">          !Cheques Pré-Datados</v>
          </cell>
          <cell r="F434" t="str">
            <v>Não Financeiras</v>
          </cell>
        </row>
        <row r="435">
          <cell r="A435" t="str">
            <v>MM6999</v>
          </cell>
          <cell r="B435" t="str">
            <v>!Outras Serviços</v>
          </cell>
          <cell r="C435" t="str">
            <v xml:space="preserve">          UMC-MM6999</v>
          </cell>
          <cell r="D435" t="str">
            <v xml:space="preserve">          !Outras Serviços</v>
          </cell>
        </row>
        <row r="436">
          <cell r="A436" t="str">
            <v>MM7000</v>
          </cell>
          <cell r="B436" t="str">
            <v>!Cheques Fornecedores</v>
          </cell>
          <cell r="C436" t="str">
            <v xml:space="preserve">               UMC-MM7000</v>
          </cell>
          <cell r="D436" t="str">
            <v xml:space="preserve">               !Cheques Fornecedores</v>
          </cell>
          <cell r="F436" t="str">
            <v>Não Financeiras</v>
          </cell>
        </row>
        <row r="437">
          <cell r="A437" t="str">
            <v>MM7100</v>
          </cell>
          <cell r="B437" t="str">
            <v>!Banco Apoio p/Pg.Serviços</v>
          </cell>
          <cell r="C437" t="str">
            <v xml:space="preserve">               UMC-MM7100</v>
          </cell>
          <cell r="D437" t="str">
            <v xml:space="preserve">               !Banco Apoio p/Pg.Serviços</v>
          </cell>
        </row>
        <row r="438">
          <cell r="A438" t="str">
            <v>MM7110</v>
          </cell>
          <cell r="B438" t="str">
            <v>!Tx Mensal de Adesão</v>
          </cell>
          <cell r="C438" t="str">
            <v xml:space="preserve">                    UMC-MM7110</v>
          </cell>
          <cell r="D438" t="str">
            <v xml:space="preserve">                    !Tx Mensal de Adesão</v>
          </cell>
          <cell r="F438" t="str">
            <v>Não Financeiras</v>
          </cell>
        </row>
        <row r="439">
          <cell r="A439" t="str">
            <v>MM7120</v>
          </cell>
          <cell r="B439" t="str">
            <v>!Pagamento Serviços</v>
          </cell>
          <cell r="C439" t="str">
            <v xml:space="preserve">                    UMC-MM7120</v>
          </cell>
          <cell r="D439" t="str">
            <v xml:space="preserve">                    !Pagamento Serviços</v>
          </cell>
          <cell r="F439" t="str">
            <v>Não Financeiras</v>
          </cell>
        </row>
        <row r="440">
          <cell r="A440" t="str">
            <v>MM7130</v>
          </cell>
          <cell r="B440" t="str">
            <v>!Recebe Já</v>
          </cell>
          <cell r="C440" t="str">
            <v xml:space="preserve">                    UMC-MM7130</v>
          </cell>
          <cell r="D440" t="str">
            <v xml:space="preserve">                    !Recebe Já</v>
          </cell>
        </row>
        <row r="441">
          <cell r="A441" t="str">
            <v>MM7131</v>
          </cell>
          <cell r="B441" t="str">
            <v>!Tx Mensal Recebe Já</v>
          </cell>
          <cell r="C441" t="str">
            <v xml:space="preserve">                         UMC-MM7131</v>
          </cell>
          <cell r="D441" t="str">
            <v xml:space="preserve">                         !Tx Mensal Recebe Já</v>
          </cell>
          <cell r="F441" t="str">
            <v>Não Financeiras</v>
          </cell>
        </row>
        <row r="442">
          <cell r="A442" t="str">
            <v>MM7132</v>
          </cell>
          <cell r="B442" t="str">
            <v>!Com Transação Recebe Já</v>
          </cell>
          <cell r="C442" t="str">
            <v xml:space="preserve">                         UMC-MM7132</v>
          </cell>
          <cell r="D442" t="str">
            <v xml:space="preserve">                         !Com Transação Recebe Já</v>
          </cell>
          <cell r="F442" t="str">
            <v>Não Financeiras</v>
          </cell>
        </row>
        <row r="443">
          <cell r="A443" t="str">
            <v>MM7700</v>
          </cell>
          <cell r="B443" t="str">
            <v>!Digital Payments Gateway</v>
          </cell>
          <cell r="C443" t="str">
            <v xml:space="preserve">                    UMC-MM7700</v>
          </cell>
          <cell r="D443" t="str">
            <v xml:space="preserve">                    !Digital Payments Gateway</v>
          </cell>
        </row>
        <row r="444">
          <cell r="A444" t="str">
            <v>MM7710</v>
          </cell>
          <cell r="B444" t="str">
            <v>!Taxas:Mensalid. e Adesão</v>
          </cell>
          <cell r="C444" t="str">
            <v xml:space="preserve">                         UMC-MM7710</v>
          </cell>
          <cell r="D444" t="str">
            <v xml:space="preserve">                         !Taxas:Mensalid. e Adesão</v>
          </cell>
          <cell r="F444" t="str">
            <v>Não Financeiras</v>
          </cell>
        </row>
        <row r="445">
          <cell r="A445" t="str">
            <v>MM7720</v>
          </cell>
          <cell r="B445" t="str">
            <v>!Com.Transação DPG</v>
          </cell>
          <cell r="C445" t="str">
            <v xml:space="preserve">                         UMC-MM7720</v>
          </cell>
          <cell r="D445" t="str">
            <v xml:space="preserve">                         !Com.Transação DPG</v>
          </cell>
          <cell r="F445" t="str">
            <v>Não Financeiras</v>
          </cell>
        </row>
        <row r="446">
          <cell r="A446" t="str">
            <v>MM7200</v>
          </cell>
          <cell r="B446" t="str">
            <v>!Canais Complementares</v>
          </cell>
          <cell r="C446" t="str">
            <v xml:space="preserve">               UMC-MM7200</v>
          </cell>
          <cell r="D446" t="str">
            <v xml:space="preserve">               !Canais Complementares</v>
          </cell>
          <cell r="F446" t="str">
            <v>Não Financeiras</v>
          </cell>
        </row>
        <row r="447">
          <cell r="A447" t="str">
            <v>MM7400</v>
          </cell>
          <cell r="B447" t="str">
            <v>!HomeDeposit</v>
          </cell>
          <cell r="C447" t="str">
            <v xml:space="preserve">               UMC-MM7400</v>
          </cell>
          <cell r="D447" t="str">
            <v xml:space="preserve">               !HomeDeposit</v>
          </cell>
          <cell r="F447" t="str">
            <v>Não Financeiras</v>
          </cell>
        </row>
        <row r="448">
          <cell r="A448" t="str">
            <v>MM7500</v>
          </cell>
          <cell r="B448" t="str">
            <v>!Raspadinha</v>
          </cell>
          <cell r="C448" t="str">
            <v xml:space="preserve">               UMC-MM7500</v>
          </cell>
          <cell r="D448" t="str">
            <v xml:space="preserve">               !Raspadinha</v>
          </cell>
          <cell r="F448" t="str">
            <v>Não Financeiras</v>
          </cell>
        </row>
        <row r="449">
          <cell r="A449" t="str">
            <v>MM7600</v>
          </cell>
          <cell r="B449" t="str">
            <v>!Canal Multibancário</v>
          </cell>
          <cell r="C449" t="str">
            <v xml:space="preserve">               UMC-MM7600</v>
          </cell>
          <cell r="D449" t="str">
            <v xml:space="preserve">               !Canal Multibancário</v>
          </cell>
          <cell r="F449" t="str">
            <v>Não Financeiras</v>
          </cell>
        </row>
        <row r="450">
          <cell r="A450" t="str">
            <v>MM7800</v>
          </cell>
          <cell r="B450" t="str">
            <v>!Lotes Pag.Serv.Multibanco</v>
          </cell>
          <cell r="C450" t="str">
            <v xml:space="preserve">               UMC-MM7800</v>
          </cell>
          <cell r="D450" t="str">
            <v xml:space="preserve">               !Lotes Pag.Serv.Multibanco</v>
          </cell>
          <cell r="F450" t="str">
            <v>Não Financeiras</v>
          </cell>
        </row>
        <row r="451">
          <cell r="A451" t="str">
            <v>MM7850</v>
          </cell>
          <cell r="B451" t="str">
            <v>!Open Banking - API</v>
          </cell>
          <cell r="C451" t="str">
            <v xml:space="preserve">               UMC-MM7850</v>
          </cell>
          <cell r="D451" t="str">
            <v xml:space="preserve">               !Open Banking - API</v>
          </cell>
          <cell r="F451" t="str">
            <v>Não Financeiras</v>
          </cell>
        </row>
        <row r="452">
          <cell r="A452" t="str">
            <v>MM7950</v>
          </cell>
          <cell r="B452" t="str">
            <v>!Parceria EDP</v>
          </cell>
          <cell r="C452" t="str">
            <v xml:space="preserve">               UMC-MM7950</v>
          </cell>
          <cell r="D452" t="str">
            <v xml:space="preserve">               !Parceria EDP</v>
          </cell>
          <cell r="F452" t="str">
            <v>Não Financeiras</v>
          </cell>
        </row>
        <row r="453">
          <cell r="A453" t="str">
            <v>MM7960</v>
          </cell>
          <cell r="B453" t="str">
            <v>!Renting Sant. Consumer</v>
          </cell>
          <cell r="C453" t="str">
            <v xml:space="preserve">               UMC-MM7960</v>
          </cell>
          <cell r="D453" t="str">
            <v xml:space="preserve">               !Renting Sant. Consumer</v>
          </cell>
        </row>
        <row r="454">
          <cell r="A454" t="str">
            <v>MM7961</v>
          </cell>
          <cell r="B454" t="str">
            <v>!Contabilidade_SCF</v>
          </cell>
          <cell r="C454" t="str">
            <v xml:space="preserve">                    UMC-MM7961</v>
          </cell>
          <cell r="D454" t="str">
            <v xml:space="preserve">                    !Contabilidade_SCF</v>
          </cell>
          <cell r="F454" t="str">
            <v>Não Financeiras</v>
          </cell>
        </row>
        <row r="455">
          <cell r="A455" t="str">
            <v>MM7962</v>
          </cell>
          <cell r="B455" t="str">
            <v>!Com. Angariação Contrato</v>
          </cell>
          <cell r="C455" t="str">
            <v xml:space="preserve">                    UMC-MM7962</v>
          </cell>
          <cell r="D455" t="str">
            <v xml:space="preserve">                    !Com. Angariação Contrato</v>
          </cell>
          <cell r="F455" t="str">
            <v>Não Financeiras</v>
          </cell>
        </row>
        <row r="456">
          <cell r="A456" t="str">
            <v>MM7963</v>
          </cell>
          <cell r="B456" t="str">
            <v>!Comissão Rappel</v>
          </cell>
          <cell r="C456" t="str">
            <v xml:space="preserve">                    UMC-MM7963</v>
          </cell>
          <cell r="D456" t="str">
            <v xml:space="preserve">                    !Comissão Rappel</v>
          </cell>
          <cell r="F456" t="str">
            <v>Não Financeiras</v>
          </cell>
        </row>
        <row r="457">
          <cell r="A457" t="str">
            <v>MM7964</v>
          </cell>
          <cell r="B457" t="str">
            <v>!Comissão Seguro</v>
          </cell>
          <cell r="C457" t="str">
            <v xml:space="preserve">                    UMC-MM7964</v>
          </cell>
          <cell r="D457" t="str">
            <v xml:space="preserve">                    !Comissão Seguro</v>
          </cell>
          <cell r="F457" t="str">
            <v>Não Financeiras</v>
          </cell>
        </row>
        <row r="458">
          <cell r="A458" t="str">
            <v>MM7970</v>
          </cell>
          <cell r="B458" t="str">
            <v>!PBC Norkom &amp; Payments HUB</v>
          </cell>
          <cell r="C458" t="str">
            <v xml:space="preserve">               UMC-MM7970</v>
          </cell>
          <cell r="D458" t="str">
            <v xml:space="preserve">               !PBC Norkom &amp; Payments HUB</v>
          </cell>
          <cell r="F458" t="str">
            <v>Não Financeiras</v>
          </cell>
        </row>
        <row r="459">
          <cell r="A459" t="str">
            <v>MM73</v>
          </cell>
          <cell r="B459" t="str">
            <v>!Assessoria Financeira</v>
          </cell>
          <cell r="C459" t="str">
            <v xml:space="preserve">     UMC-MM73</v>
          </cell>
          <cell r="D459" t="str">
            <v xml:space="preserve">     !Assessoria Financeira</v>
          </cell>
        </row>
        <row r="460">
          <cell r="A460" t="str">
            <v>MM7300</v>
          </cell>
          <cell r="B460" t="str">
            <v>!Asses. FIn. CIB</v>
          </cell>
          <cell r="C460" t="str">
            <v xml:space="preserve">          UMC-MM7300</v>
          </cell>
          <cell r="D460" t="str">
            <v xml:space="preserve">          !Asses. FIn. CIB</v>
          </cell>
          <cell r="F460" t="str">
            <v>Não Financeiras</v>
          </cell>
        </row>
        <row r="461">
          <cell r="A461" t="str">
            <v>MM7301</v>
          </cell>
          <cell r="B461" t="str">
            <v>!Asses. Fin. Collaboration</v>
          </cell>
          <cell r="C461" t="str">
            <v xml:space="preserve">          UMC-MM7301</v>
          </cell>
          <cell r="D461" t="str">
            <v xml:space="preserve">          !Asses. Fin. Collaboration</v>
          </cell>
          <cell r="F461" t="str">
            <v>Não Financeiras</v>
          </cell>
        </row>
        <row r="462">
          <cell r="A462" t="str">
            <v>PP</v>
          </cell>
          <cell r="B462" t="str">
            <v>!Comissões de Fundos</v>
          </cell>
          <cell r="C462" t="str">
            <v xml:space="preserve">     UMC-PP</v>
          </cell>
          <cell r="D462" t="str">
            <v xml:space="preserve">     !Comissões de Fundos</v>
          </cell>
        </row>
        <row r="463">
          <cell r="A463" t="str">
            <v>PP1000</v>
          </cell>
          <cell r="B463" t="str">
            <v>!Distribuição</v>
          </cell>
          <cell r="C463" t="str">
            <v xml:space="preserve">          UMC-PP1000</v>
          </cell>
          <cell r="D463" t="str">
            <v xml:space="preserve">          !Distribuição</v>
          </cell>
          <cell r="F463" t="str">
            <v>Não Financeiras</v>
          </cell>
        </row>
        <row r="464">
          <cell r="A464" t="str">
            <v>PP2000</v>
          </cell>
          <cell r="B464" t="str">
            <v>!Subscrição</v>
          </cell>
          <cell r="C464" t="str">
            <v xml:space="preserve">          UMC-PP2000</v>
          </cell>
          <cell r="D464" t="str">
            <v xml:space="preserve">          !Subscrição</v>
          </cell>
          <cell r="F464" t="str">
            <v>Não Financeiras</v>
          </cell>
        </row>
        <row r="465">
          <cell r="A465" t="str">
            <v>PP3000</v>
          </cell>
          <cell r="B465" t="str">
            <v>!Resgate</v>
          </cell>
          <cell r="C465" t="str">
            <v xml:space="preserve">          UMC-PP3000</v>
          </cell>
          <cell r="D465" t="str">
            <v xml:space="preserve">          !Resgate</v>
          </cell>
          <cell r="F465" t="str">
            <v>Não Financeiras</v>
          </cell>
        </row>
        <row r="466">
          <cell r="A466" t="str">
            <v>PP4000</v>
          </cell>
          <cell r="B466" t="str">
            <v>!FU Outras</v>
          </cell>
          <cell r="C466" t="str">
            <v xml:space="preserve">          UMC-PP4000</v>
          </cell>
          <cell r="D466" t="str">
            <v xml:space="preserve">          !FU Outras</v>
          </cell>
          <cell r="F466" t="str">
            <v>Não Financeiras</v>
          </cell>
        </row>
        <row r="467">
          <cell r="A467" t="str">
            <v>QQ</v>
          </cell>
          <cell r="B467" t="str">
            <v>!Comissões Mandatos Gestão</v>
          </cell>
          <cell r="C467" t="str">
            <v xml:space="preserve">     UMC-QQ</v>
          </cell>
          <cell r="D467" t="str">
            <v xml:space="preserve">     !Comissões Mandatos Gestão</v>
          </cell>
        </row>
        <row r="468">
          <cell r="A468" t="str">
            <v>QQ0100</v>
          </cell>
          <cell r="B468" t="str">
            <v>!Mandatos Gestão</v>
          </cell>
          <cell r="C468" t="str">
            <v xml:space="preserve">          UMC-QQ0100</v>
          </cell>
          <cell r="D468" t="str">
            <v xml:space="preserve">          !Mandatos Gestão</v>
          </cell>
        </row>
        <row r="469">
          <cell r="A469" t="str">
            <v>QQ0110</v>
          </cell>
          <cell r="B469" t="str">
            <v>!Mandatos Gestão Cash</v>
          </cell>
          <cell r="C469" t="str">
            <v xml:space="preserve">               UMC-QQ0110</v>
          </cell>
          <cell r="D469" t="str">
            <v xml:space="preserve">               !Mandatos Gestão Cash</v>
          </cell>
          <cell r="F469" t="str">
            <v>Não Financeiras</v>
          </cell>
        </row>
        <row r="470">
          <cell r="A470" t="str">
            <v>QQ0120</v>
          </cell>
          <cell r="B470" t="str">
            <v>!Mandatos Gestão Periodif.</v>
          </cell>
          <cell r="C470" t="str">
            <v xml:space="preserve">               UMC-QQ0120</v>
          </cell>
          <cell r="D470" t="str">
            <v xml:space="preserve">               !Mandatos Gestão Periodif.</v>
          </cell>
          <cell r="F470" t="str">
            <v>Não Financeiras</v>
          </cell>
        </row>
        <row r="471">
          <cell r="A471" t="str">
            <v>QQ1000</v>
          </cell>
          <cell r="B471" t="str">
            <v>!Mandatos Gestão Outras</v>
          </cell>
          <cell r="C471" t="str">
            <v xml:space="preserve">          UMC-QQ1000</v>
          </cell>
          <cell r="D471" t="str">
            <v xml:space="preserve">          !Mandatos Gestão Outras</v>
          </cell>
          <cell r="F471" t="str">
            <v>Não Financeiras</v>
          </cell>
        </row>
        <row r="472">
          <cell r="A472" t="str">
            <v>SS</v>
          </cell>
          <cell r="B472" t="str">
            <v>!Comissões de Seguros</v>
          </cell>
          <cell r="C472" t="str">
            <v xml:space="preserve">     UMC-SS</v>
          </cell>
          <cell r="D472" t="str">
            <v xml:space="preserve">     !Comissões de Seguros</v>
          </cell>
        </row>
        <row r="473">
          <cell r="A473" t="str">
            <v>SS0000</v>
          </cell>
          <cell r="B473" t="str">
            <v>!SG-Seguros Financeiros</v>
          </cell>
          <cell r="C473" t="str">
            <v xml:space="preserve">          UMC-SS0000</v>
          </cell>
          <cell r="D473" t="str">
            <v xml:space="preserve">          !SG-Seguros Financeiros</v>
          </cell>
        </row>
        <row r="474">
          <cell r="A474" t="str">
            <v>SS0100</v>
          </cell>
          <cell r="B474" t="str">
            <v>!SG-Contabilidade Financ.</v>
          </cell>
          <cell r="C474" t="str">
            <v xml:space="preserve">               UMC-SS0100</v>
          </cell>
          <cell r="D474" t="str">
            <v xml:space="preserve">               !SG-Contabilidade Financ.</v>
          </cell>
          <cell r="F474" t="str">
            <v>Não Financeiras</v>
          </cell>
        </row>
        <row r="475">
          <cell r="A475" t="str">
            <v>SS0110</v>
          </cell>
          <cell r="B475" t="str">
            <v>!SG-Seg. Financeiros</v>
          </cell>
          <cell r="C475" t="str">
            <v xml:space="preserve">               UMC-SS0110</v>
          </cell>
          <cell r="D475" t="str">
            <v xml:space="preserve">               !SG-Seg. Financeiros</v>
          </cell>
        </row>
        <row r="476">
          <cell r="A476" t="str">
            <v>SS0111</v>
          </cell>
          <cell r="B476" t="str">
            <v>!SG-Seg Fin (running)</v>
          </cell>
          <cell r="C476" t="str">
            <v xml:space="preserve">                    UMC-SS0111</v>
          </cell>
          <cell r="D476" t="str">
            <v xml:space="preserve">                    !SG-Seg Fin (running)</v>
          </cell>
          <cell r="F476" t="str">
            <v>Não Financeiras</v>
          </cell>
        </row>
        <row r="477">
          <cell r="A477" t="str">
            <v>SS0112</v>
          </cell>
          <cell r="B477" t="str">
            <v>!SG-Seg Fin (up-front)</v>
          </cell>
          <cell r="C477" t="str">
            <v xml:space="preserve">                    UMC-SS0112</v>
          </cell>
          <cell r="D477" t="str">
            <v xml:space="preserve">                    !SG-Seg Fin (up-front)</v>
          </cell>
          <cell r="F477" t="str">
            <v>Não Financeiras</v>
          </cell>
        </row>
        <row r="478">
          <cell r="A478" t="str">
            <v>SS0120</v>
          </cell>
          <cell r="B478" t="str">
            <v>!SG-PPR</v>
          </cell>
          <cell r="C478" t="str">
            <v xml:space="preserve">               UMC-SS0120</v>
          </cell>
          <cell r="D478" t="str">
            <v xml:space="preserve">               !SG-PPR</v>
          </cell>
        </row>
        <row r="479">
          <cell r="A479" t="str">
            <v>SS0121</v>
          </cell>
          <cell r="B479" t="str">
            <v>!SG-PPR (running)</v>
          </cell>
          <cell r="C479" t="str">
            <v xml:space="preserve">                    UMC-SS0121</v>
          </cell>
          <cell r="D479" t="str">
            <v xml:space="preserve">                    !SG-PPR (running)</v>
          </cell>
          <cell r="F479" t="str">
            <v>Não Financeiras</v>
          </cell>
        </row>
        <row r="480">
          <cell r="A480" t="str">
            <v>SS0122</v>
          </cell>
          <cell r="B480" t="str">
            <v>!SG-PPR (up-front)</v>
          </cell>
          <cell r="C480" t="str">
            <v xml:space="preserve">                    UMC-SS0122</v>
          </cell>
          <cell r="D480" t="str">
            <v xml:space="preserve">                    !SG-PPR (up-front)</v>
          </cell>
          <cell r="F480" t="str">
            <v>Não Financeiras</v>
          </cell>
        </row>
        <row r="481">
          <cell r="A481" t="str">
            <v>SS2300</v>
          </cell>
          <cell r="B481" t="str">
            <v>!SG-PPR Prov. Matemáticas</v>
          </cell>
          <cell r="C481" t="str">
            <v xml:space="preserve">                    UMC-SS2300</v>
          </cell>
          <cell r="D481" t="str">
            <v xml:space="preserve">                    !SG-PPR Prov. Matemáticas</v>
          </cell>
          <cell r="F481" t="str">
            <v>Não Financeiras</v>
          </cell>
        </row>
        <row r="482">
          <cell r="A482" t="str">
            <v>SS2301</v>
          </cell>
          <cell r="B482" t="str">
            <v>!SG-PPR Resgates</v>
          </cell>
          <cell r="C482" t="str">
            <v xml:space="preserve">                    UMC-SS2301</v>
          </cell>
          <cell r="D482" t="str">
            <v xml:space="preserve">                    !SG-PPR Resgates</v>
          </cell>
          <cell r="F482" t="str">
            <v>Não Financeiras</v>
          </cell>
        </row>
        <row r="483">
          <cell r="A483" t="str">
            <v>SS2400</v>
          </cell>
          <cell r="B483" t="str">
            <v>!SG-Plano Genesis</v>
          </cell>
          <cell r="C483" t="str">
            <v xml:space="preserve">               UMC-SS2400</v>
          </cell>
          <cell r="D483" t="str">
            <v xml:space="preserve">               !SG-Plano Genesis</v>
          </cell>
          <cell r="F483" t="str">
            <v>Não Financeiras</v>
          </cell>
        </row>
        <row r="484">
          <cell r="A484" t="str">
            <v>SS2000</v>
          </cell>
          <cell r="B484" t="str">
            <v>!SG-Riscos</v>
          </cell>
          <cell r="C484" t="str">
            <v xml:space="preserve">          UMC-SS2000</v>
          </cell>
          <cell r="D484" t="str">
            <v xml:space="preserve">          !SG-Riscos</v>
          </cell>
        </row>
        <row r="485">
          <cell r="A485" t="str">
            <v>SS10XX</v>
          </cell>
          <cell r="B485" t="str">
            <v>!SG-Contabilidade Risco</v>
          </cell>
          <cell r="C485" t="str">
            <v xml:space="preserve">               UMC-SS10XX</v>
          </cell>
          <cell r="D485" t="str">
            <v xml:space="preserve">               !SG-Contabilidade Risco</v>
          </cell>
        </row>
        <row r="486">
          <cell r="A486" t="str">
            <v>SS1000</v>
          </cell>
          <cell r="B486" t="str">
            <v>!SG-Contabilidade / Risco</v>
          </cell>
          <cell r="C486" t="str">
            <v xml:space="preserve">                    UMC-SS1000</v>
          </cell>
          <cell r="D486" t="str">
            <v xml:space="preserve">                    !SG-Contabilidade / Risco</v>
          </cell>
          <cell r="F486" t="str">
            <v>Não Financeiras</v>
          </cell>
        </row>
        <row r="487">
          <cell r="A487" t="str">
            <v>SS1001</v>
          </cell>
          <cell r="B487" t="str">
            <v>!Marketing Digital Seguros</v>
          </cell>
          <cell r="C487" t="str">
            <v xml:space="preserve">                    UMC-SS1001</v>
          </cell>
          <cell r="D487" t="str">
            <v xml:space="preserve">                    !Marketing Digital Seguros</v>
          </cell>
        </row>
        <row r="488">
          <cell r="A488" t="str">
            <v>SS1002</v>
          </cell>
          <cell r="B488" t="str">
            <v>!Mark. Dig. Seguros Cash</v>
          </cell>
          <cell r="C488" t="str">
            <v xml:space="preserve">                         UMC-SS1002</v>
          </cell>
          <cell r="D488" t="str">
            <v xml:space="preserve">                         !Mark. Dig. Seguros Cash</v>
          </cell>
          <cell r="F488" t="str">
            <v>Não Financeiras</v>
          </cell>
        </row>
        <row r="489">
          <cell r="A489" t="str">
            <v>SS1003</v>
          </cell>
          <cell r="B489" t="str">
            <v>!Mark. Dig. Seguros Period</v>
          </cell>
          <cell r="C489" t="str">
            <v xml:space="preserve">                         UMC-SS1003</v>
          </cell>
          <cell r="D489" t="str">
            <v xml:space="preserve">                         !Mark. Dig. Seguros Period</v>
          </cell>
          <cell r="F489" t="str">
            <v>Não Financeiras</v>
          </cell>
        </row>
        <row r="490">
          <cell r="A490" t="str">
            <v>SS1005</v>
          </cell>
          <cell r="B490" t="str">
            <v>!ICV's Seguros</v>
          </cell>
          <cell r="C490" t="str">
            <v xml:space="preserve">                    UMC-SS1005</v>
          </cell>
          <cell r="D490" t="str">
            <v xml:space="preserve">                    !ICV's Seguros</v>
          </cell>
          <cell r="F490" t="str">
            <v>Não Financeiras</v>
          </cell>
        </row>
        <row r="491">
          <cell r="A491" t="str">
            <v>SS2005</v>
          </cell>
          <cell r="B491" t="str">
            <v>!SG-Seguros Vinculados</v>
          </cell>
          <cell r="C491" t="str">
            <v xml:space="preserve">               UMC-SS2005</v>
          </cell>
          <cell r="D491" t="str">
            <v xml:space="preserve">               !SG-Seguros Vinculados</v>
          </cell>
        </row>
        <row r="492">
          <cell r="A492" t="str">
            <v>SS2010</v>
          </cell>
          <cell r="B492" t="str">
            <v>!SG-Associado Créd.Habit.</v>
          </cell>
          <cell r="C492" t="str">
            <v xml:space="preserve">                    UMC-SS2010</v>
          </cell>
          <cell r="D492" t="str">
            <v xml:space="preserve">                    !SG-Associado Créd.Habit.</v>
          </cell>
        </row>
        <row r="493">
          <cell r="A493" t="str">
            <v>SS2100</v>
          </cell>
          <cell r="B493" t="str">
            <v>!SG-CH-Vida</v>
          </cell>
          <cell r="C493" t="str">
            <v xml:space="preserve">                         UMC-SS2100</v>
          </cell>
          <cell r="D493" t="str">
            <v xml:space="preserve">                         !SG-CH-Vida</v>
          </cell>
          <cell r="F493" t="str">
            <v>Não Financeiras</v>
          </cell>
        </row>
        <row r="494">
          <cell r="A494" t="str">
            <v>SS2101</v>
          </cell>
          <cell r="B494" t="str">
            <v>!SG-CH-Desemprego</v>
          </cell>
          <cell r="C494" t="str">
            <v xml:space="preserve">                         UMC-SS2101</v>
          </cell>
          <cell r="D494" t="str">
            <v xml:space="preserve">                         !SG-CH-Desemprego</v>
          </cell>
          <cell r="F494" t="str">
            <v>Não Financeiras</v>
          </cell>
        </row>
        <row r="495">
          <cell r="A495" t="str">
            <v>SS2102</v>
          </cell>
          <cell r="B495" t="str">
            <v>!SG-CH-Vida Prémio Único</v>
          </cell>
          <cell r="C495" t="str">
            <v xml:space="preserve">                         UMC-SS2102</v>
          </cell>
          <cell r="D495" t="str">
            <v xml:space="preserve">                         !SG-CH-Vida Prémio Único</v>
          </cell>
          <cell r="F495" t="str">
            <v>Não Financeiras</v>
          </cell>
        </row>
        <row r="496">
          <cell r="A496" t="str">
            <v>SS2801</v>
          </cell>
          <cell r="B496" t="str">
            <v>!SG-Multiriscos-Habitação</v>
          </cell>
          <cell r="C496" t="str">
            <v xml:space="preserve">                         UMC-SS2801</v>
          </cell>
          <cell r="D496" t="str">
            <v xml:space="preserve">                         !SG-Multiriscos-Habitação</v>
          </cell>
        </row>
        <row r="497">
          <cell r="A497" t="str">
            <v>SS280A</v>
          </cell>
          <cell r="B497" t="str">
            <v>!Multi.Habitação Com.Base</v>
          </cell>
          <cell r="C497" t="str">
            <v xml:space="preserve">                              UMC-SS280A</v>
          </cell>
          <cell r="D497" t="str">
            <v xml:space="preserve">                              !Multi.Habitação Com.Base</v>
          </cell>
          <cell r="F497" t="str">
            <v>Não Financeiras</v>
          </cell>
        </row>
        <row r="498">
          <cell r="A498" t="str">
            <v>SS280B</v>
          </cell>
          <cell r="B498" t="str">
            <v>!Multi.Habitação Com.Extra</v>
          </cell>
          <cell r="C498" t="str">
            <v xml:space="preserve">                              UMC-SS280B</v>
          </cell>
          <cell r="D498" t="str">
            <v xml:space="preserve">                              !Multi.Habitação Com.Extra</v>
          </cell>
          <cell r="F498" t="str">
            <v>Não Financeiras</v>
          </cell>
        </row>
        <row r="499">
          <cell r="A499" t="str">
            <v>SS2200</v>
          </cell>
          <cell r="B499" t="str">
            <v>!SG-Associado Créd.Pessoal</v>
          </cell>
          <cell r="C499" t="str">
            <v xml:space="preserve">                    UMC-SS2200</v>
          </cell>
          <cell r="D499" t="str">
            <v xml:space="preserve">                    !SG-Associado Créd.Pessoal</v>
          </cell>
        </row>
        <row r="500">
          <cell r="A500" t="str">
            <v>SS2210</v>
          </cell>
          <cell r="B500" t="str">
            <v>!SG-Créd.Pessoal-Vida</v>
          </cell>
          <cell r="C500" t="str">
            <v xml:space="preserve">                         UMC-SS2210</v>
          </cell>
          <cell r="D500" t="str">
            <v xml:space="preserve">                         !SG-Créd.Pessoal-Vida</v>
          </cell>
          <cell r="F500" t="str">
            <v>Não Financeiras</v>
          </cell>
        </row>
        <row r="501">
          <cell r="A501" t="str">
            <v>SS2220</v>
          </cell>
          <cell r="B501" t="str">
            <v>!SG-Crd.Pessoal-Desemprego</v>
          </cell>
          <cell r="C501" t="str">
            <v xml:space="preserve">                         UMC-SS2220</v>
          </cell>
          <cell r="D501" t="str">
            <v xml:space="preserve">                         !SG-Crd.Pessoal-Desemprego</v>
          </cell>
          <cell r="F501" t="str">
            <v>Não Financeiras</v>
          </cell>
        </row>
        <row r="502">
          <cell r="A502" t="str">
            <v>SS2230</v>
          </cell>
          <cell r="B502" t="str">
            <v>!SG-Créd.Pessoal (anul)</v>
          </cell>
          <cell r="C502" t="str">
            <v xml:space="preserve">                         UMC-SS2230</v>
          </cell>
          <cell r="D502" t="str">
            <v xml:space="preserve">                         !SG-Créd.Pessoal (anul)</v>
          </cell>
        </row>
        <row r="503">
          <cell r="A503" t="str">
            <v>SS2231</v>
          </cell>
          <cell r="B503" t="str">
            <v>!SG-Créd.Pess-Vida (anul)</v>
          </cell>
          <cell r="C503" t="str">
            <v xml:space="preserve">                              UMC-SS2231</v>
          </cell>
          <cell r="D503" t="str">
            <v xml:space="preserve">                              !SG-Créd.Pess-Vida (anul)</v>
          </cell>
          <cell r="F503" t="str">
            <v>Não Financeiras</v>
          </cell>
        </row>
        <row r="504">
          <cell r="A504" t="str">
            <v>SS2232</v>
          </cell>
          <cell r="B504" t="str">
            <v>!SG-Crd.Pess-Desemp.(anul)</v>
          </cell>
          <cell r="C504" t="str">
            <v xml:space="preserve">                              UMC-SS2232</v>
          </cell>
          <cell r="D504" t="str">
            <v xml:space="preserve">                              !SG-Crd.Pess-Desemp.(anul)</v>
          </cell>
          <cell r="F504" t="str">
            <v>Não Financeiras</v>
          </cell>
        </row>
        <row r="505">
          <cell r="A505" t="str">
            <v>SS2240</v>
          </cell>
          <cell r="B505" t="str">
            <v>!SG-Associado Créd.Empresa</v>
          </cell>
          <cell r="C505" t="str">
            <v xml:space="preserve">                    UMC-SS2240</v>
          </cell>
          <cell r="D505" t="str">
            <v xml:space="preserve">                    !SG-Associado Créd.Empresa</v>
          </cell>
        </row>
        <row r="506">
          <cell r="A506" t="str">
            <v>SS2241</v>
          </cell>
          <cell r="B506" t="str">
            <v>!SG-Empresas Mútuos</v>
          </cell>
          <cell r="C506" t="str">
            <v xml:space="preserve">                         UMC-SS2241</v>
          </cell>
          <cell r="D506" t="str">
            <v xml:space="preserve">                         !SG-Empresas Mútuos</v>
          </cell>
          <cell r="F506" t="str">
            <v>Não Financeiras</v>
          </cell>
        </row>
        <row r="507">
          <cell r="A507" t="str">
            <v>SS2242</v>
          </cell>
          <cell r="B507" t="str">
            <v>!SG-Empr Contas Correntes</v>
          </cell>
          <cell r="C507" t="str">
            <v xml:space="preserve">                         UMC-SS2242</v>
          </cell>
          <cell r="D507" t="str">
            <v xml:space="preserve">                         !SG-Empr Contas Correntes</v>
          </cell>
          <cell r="F507" t="str">
            <v>Não Financeiras</v>
          </cell>
        </row>
        <row r="508">
          <cell r="A508" t="str">
            <v>SS2260</v>
          </cell>
          <cell r="B508" t="str">
            <v>!SG-Associado Leasing</v>
          </cell>
          <cell r="C508" t="str">
            <v xml:space="preserve">                    UMC-SS2260</v>
          </cell>
          <cell r="D508" t="str">
            <v xml:space="preserve">                    !SG-Associado Leasing</v>
          </cell>
        </row>
        <row r="509">
          <cell r="A509" t="str">
            <v>SS2243</v>
          </cell>
          <cell r="B509" t="str">
            <v>!Empr Leasing Mobiliário</v>
          </cell>
          <cell r="C509" t="str">
            <v xml:space="preserve">                         UMC-SS2243</v>
          </cell>
          <cell r="D509" t="str">
            <v xml:space="preserve">                         !Empr Leasing Mobiliário</v>
          </cell>
          <cell r="F509" t="str">
            <v>Não Financeiras</v>
          </cell>
        </row>
        <row r="510">
          <cell r="A510" t="str">
            <v>SS2261</v>
          </cell>
          <cell r="B510" t="str">
            <v>!Leasing Auto Empresa</v>
          </cell>
          <cell r="C510" t="str">
            <v xml:space="preserve">                         UMC-SS2261</v>
          </cell>
          <cell r="D510" t="str">
            <v xml:space="preserve">                         !Leasing Auto Empresa</v>
          </cell>
          <cell r="F510" t="str">
            <v>Não Financeiras</v>
          </cell>
        </row>
        <row r="511">
          <cell r="A511" t="str">
            <v>SS2262</v>
          </cell>
          <cell r="B511" t="str">
            <v>!Leasing Auto Particulares</v>
          </cell>
          <cell r="C511" t="str">
            <v xml:space="preserve">                         UMC-SS2262</v>
          </cell>
          <cell r="D511" t="str">
            <v xml:space="preserve">                         !Leasing Auto Particulares</v>
          </cell>
          <cell r="F511" t="str">
            <v>Não Financeiras</v>
          </cell>
        </row>
        <row r="512">
          <cell r="A512" t="str">
            <v>SS2310</v>
          </cell>
          <cell r="B512" t="str">
            <v>!SG-Outros Seguros</v>
          </cell>
          <cell r="C512" t="str">
            <v xml:space="preserve">               UMC-SS2310</v>
          </cell>
          <cell r="D512" t="str">
            <v xml:space="preserve">               !SG-Outros Seguros</v>
          </cell>
        </row>
        <row r="513">
          <cell r="A513" t="str">
            <v>SS2250</v>
          </cell>
          <cell r="B513" t="str">
            <v>!PS Outros Seg. Associados</v>
          </cell>
          <cell r="C513" t="str">
            <v xml:space="preserve">                    UMC-SS2250</v>
          </cell>
          <cell r="D513" t="str">
            <v xml:space="preserve">                    !PS Outros Seg. Associados</v>
          </cell>
          <cell r="F513" t="str">
            <v>Não Financeiras</v>
          </cell>
        </row>
        <row r="514">
          <cell r="A514" t="str">
            <v>SS2600</v>
          </cell>
          <cell r="B514" t="str">
            <v>!SG-Generalli</v>
          </cell>
          <cell r="C514" t="str">
            <v xml:space="preserve">                    UMC-SS2600</v>
          </cell>
          <cell r="D514" t="str">
            <v xml:space="preserve">                    !SG-Generalli</v>
          </cell>
          <cell r="F514" t="str">
            <v>Não Financeiras</v>
          </cell>
        </row>
        <row r="515">
          <cell r="A515" t="str">
            <v>SS2500</v>
          </cell>
          <cell r="B515" t="str">
            <v>!SG-Seguros Autónomos</v>
          </cell>
          <cell r="C515" t="str">
            <v xml:space="preserve">               UMC-SS2500</v>
          </cell>
          <cell r="D515" t="str">
            <v xml:space="preserve">               !SG-Seguros Autónomos</v>
          </cell>
        </row>
        <row r="516">
          <cell r="A516" t="str">
            <v>SS2501</v>
          </cell>
          <cell r="B516" t="str">
            <v>!SG-Seguros Protecção Vida</v>
          </cell>
          <cell r="C516" t="str">
            <v xml:space="preserve">                    UMC-SS2501</v>
          </cell>
          <cell r="D516" t="str">
            <v xml:space="preserve">                    !SG-Seguros Protecção Vida</v>
          </cell>
        </row>
        <row r="517">
          <cell r="A517" t="str">
            <v>SS2510</v>
          </cell>
          <cell r="B517" t="str">
            <v>!SG-Pl.Protecção Vida</v>
          </cell>
          <cell r="C517" t="str">
            <v xml:space="preserve">                         UMC-SS2510</v>
          </cell>
          <cell r="D517" t="str">
            <v xml:space="preserve">                         !SG-Pl.Protecção Vida</v>
          </cell>
          <cell r="F517" t="str">
            <v>Não Financeiras</v>
          </cell>
        </row>
        <row r="518">
          <cell r="A518" t="str">
            <v>SS2530</v>
          </cell>
          <cell r="B518" t="str">
            <v>!SG-Lifecorporate</v>
          </cell>
          <cell r="C518" t="str">
            <v xml:space="preserve">                         UMC-SS2530</v>
          </cell>
          <cell r="D518" t="str">
            <v xml:space="preserve">                         !SG-Lifecorporate</v>
          </cell>
          <cell r="F518" t="str">
            <v>Não Financeiras</v>
          </cell>
        </row>
        <row r="519">
          <cell r="A519" t="str">
            <v>SS2502</v>
          </cell>
          <cell r="B519" t="str">
            <v>!SG-Seg. Protecção Saúde</v>
          </cell>
          <cell r="C519" t="str">
            <v xml:space="preserve">                    UMC-SS2502</v>
          </cell>
          <cell r="D519" t="str">
            <v xml:space="preserve">                    !SG-Seg. Protecção Saúde</v>
          </cell>
        </row>
        <row r="520">
          <cell r="A520" t="str">
            <v>SS2540</v>
          </cell>
          <cell r="B520" t="str">
            <v>!SG-Pl.Protecção Viva Mais</v>
          </cell>
          <cell r="C520" t="str">
            <v xml:space="preserve">                         UMC-SS2540</v>
          </cell>
          <cell r="D520" t="str">
            <v xml:space="preserve">                         !SG-Pl.Protecção Viva Mais</v>
          </cell>
          <cell r="F520" t="str">
            <v>Não Financeiras</v>
          </cell>
        </row>
        <row r="521">
          <cell r="A521" t="str">
            <v>SS2550</v>
          </cell>
          <cell r="B521" t="str">
            <v>!SG-Pl.Protecção Safecare</v>
          </cell>
          <cell r="C521" t="str">
            <v xml:space="preserve">                         UMC-SS2550</v>
          </cell>
          <cell r="D521" t="str">
            <v xml:space="preserve">                         !SG-Pl.Protecção Safecare</v>
          </cell>
          <cell r="F521" t="str">
            <v>Não Financeiras</v>
          </cell>
        </row>
        <row r="522">
          <cell r="A522" t="str">
            <v>SS2555</v>
          </cell>
          <cell r="B522" t="str">
            <v>!SG-Saúde Tailor Made</v>
          </cell>
          <cell r="C522" t="str">
            <v xml:space="preserve">                         UMC-SS2555</v>
          </cell>
          <cell r="D522" t="str">
            <v xml:space="preserve">                         !SG-Saúde Tailor Made</v>
          </cell>
          <cell r="F522" t="str">
            <v>Não Financeiras</v>
          </cell>
        </row>
        <row r="523">
          <cell r="A523" t="str">
            <v>SS2700</v>
          </cell>
          <cell r="B523" t="str">
            <v>!SG-Saúde AXA</v>
          </cell>
          <cell r="C523" t="str">
            <v xml:space="preserve">                         UMC-SS2700</v>
          </cell>
          <cell r="D523" t="str">
            <v xml:space="preserve">                         !SG-Saúde AXA</v>
          </cell>
          <cell r="F523" t="str">
            <v>Não Financeiras</v>
          </cell>
        </row>
        <row r="524">
          <cell r="A524" t="str">
            <v>SS2710</v>
          </cell>
          <cell r="B524" t="str">
            <v>!SG-Saúde OneCare</v>
          </cell>
          <cell r="C524" t="str">
            <v xml:space="preserve">                         UMC-SS2710</v>
          </cell>
          <cell r="D524" t="str">
            <v xml:space="preserve">                         !SG-Saúde OneCare</v>
          </cell>
          <cell r="F524" t="str">
            <v>Não Financeiras</v>
          </cell>
        </row>
        <row r="525">
          <cell r="A525" t="str">
            <v>SS2711</v>
          </cell>
          <cell r="B525" t="str">
            <v>!SG-Saúde CUF Santander</v>
          </cell>
          <cell r="C525" t="str">
            <v xml:space="preserve">                         UMC-SS2711</v>
          </cell>
          <cell r="D525" t="str">
            <v xml:space="preserve">                         !SG-Saúde CUF Santander</v>
          </cell>
          <cell r="F525" t="str">
            <v>Não Financeiras</v>
          </cell>
        </row>
        <row r="526">
          <cell r="A526" t="str">
            <v>SS2520</v>
          </cell>
          <cell r="B526" t="str">
            <v>!SG-Pl.Protecção Ordenado</v>
          </cell>
          <cell r="C526" t="str">
            <v xml:space="preserve">                    UMC-SS2520</v>
          </cell>
          <cell r="D526" t="str">
            <v xml:space="preserve">                    !SG-Pl.Protecção Ordenado</v>
          </cell>
          <cell r="F526" t="str">
            <v>Não Financeiras</v>
          </cell>
        </row>
        <row r="527">
          <cell r="A527" t="str">
            <v>SS2525</v>
          </cell>
          <cell r="B527" t="str">
            <v>!SG-Acidentes</v>
          </cell>
          <cell r="C527" t="str">
            <v xml:space="preserve">                    UMC-SS2525</v>
          </cell>
          <cell r="D527" t="str">
            <v xml:space="preserve">                    !SG-Acidentes</v>
          </cell>
        </row>
        <row r="528">
          <cell r="A528" t="str">
            <v>SS2560</v>
          </cell>
          <cell r="B528" t="str">
            <v>!SG-Acidentes Pessoais</v>
          </cell>
          <cell r="C528" t="str">
            <v xml:space="preserve">                         UMC-SS2560</v>
          </cell>
          <cell r="D528" t="str">
            <v xml:space="preserve">                         !SG-Acidentes Pessoais</v>
          </cell>
          <cell r="F528" t="str">
            <v>Não Financeiras</v>
          </cell>
        </row>
        <row r="529">
          <cell r="A529" t="str">
            <v>SS2590</v>
          </cell>
          <cell r="B529" t="str">
            <v>!Protecção Serv.Domésticos</v>
          </cell>
          <cell r="C529" t="str">
            <v xml:space="preserve">                         UMC-SS2590</v>
          </cell>
          <cell r="D529" t="str">
            <v xml:space="preserve">                         !Protecção Serv.Domésticos</v>
          </cell>
          <cell r="F529" t="str">
            <v>Não Financeiras</v>
          </cell>
        </row>
        <row r="530">
          <cell r="A530" t="str">
            <v>SS2591</v>
          </cell>
          <cell r="B530" t="str">
            <v>!Protecção Acid. Trabalho</v>
          </cell>
          <cell r="C530" t="str">
            <v xml:space="preserve">                         UMC-SS2591</v>
          </cell>
          <cell r="D530" t="str">
            <v xml:space="preserve">                         !Protecção Acid. Trabalho</v>
          </cell>
          <cell r="F530" t="str">
            <v>Não Financeiras</v>
          </cell>
        </row>
        <row r="531">
          <cell r="A531" t="str">
            <v>SS2570</v>
          </cell>
          <cell r="B531" t="str">
            <v>!SG-Pack Seguros</v>
          </cell>
          <cell r="C531" t="str">
            <v xml:space="preserve">                    UMC-SS2570</v>
          </cell>
          <cell r="D531" t="str">
            <v xml:space="preserve">                    !SG-Pack Seguros</v>
          </cell>
          <cell r="F531" t="str">
            <v>Não Financeiras</v>
          </cell>
        </row>
        <row r="532">
          <cell r="A532" t="str">
            <v>SS2580</v>
          </cell>
          <cell r="B532" t="str">
            <v>!SG-Pl.Protecção Automóvel</v>
          </cell>
          <cell r="C532" t="str">
            <v xml:space="preserve">                    UMC-SS2580</v>
          </cell>
          <cell r="D532" t="str">
            <v xml:space="preserve">                    !SG-Pl.Protecção Automóvel</v>
          </cell>
          <cell r="F532" t="str">
            <v>Não Financeiras</v>
          </cell>
        </row>
        <row r="533">
          <cell r="A533" t="str">
            <v>SS2800</v>
          </cell>
          <cell r="B533" t="str">
            <v>!SG-Multiriscos</v>
          </cell>
          <cell r="C533" t="str">
            <v xml:space="preserve">                    UMC-SS2800</v>
          </cell>
          <cell r="D533" t="str">
            <v xml:space="preserve">                    !SG-Multiriscos</v>
          </cell>
        </row>
        <row r="534">
          <cell r="A534" t="str">
            <v>SS2802</v>
          </cell>
          <cell r="B534" t="str">
            <v>!SG-Multiris-Protecção Lar</v>
          </cell>
          <cell r="C534" t="str">
            <v xml:space="preserve">                         UMC-SS2802</v>
          </cell>
          <cell r="D534" t="str">
            <v xml:space="preserve">                         !SG-Multiris-Protecção Lar</v>
          </cell>
        </row>
        <row r="535">
          <cell r="A535" t="str">
            <v>SS280C</v>
          </cell>
          <cell r="B535" t="str">
            <v>!Multi.Prot.Lar Com.Base</v>
          </cell>
          <cell r="C535" t="str">
            <v xml:space="preserve">                              UMC-SS280C</v>
          </cell>
          <cell r="D535" t="str">
            <v xml:space="preserve">                              !Multi.Prot.Lar Com.Base</v>
          </cell>
          <cell r="F535" t="str">
            <v>Não Financeiras</v>
          </cell>
        </row>
        <row r="536">
          <cell r="A536" t="str">
            <v>SS280D</v>
          </cell>
          <cell r="B536" t="str">
            <v>!Multi.Prot.Lar Com.Extra</v>
          </cell>
          <cell r="C536" t="str">
            <v xml:space="preserve">                              UMC-SS280D</v>
          </cell>
          <cell r="D536" t="str">
            <v xml:space="preserve">                              !Multi.Prot.Lar Com.Extra</v>
          </cell>
          <cell r="F536" t="str">
            <v>Não Financeiras</v>
          </cell>
        </row>
        <row r="537">
          <cell r="A537" t="str">
            <v>SS2810</v>
          </cell>
          <cell r="B537" t="str">
            <v>!Multiriscos Comércio</v>
          </cell>
          <cell r="C537" t="str">
            <v xml:space="preserve">                         UMC-SS2810</v>
          </cell>
          <cell r="D537" t="str">
            <v xml:space="preserve">                         !Multiriscos Comércio</v>
          </cell>
          <cell r="F537" t="str">
            <v>Não Financeiras</v>
          </cell>
        </row>
        <row r="538">
          <cell r="A538" t="str">
            <v>SS291A</v>
          </cell>
          <cell r="B538" t="str">
            <v>!Ramo Responsab.Civil</v>
          </cell>
          <cell r="C538" t="str">
            <v xml:space="preserve">                    UMC-SS291A</v>
          </cell>
          <cell r="D538" t="str">
            <v xml:space="preserve">                    !Ramo Responsab.Civil</v>
          </cell>
        </row>
        <row r="539">
          <cell r="A539" t="str">
            <v>SS2910</v>
          </cell>
          <cell r="B539" t="str">
            <v>!Responsabilidade Civil</v>
          </cell>
          <cell r="C539" t="str">
            <v xml:space="preserve">                         UMC-SS2910</v>
          </cell>
          <cell r="D539" t="str">
            <v xml:space="preserve">                         !Responsabilidade Civil</v>
          </cell>
          <cell r="F539" t="str">
            <v>Não Financeiras</v>
          </cell>
        </row>
        <row r="540">
          <cell r="A540" t="str">
            <v>SS2911</v>
          </cell>
          <cell r="B540" t="str">
            <v>!Cyber Empresas</v>
          </cell>
          <cell r="C540" t="str">
            <v xml:space="preserve">                         UMC-SS2911</v>
          </cell>
          <cell r="D540" t="str">
            <v xml:space="preserve">                         !Cyber Empresas</v>
          </cell>
          <cell r="F540" t="str">
            <v>Não Financeiras</v>
          </cell>
        </row>
        <row r="541">
          <cell r="A541" t="str">
            <v>SS2930</v>
          </cell>
          <cell r="B541" t="str">
            <v>!Chave de Mediação</v>
          </cell>
          <cell r="C541" t="str">
            <v xml:space="preserve">                    UMC-SS2930</v>
          </cell>
          <cell r="D541" t="str">
            <v xml:space="preserve">                    !Chave de Mediação</v>
          </cell>
          <cell r="F541" t="str">
            <v>Não Financeiras</v>
          </cell>
        </row>
        <row r="542">
          <cell r="A542" t="str">
            <v>SS295A</v>
          </cell>
          <cell r="B542" t="str">
            <v>!Proteção Broker's/AON</v>
          </cell>
          <cell r="C542" t="str">
            <v xml:space="preserve">                    UMC-SS295A</v>
          </cell>
          <cell r="D542" t="str">
            <v xml:space="preserve">                    !Proteção Broker's/AON</v>
          </cell>
        </row>
        <row r="543">
          <cell r="A543" t="str">
            <v>SS2950</v>
          </cell>
          <cell r="B543" t="str">
            <v>!Proteção Empresas</v>
          </cell>
          <cell r="C543" t="str">
            <v xml:space="preserve">                         UMC-SS2950</v>
          </cell>
          <cell r="D543" t="str">
            <v xml:space="preserve">                         !Proteção Empresas</v>
          </cell>
          <cell r="F543" t="str">
            <v>Não Financeiras</v>
          </cell>
        </row>
        <row r="544">
          <cell r="A544" t="str">
            <v>SS2951</v>
          </cell>
          <cell r="B544" t="str">
            <v>!Proteção Private</v>
          </cell>
          <cell r="C544" t="str">
            <v xml:space="preserve">                         UMC-SS2951</v>
          </cell>
          <cell r="D544" t="str">
            <v xml:space="preserve">                         !Proteção Private</v>
          </cell>
          <cell r="F544" t="str">
            <v>Não Financeiras</v>
          </cell>
        </row>
        <row r="545">
          <cell r="A545" t="str">
            <v>SS2952</v>
          </cell>
          <cell r="B545" t="str">
            <v>!AON Comissão Consultoria</v>
          </cell>
          <cell r="C545" t="str">
            <v xml:space="preserve">                         UMC-SS2952</v>
          </cell>
          <cell r="D545" t="str">
            <v xml:space="preserve">                         !AON Comissão Consultoria</v>
          </cell>
          <cell r="F545" t="str">
            <v>Não Financeiras</v>
          </cell>
        </row>
        <row r="546">
          <cell r="A546" t="str">
            <v>SS2999</v>
          </cell>
          <cell r="B546" t="str">
            <v>!Vida Autónomos/Associados</v>
          </cell>
          <cell r="C546" t="str">
            <v xml:space="preserve">                    UMC-SS2999</v>
          </cell>
          <cell r="D546" t="str">
            <v xml:space="preserve">                    !Vida Autónomos/Associados</v>
          </cell>
          <cell r="F546" t="str">
            <v>Não Financeiras</v>
          </cell>
        </row>
        <row r="547">
          <cell r="A547" t="str">
            <v>SX1000</v>
          </cell>
          <cell r="B547" t="str">
            <v>!Comissões Fundo Pensões</v>
          </cell>
          <cell r="C547" t="str">
            <v xml:space="preserve">     UMC-SX1000</v>
          </cell>
          <cell r="D547" t="str">
            <v xml:space="preserve">     !Comissões Fundo Pensões</v>
          </cell>
        </row>
        <row r="548">
          <cell r="A548" t="str">
            <v>SX1100</v>
          </cell>
          <cell r="B548" t="str">
            <v>!Contabilidade F.Pensões</v>
          </cell>
          <cell r="C548" t="str">
            <v xml:space="preserve">          UMC-SX1100</v>
          </cell>
          <cell r="D548" t="str">
            <v xml:space="preserve">          !Contabilidade F.Pensões</v>
          </cell>
          <cell r="F548" t="str">
            <v>Não Financeiras</v>
          </cell>
        </row>
        <row r="549">
          <cell r="A549" t="str">
            <v>SX1200</v>
          </cell>
          <cell r="B549" t="str">
            <v>!Fundo de Pensões</v>
          </cell>
          <cell r="C549" t="str">
            <v xml:space="preserve">          UMC-SX1200</v>
          </cell>
          <cell r="D549" t="str">
            <v xml:space="preserve">          !Fundo de Pensões</v>
          </cell>
          <cell r="F549" t="str">
            <v>Não Financeiras</v>
          </cell>
        </row>
        <row r="550">
          <cell r="A550" t="str">
            <v>TT</v>
          </cell>
          <cell r="B550" t="str">
            <v>!Outras Comissões</v>
          </cell>
          <cell r="C550" t="str">
            <v xml:space="preserve">     UMC-TT</v>
          </cell>
          <cell r="D550" t="str">
            <v xml:space="preserve">     !Outras Comissões</v>
          </cell>
        </row>
        <row r="551">
          <cell r="A551" t="str">
            <v>TT1</v>
          </cell>
          <cell r="B551" t="str">
            <v>!Com.Comunicação/Expedient</v>
          </cell>
          <cell r="C551" t="str">
            <v xml:space="preserve">          UMC-TT1</v>
          </cell>
          <cell r="D551" t="str">
            <v xml:space="preserve">          !Com.Comunicação/Expedient</v>
          </cell>
        </row>
        <row r="552">
          <cell r="A552" t="str">
            <v>TT1000</v>
          </cell>
          <cell r="B552" t="str">
            <v>!Portes</v>
          </cell>
          <cell r="C552" t="str">
            <v xml:space="preserve">               UMC-TT1000</v>
          </cell>
          <cell r="D552" t="str">
            <v xml:space="preserve">               !Portes</v>
          </cell>
          <cell r="F552" t="str">
            <v>Não Financeiras</v>
          </cell>
        </row>
        <row r="553">
          <cell r="A553" t="str">
            <v>TT1100</v>
          </cell>
          <cell r="B553" t="str">
            <v>!Expediente</v>
          </cell>
          <cell r="C553" t="str">
            <v xml:space="preserve">               UMC-TT1100</v>
          </cell>
          <cell r="D553" t="str">
            <v xml:space="preserve">               !Expediente</v>
          </cell>
          <cell r="F553" t="str">
            <v>Não Financeiras</v>
          </cell>
        </row>
        <row r="554">
          <cell r="A554" t="str">
            <v>TT2100</v>
          </cell>
          <cell r="B554" t="str">
            <v>!Prod.Não Financeiros</v>
          </cell>
          <cell r="C554" t="str">
            <v xml:space="preserve">          UMC-TT2100</v>
          </cell>
          <cell r="D554" t="str">
            <v xml:space="preserve">          !Prod.Não Financeiros</v>
          </cell>
          <cell r="F554" t="str">
            <v>Não Financeiras</v>
          </cell>
        </row>
        <row r="555">
          <cell r="A555" t="str">
            <v>TT2200</v>
          </cell>
          <cell r="B555" t="str">
            <v>!Custos/Prov.Balcões</v>
          </cell>
          <cell r="C555" t="str">
            <v xml:space="preserve">          UMC-TT2200</v>
          </cell>
          <cell r="D555" t="str">
            <v xml:space="preserve">          !Custos/Prov.Balcões</v>
          </cell>
          <cell r="F555" t="str">
            <v>Não Financeiras</v>
          </cell>
        </row>
        <row r="556">
          <cell r="A556" t="str">
            <v>TT3100</v>
          </cell>
          <cell r="B556" t="str">
            <v>!ANA</v>
          </cell>
          <cell r="C556" t="str">
            <v xml:space="preserve">          UMC-TT3100</v>
          </cell>
          <cell r="D556" t="str">
            <v xml:space="preserve">          !ANA</v>
          </cell>
          <cell r="F556" t="str">
            <v>Não Financeiras</v>
          </cell>
        </row>
        <row r="557">
          <cell r="A557" t="str">
            <v>TT3200</v>
          </cell>
          <cell r="B557" t="str">
            <v>!Promotores</v>
          </cell>
          <cell r="C557" t="str">
            <v xml:space="preserve">          UMC-TT3200</v>
          </cell>
          <cell r="D557" t="str">
            <v xml:space="preserve">          !Promotores</v>
          </cell>
          <cell r="F557" t="str">
            <v>Mista (NFin)</v>
          </cell>
        </row>
        <row r="558">
          <cell r="A558" t="str">
            <v>TT4000</v>
          </cell>
          <cell r="B558" t="str">
            <v>!Agentes-Internacional</v>
          </cell>
          <cell r="C558" t="str">
            <v xml:space="preserve">          UMC-TT4000</v>
          </cell>
          <cell r="D558" t="str">
            <v xml:space="preserve">          !Agentes-Internacional</v>
          </cell>
          <cell r="F558" t="str">
            <v>Não Financeiras</v>
          </cell>
        </row>
        <row r="559">
          <cell r="A559" t="str">
            <v>TT5000</v>
          </cell>
          <cell r="B559" t="str">
            <v>!Escrit.no Estrangeiro</v>
          </cell>
          <cell r="C559" t="str">
            <v xml:space="preserve">          UMC-TT5000</v>
          </cell>
          <cell r="D559" t="str">
            <v xml:space="preserve">          !Escrit.no Estrangeiro</v>
          </cell>
          <cell r="F559" t="str">
            <v>Não Financeiras</v>
          </cell>
        </row>
        <row r="560">
          <cell r="A560" t="str">
            <v>TT5001</v>
          </cell>
          <cell r="B560" t="str">
            <v>!Diversas</v>
          </cell>
          <cell r="C560" t="str">
            <v xml:space="preserve">          UMC-TT5001</v>
          </cell>
          <cell r="D560" t="str">
            <v xml:space="preserve">          !Diversas</v>
          </cell>
        </row>
        <row r="561">
          <cell r="A561" t="str">
            <v>TT5100</v>
          </cell>
          <cell r="B561" t="str">
            <v>!Outr.Comiss.Diversas</v>
          </cell>
          <cell r="C561" t="str">
            <v xml:space="preserve">               UMC-TT5100</v>
          </cell>
          <cell r="D561" t="str">
            <v xml:space="preserve">               !Outr.Comiss.Diversas</v>
          </cell>
          <cell r="F561" t="str">
            <v>Não Financeiras</v>
          </cell>
        </row>
        <row r="562">
          <cell r="A562" t="str">
            <v>TT5110</v>
          </cell>
          <cell r="B562" t="str">
            <v>!Fraudes Netbanco</v>
          </cell>
          <cell r="C562" t="str">
            <v xml:space="preserve">               UMC-TT5110</v>
          </cell>
          <cell r="D562" t="str">
            <v xml:space="preserve">               !Fraudes Netbanco</v>
          </cell>
          <cell r="F562" t="str">
            <v>Não Financeiras</v>
          </cell>
        </row>
        <row r="563">
          <cell r="A563" t="str">
            <v>TT5200</v>
          </cell>
          <cell r="B563" t="str">
            <v>!Desactivadas</v>
          </cell>
          <cell r="C563" t="str">
            <v xml:space="preserve">          UMC-TT5200</v>
          </cell>
          <cell r="D563" t="str">
            <v xml:space="preserve">          !Desactivadas</v>
          </cell>
          <cell r="F563" t="str">
            <v>Não Financeiras</v>
          </cell>
        </row>
        <row r="564">
          <cell r="A564" t="str">
            <v>UGMC00</v>
          </cell>
          <cell r="B564" t="str">
            <v>!Comissões Genéricas</v>
          </cell>
          <cell r="C564" t="str">
            <v xml:space="preserve">     UMC-UGMC00</v>
          </cell>
          <cell r="D564" t="str">
            <v xml:space="preserve">     !Comissões Genéricas</v>
          </cell>
        </row>
        <row r="565">
          <cell r="A565" t="str">
            <v>UMC000</v>
          </cell>
          <cell r="B565" t="str">
            <v>!Sem Comissão</v>
          </cell>
          <cell r="C565" t="str">
            <v xml:space="preserve">          UMC-UMC000</v>
          </cell>
          <cell r="D565" t="str">
            <v xml:space="preserve">          !Sem Comissão</v>
          </cell>
          <cell r="F565" t="str">
            <v>Não Financeiras</v>
          </cell>
        </row>
        <row r="566">
          <cell r="A566" t="str">
            <v>UMCGI0</v>
          </cell>
          <cell r="B566" t="str">
            <v>!Genéricas Indefinidas</v>
          </cell>
          <cell r="C566" t="str">
            <v xml:space="preserve">          UMC-UMCGI0</v>
          </cell>
          <cell r="D566" t="str">
            <v xml:space="preserve">          !Genéricas Indefinidas</v>
          </cell>
          <cell r="F566" t="str">
            <v>Não Financeiras</v>
          </cell>
        </row>
        <row r="567">
          <cell r="A567" t="str">
            <v>UMCGP0</v>
          </cell>
          <cell r="B567" t="str">
            <v>!Genéricas Pagas</v>
          </cell>
          <cell r="C567" t="str">
            <v xml:space="preserve">          UMC-UMCGP0</v>
          </cell>
          <cell r="D567" t="str">
            <v xml:space="preserve">          !Genéricas Pagas</v>
          </cell>
          <cell r="F567" t="str">
            <v>Não Financeiras</v>
          </cell>
        </row>
        <row r="568">
          <cell r="A568" t="str">
            <v>UMCGR0</v>
          </cell>
          <cell r="B568" t="str">
            <v>!Genéricas Recebidas</v>
          </cell>
          <cell r="C568" t="str">
            <v xml:space="preserve">          UMC-UMCGR0</v>
          </cell>
          <cell r="D568" t="str">
            <v xml:space="preserve">          !Genéricas Recebidas</v>
          </cell>
          <cell r="F568" t="str">
            <v>Não Financeiras</v>
          </cell>
        </row>
      </sheetData>
      <sheetData sheetId="10">
        <row r="38">
          <cell r="A38" t="str">
            <v>71809</v>
          </cell>
          <cell r="C38" t="str">
            <v>IFIC</v>
          </cell>
        </row>
        <row r="39">
          <cell r="A39" t="str">
            <v>718900</v>
          </cell>
          <cell r="C39" t="str">
            <v>IFIC</v>
          </cell>
        </row>
        <row r="40">
          <cell r="A40" t="str">
            <v>718902</v>
          </cell>
          <cell r="C40" t="str">
            <v>IFIC</v>
          </cell>
        </row>
        <row r="41">
          <cell r="A41" t="str">
            <v>718903</v>
          </cell>
          <cell r="C41" t="str">
            <v>IFIC</v>
          </cell>
        </row>
        <row r="42">
          <cell r="A42" t="str">
            <v>718909</v>
          </cell>
          <cell r="C42" t="str">
            <v>REC_MF</v>
          </cell>
        </row>
        <row r="43">
          <cell r="A43" t="str">
            <v>718912</v>
          </cell>
          <cell r="C43" t="str">
            <v>IFIC</v>
          </cell>
        </row>
        <row r="44">
          <cell r="A44">
            <v>71894</v>
          </cell>
          <cell r="C44" t="str">
            <v>REC_MF</v>
          </cell>
        </row>
        <row r="45">
          <cell r="A45" t="str">
            <v>71899</v>
          </cell>
          <cell r="C45" t="str">
            <v>IFIC</v>
          </cell>
        </row>
        <row r="46">
          <cell r="A46" t="str">
            <v>719000</v>
          </cell>
          <cell r="C46" t="str">
            <v>IFIC</v>
          </cell>
        </row>
        <row r="47">
          <cell r="A47" t="str">
            <v>719001</v>
          </cell>
          <cell r="C47" t="str">
            <v>IFIC</v>
          </cell>
        </row>
        <row r="48">
          <cell r="A48" t="str">
            <v>719002</v>
          </cell>
          <cell r="C48" t="str">
            <v>REC_MF</v>
          </cell>
        </row>
        <row r="49">
          <cell r="A49" t="str">
            <v>719003</v>
          </cell>
          <cell r="C49" t="str">
            <v>IFIC</v>
          </cell>
        </row>
        <row r="50">
          <cell r="A50" t="str">
            <v>719003</v>
          </cell>
          <cell r="B50" t="str">
            <v>VI6</v>
          </cell>
          <cell r="C50" t="str">
            <v>REC_MF</v>
          </cell>
        </row>
        <row r="51">
          <cell r="A51" t="str">
            <v>719004</v>
          </cell>
          <cell r="C51" t="str">
            <v>REC_MF</v>
          </cell>
        </row>
        <row r="52">
          <cell r="A52" t="str">
            <v>719009</v>
          </cell>
          <cell r="C52" t="str">
            <v>REC_MF</v>
          </cell>
        </row>
        <row r="53">
          <cell r="A53" t="str">
            <v>719020</v>
          </cell>
          <cell r="C53" t="str">
            <v>IFIC</v>
          </cell>
        </row>
        <row r="54">
          <cell r="A54" t="str">
            <v>719022</v>
          </cell>
          <cell r="C54" t="str">
            <v>REC_MF</v>
          </cell>
        </row>
        <row r="55">
          <cell r="A55" t="str">
            <v>719032</v>
          </cell>
          <cell r="C55" t="str">
            <v>IFIC</v>
          </cell>
        </row>
        <row r="56">
          <cell r="A56" t="str">
            <v>719033</v>
          </cell>
          <cell r="C56" t="str">
            <v>IFIC</v>
          </cell>
        </row>
        <row r="57">
          <cell r="A57" t="str">
            <v>7190400</v>
          </cell>
          <cell r="C57" t="str">
            <v>IFIC</v>
          </cell>
        </row>
        <row r="58">
          <cell r="A58" t="str">
            <v>71904010</v>
          </cell>
          <cell r="C58" t="str">
            <v>IFIC</v>
          </cell>
        </row>
        <row r="59">
          <cell r="A59" t="str">
            <v>71904011</v>
          </cell>
          <cell r="C59" t="str">
            <v>IFIC</v>
          </cell>
        </row>
        <row r="60">
          <cell r="A60" t="str">
            <v>71904012</v>
          </cell>
          <cell r="C60" t="str">
            <v>IFIC</v>
          </cell>
        </row>
        <row r="61">
          <cell r="A61" t="str">
            <v>71904013</v>
          </cell>
          <cell r="C61" t="str">
            <v>IFIC</v>
          </cell>
        </row>
        <row r="62">
          <cell r="A62" t="str">
            <v>71904014</v>
          </cell>
          <cell r="C62" t="str">
            <v>IFIC</v>
          </cell>
        </row>
        <row r="63">
          <cell r="A63" t="str">
            <v>71904015</v>
          </cell>
          <cell r="C63" t="str">
            <v>IFIC</v>
          </cell>
        </row>
        <row r="64">
          <cell r="A64" t="str">
            <v>71904017</v>
          </cell>
          <cell r="C64" t="str">
            <v>REC_MF</v>
          </cell>
        </row>
        <row r="65">
          <cell r="A65" t="str">
            <v>71904070</v>
          </cell>
          <cell r="C65" t="str">
            <v>IFIC</v>
          </cell>
        </row>
        <row r="66">
          <cell r="A66" t="str">
            <v>71904071</v>
          </cell>
          <cell r="C66" t="str">
            <v>IFIC</v>
          </cell>
        </row>
        <row r="67">
          <cell r="A67" t="str">
            <v>71904080</v>
          </cell>
          <cell r="C67" t="str">
            <v>IFIC</v>
          </cell>
        </row>
        <row r="68">
          <cell r="A68" t="str">
            <v>71904081</v>
          </cell>
          <cell r="C68" t="str">
            <v>IFIC</v>
          </cell>
        </row>
        <row r="69">
          <cell r="A69" t="str">
            <v>7190409</v>
          </cell>
          <cell r="C69" t="str">
            <v>IFIC</v>
          </cell>
        </row>
        <row r="70">
          <cell r="A70" t="str">
            <v>7190419</v>
          </cell>
          <cell r="C70" t="str">
            <v>IFIC</v>
          </cell>
        </row>
        <row r="71">
          <cell r="A71" t="str">
            <v>7190420</v>
          </cell>
          <cell r="C71" t="str">
            <v>REC_MF</v>
          </cell>
        </row>
        <row r="72">
          <cell r="A72" t="str">
            <v>7190423</v>
          </cell>
          <cell r="C72" t="str">
            <v>IFIC</v>
          </cell>
        </row>
        <row r="73">
          <cell r="A73" t="str">
            <v>719044</v>
          </cell>
          <cell r="C73" t="str">
            <v>IFIC</v>
          </cell>
        </row>
        <row r="74">
          <cell r="A74" t="str">
            <v>71905</v>
          </cell>
          <cell r="C74" t="str">
            <v>IFIC</v>
          </cell>
        </row>
        <row r="75">
          <cell r="A75" t="str">
            <v>7190600</v>
          </cell>
          <cell r="C75" t="str">
            <v>REC_MF</v>
          </cell>
        </row>
        <row r="76">
          <cell r="A76" t="str">
            <v>7190601</v>
          </cell>
          <cell r="C76" t="str">
            <v>REC_MF</v>
          </cell>
        </row>
        <row r="77">
          <cell r="A77" t="str">
            <v>7190602</v>
          </cell>
          <cell r="C77" t="str">
            <v>REC_MF</v>
          </cell>
        </row>
        <row r="78">
          <cell r="A78" t="str">
            <v>7190610</v>
          </cell>
          <cell r="C78" t="str">
            <v>REC_MF</v>
          </cell>
        </row>
        <row r="79">
          <cell r="A79" t="str">
            <v>7190611</v>
          </cell>
          <cell r="C79" t="str">
            <v>REC_MF</v>
          </cell>
        </row>
        <row r="80">
          <cell r="A80" t="str">
            <v>7190612</v>
          </cell>
          <cell r="C80" t="str">
            <v>REC_MF</v>
          </cell>
        </row>
        <row r="81">
          <cell r="A81" t="str">
            <v>71906300</v>
          </cell>
          <cell r="C81" t="str">
            <v>REC_MF</v>
          </cell>
        </row>
        <row r="82">
          <cell r="A82" t="str">
            <v>71906301</v>
          </cell>
          <cell r="C82" t="str">
            <v>REC_MF</v>
          </cell>
        </row>
        <row r="83">
          <cell r="A83" t="str">
            <v>71906302</v>
          </cell>
          <cell r="C83" t="str">
            <v>REC_MF</v>
          </cell>
        </row>
        <row r="84">
          <cell r="A84" t="str">
            <v>71906310</v>
          </cell>
          <cell r="C84" t="str">
            <v>REC_MF</v>
          </cell>
        </row>
        <row r="85">
          <cell r="A85" t="str">
            <v>71906311</v>
          </cell>
          <cell r="C85" t="str">
            <v>REC_MF</v>
          </cell>
        </row>
        <row r="86">
          <cell r="A86" t="str">
            <v>71906312</v>
          </cell>
          <cell r="C86" t="str">
            <v>REC_MF</v>
          </cell>
        </row>
        <row r="87">
          <cell r="A87" t="str">
            <v>71909</v>
          </cell>
          <cell r="C87" t="str">
            <v>IFIC</v>
          </cell>
        </row>
        <row r="88">
          <cell r="A88" t="str">
            <v>71990</v>
          </cell>
          <cell r="C88" t="str">
            <v>IFIC</v>
          </cell>
        </row>
        <row r="89">
          <cell r="A89" t="str">
            <v>71991</v>
          </cell>
          <cell r="C89" t="str">
            <v>IFIC</v>
          </cell>
        </row>
        <row r="90">
          <cell r="A90" t="str">
            <v>71999</v>
          </cell>
          <cell r="C90" t="str">
            <v>IFIC</v>
          </cell>
        </row>
        <row r="91">
          <cell r="A91" t="str">
            <v>7214</v>
          </cell>
          <cell r="C91" t="str">
            <v>OREX</v>
          </cell>
        </row>
        <row r="92">
          <cell r="A92" t="str">
            <v>7219</v>
          </cell>
          <cell r="C92" t="str">
            <v>OREX</v>
          </cell>
        </row>
        <row r="93">
          <cell r="A93" t="str">
            <v>72800</v>
          </cell>
          <cell r="C93" t="str">
            <v>OREX</v>
          </cell>
        </row>
        <row r="94">
          <cell r="A94" t="str">
            <v>72809</v>
          </cell>
          <cell r="C94" t="str">
            <v>OREX</v>
          </cell>
        </row>
        <row r="95">
          <cell r="A95" t="str">
            <v>7281</v>
          </cell>
          <cell r="C95" t="str">
            <v>OREX</v>
          </cell>
        </row>
        <row r="96">
          <cell r="A96" t="str">
            <v>7282</v>
          </cell>
          <cell r="C96" t="str">
            <v>OREX</v>
          </cell>
        </row>
        <row r="97">
          <cell r="A97" t="str">
            <v>7333</v>
          </cell>
          <cell r="C97" t="str">
            <v>GG</v>
          </cell>
        </row>
        <row r="98">
          <cell r="A98" t="str">
            <v>74000</v>
          </cell>
          <cell r="C98" t="str">
            <v>GG</v>
          </cell>
        </row>
        <row r="99">
          <cell r="A99" t="str">
            <v>740010</v>
          </cell>
          <cell r="C99" t="str">
            <v>GG</v>
          </cell>
        </row>
        <row r="100">
          <cell r="A100" t="str">
            <v>740011</v>
          </cell>
          <cell r="C100" t="str">
            <v>GG</v>
          </cell>
        </row>
        <row r="101">
          <cell r="A101" t="str">
            <v>740012</v>
          </cell>
          <cell r="C101" t="str">
            <v>GG</v>
          </cell>
        </row>
        <row r="102">
          <cell r="A102" t="str">
            <v>74002</v>
          </cell>
          <cell r="C102" t="str">
            <v>GG</v>
          </cell>
        </row>
        <row r="103">
          <cell r="A103" t="str">
            <v>740100</v>
          </cell>
          <cell r="C103" t="str">
            <v>GG</v>
          </cell>
        </row>
        <row r="104">
          <cell r="A104" t="str">
            <v>740101</v>
          </cell>
          <cell r="C104" t="str">
            <v>GG</v>
          </cell>
        </row>
        <row r="105">
          <cell r="A105" t="str">
            <v>74011</v>
          </cell>
          <cell r="C105" t="str">
            <v>GG</v>
          </cell>
        </row>
        <row r="106">
          <cell r="A106" t="str">
            <v>74012</v>
          </cell>
          <cell r="C106" t="str">
            <v>GG</v>
          </cell>
        </row>
        <row r="107">
          <cell r="A107" t="str">
            <v>7402</v>
          </cell>
          <cell r="C107" t="str">
            <v>GG</v>
          </cell>
        </row>
        <row r="108">
          <cell r="A108" t="str">
            <v>740300</v>
          </cell>
          <cell r="C108" t="str">
            <v>GG</v>
          </cell>
        </row>
        <row r="109">
          <cell r="A109" t="str">
            <v>740301</v>
          </cell>
          <cell r="C109" t="str">
            <v>GG</v>
          </cell>
        </row>
        <row r="110">
          <cell r="A110" t="str">
            <v>74031</v>
          </cell>
          <cell r="C110" t="str">
            <v>GG</v>
          </cell>
        </row>
        <row r="111">
          <cell r="A111" t="str">
            <v>7404</v>
          </cell>
          <cell r="C111" t="str">
            <v>GG</v>
          </cell>
        </row>
        <row r="112">
          <cell r="A112" t="str">
            <v>74050</v>
          </cell>
          <cell r="C112" t="str">
            <v>GG</v>
          </cell>
        </row>
        <row r="113">
          <cell r="A113" t="str">
            <v>74051</v>
          </cell>
          <cell r="C113" t="str">
            <v>GG</v>
          </cell>
        </row>
        <row r="114">
          <cell r="A114" t="str">
            <v>74059</v>
          </cell>
          <cell r="C114" t="str">
            <v>GG</v>
          </cell>
        </row>
        <row r="115">
          <cell r="A115" t="str">
            <v>7406</v>
          </cell>
          <cell r="C115" t="str">
            <v>GG</v>
          </cell>
        </row>
        <row r="116">
          <cell r="A116" t="str">
            <v>7409</v>
          </cell>
          <cell r="C116" t="str">
            <v>GG</v>
          </cell>
        </row>
        <row r="117">
          <cell r="A117" t="str">
            <v>741000</v>
          </cell>
          <cell r="C117" t="str">
            <v>GG</v>
          </cell>
        </row>
        <row r="118">
          <cell r="A118" t="str">
            <v>741001</v>
          </cell>
          <cell r="C118" t="str">
            <v>GG</v>
          </cell>
        </row>
        <row r="119">
          <cell r="A119" t="str">
            <v>741009</v>
          </cell>
          <cell r="C119" t="str">
            <v>GG</v>
          </cell>
        </row>
        <row r="120">
          <cell r="A120" t="str">
            <v>74101</v>
          </cell>
          <cell r="C120" t="str">
            <v>GG</v>
          </cell>
        </row>
        <row r="121">
          <cell r="A121" t="str">
            <v>74102</v>
          </cell>
          <cell r="C121" t="str">
            <v>GG</v>
          </cell>
        </row>
        <row r="122">
          <cell r="A122" t="str">
            <v>74109</v>
          </cell>
          <cell r="C122" t="str">
            <v>GG</v>
          </cell>
        </row>
        <row r="123">
          <cell r="A123" t="str">
            <v>741100</v>
          </cell>
          <cell r="C123" t="str">
            <v>GG</v>
          </cell>
        </row>
        <row r="124">
          <cell r="A124" t="str">
            <v>741101</v>
          </cell>
          <cell r="C124" t="str">
            <v>GG</v>
          </cell>
        </row>
        <row r="125">
          <cell r="A125" t="str">
            <v>74111</v>
          </cell>
          <cell r="C125" t="str">
            <v>GG</v>
          </cell>
        </row>
        <row r="126">
          <cell r="A126" t="str">
            <v>74112</v>
          </cell>
          <cell r="C126" t="str">
            <v>GG</v>
          </cell>
        </row>
        <row r="127">
          <cell r="A127" t="str">
            <v>74113</v>
          </cell>
          <cell r="C127" t="str">
            <v>GG</v>
          </cell>
        </row>
        <row r="128">
          <cell r="A128" t="str">
            <v>74114</v>
          </cell>
          <cell r="C128" t="str">
            <v>GG</v>
          </cell>
        </row>
        <row r="129">
          <cell r="A129" t="str">
            <v>74115</v>
          </cell>
          <cell r="C129" t="str">
            <v>GG</v>
          </cell>
        </row>
        <row r="130">
          <cell r="A130" t="str">
            <v>7412000</v>
          </cell>
          <cell r="C130" t="str">
            <v>GG</v>
          </cell>
        </row>
        <row r="131">
          <cell r="A131" t="str">
            <v>7412001</v>
          </cell>
          <cell r="C131" t="str">
            <v>GG</v>
          </cell>
        </row>
        <row r="132">
          <cell r="A132" t="str">
            <v>7412002</v>
          </cell>
          <cell r="C132" t="str">
            <v>GG</v>
          </cell>
        </row>
        <row r="133">
          <cell r="A133" t="str">
            <v>741201</v>
          </cell>
          <cell r="C133" t="str">
            <v>GG</v>
          </cell>
        </row>
        <row r="134">
          <cell r="A134" t="str">
            <v>741202</v>
          </cell>
          <cell r="C134" t="str">
            <v>GG</v>
          </cell>
        </row>
        <row r="135">
          <cell r="A135" t="str">
            <v>7412030</v>
          </cell>
          <cell r="C135" t="str">
            <v>GG</v>
          </cell>
        </row>
        <row r="136">
          <cell r="A136" t="str">
            <v>7412031</v>
          </cell>
          <cell r="C136" t="str">
            <v>GG</v>
          </cell>
        </row>
        <row r="137">
          <cell r="A137" t="str">
            <v>741209</v>
          </cell>
          <cell r="C137" t="str">
            <v>GG</v>
          </cell>
        </row>
        <row r="138">
          <cell r="A138" t="str">
            <v>7412100</v>
          </cell>
          <cell r="C138" t="str">
            <v>GG</v>
          </cell>
        </row>
        <row r="139">
          <cell r="A139" t="str">
            <v>7412101</v>
          </cell>
          <cell r="C139" t="str">
            <v>GG</v>
          </cell>
        </row>
        <row r="140">
          <cell r="A140" t="str">
            <v>741211</v>
          </cell>
          <cell r="C140" t="str">
            <v>GG</v>
          </cell>
        </row>
        <row r="141">
          <cell r="A141" t="str">
            <v>741212</v>
          </cell>
          <cell r="C141" t="str">
            <v>GG</v>
          </cell>
        </row>
        <row r="142">
          <cell r="A142" t="str">
            <v>7412130</v>
          </cell>
          <cell r="C142" t="str">
            <v>GG</v>
          </cell>
        </row>
        <row r="143">
          <cell r="A143" t="str">
            <v>7412131</v>
          </cell>
          <cell r="C143" t="str">
            <v>GG</v>
          </cell>
        </row>
        <row r="144">
          <cell r="A144" t="str">
            <v>741219</v>
          </cell>
          <cell r="C144" t="str">
            <v>GG</v>
          </cell>
        </row>
        <row r="145">
          <cell r="A145" t="str">
            <v>74122</v>
          </cell>
          <cell r="C145" t="str">
            <v>GG</v>
          </cell>
        </row>
        <row r="146">
          <cell r="A146" t="str">
            <v>741230</v>
          </cell>
          <cell r="C146" t="str">
            <v>GG</v>
          </cell>
        </row>
        <row r="147">
          <cell r="A147" t="str">
            <v>741231</v>
          </cell>
          <cell r="C147" t="str">
            <v>GG</v>
          </cell>
        </row>
        <row r="148">
          <cell r="A148" t="str">
            <v>74130</v>
          </cell>
          <cell r="C148" t="str">
            <v>GG</v>
          </cell>
        </row>
        <row r="149">
          <cell r="A149" t="str">
            <v>74131000</v>
          </cell>
          <cell r="C149" t="str">
            <v>GG</v>
          </cell>
        </row>
        <row r="150">
          <cell r="A150" t="str">
            <v>74131001</v>
          </cell>
          <cell r="C150" t="str">
            <v>GG</v>
          </cell>
        </row>
        <row r="151">
          <cell r="A151" t="str">
            <v>7413101</v>
          </cell>
          <cell r="C151" t="str">
            <v>GG</v>
          </cell>
        </row>
        <row r="152">
          <cell r="A152" t="str">
            <v>7413120</v>
          </cell>
          <cell r="C152" t="str">
            <v>GG</v>
          </cell>
        </row>
        <row r="153">
          <cell r="A153" t="str">
            <v>7413121</v>
          </cell>
          <cell r="C153" t="str">
            <v>GG</v>
          </cell>
        </row>
        <row r="154">
          <cell r="A154" t="str">
            <v>7413125</v>
          </cell>
          <cell r="C154" t="str">
            <v>GG</v>
          </cell>
        </row>
        <row r="155">
          <cell r="A155" t="str">
            <v>7413126</v>
          </cell>
          <cell r="C155" t="str">
            <v>GG</v>
          </cell>
        </row>
        <row r="156">
          <cell r="A156" t="str">
            <v>7413127</v>
          </cell>
          <cell r="C156" t="str">
            <v>GG</v>
          </cell>
        </row>
        <row r="157">
          <cell r="A157" t="str">
            <v>7413128</v>
          </cell>
          <cell r="C157" t="str">
            <v>GG</v>
          </cell>
        </row>
        <row r="158">
          <cell r="A158" t="str">
            <v>74131290</v>
          </cell>
          <cell r="C158" t="str">
            <v>GG</v>
          </cell>
        </row>
        <row r="159">
          <cell r="A159" t="str">
            <v>74131291</v>
          </cell>
          <cell r="C159" t="str">
            <v>GG</v>
          </cell>
        </row>
        <row r="160">
          <cell r="A160" t="str">
            <v>74131299</v>
          </cell>
          <cell r="C160" t="str">
            <v>GG</v>
          </cell>
        </row>
        <row r="161">
          <cell r="A161" t="str">
            <v>7413190</v>
          </cell>
          <cell r="C161" t="str">
            <v>GG</v>
          </cell>
        </row>
        <row r="162">
          <cell r="A162" t="str">
            <v>7413191</v>
          </cell>
          <cell r="C162" t="str">
            <v>GG</v>
          </cell>
        </row>
        <row r="163">
          <cell r="A163" t="str">
            <v>7413192</v>
          </cell>
          <cell r="C163" t="str">
            <v>GG</v>
          </cell>
        </row>
        <row r="164">
          <cell r="A164" t="str">
            <v>7413193</v>
          </cell>
          <cell r="C164" t="str">
            <v>GG</v>
          </cell>
        </row>
        <row r="165">
          <cell r="A165" t="str">
            <v>7413199</v>
          </cell>
          <cell r="C165" t="str">
            <v>GG</v>
          </cell>
        </row>
        <row r="166">
          <cell r="A166" t="str">
            <v>74132</v>
          </cell>
          <cell r="C166" t="str">
            <v>GG</v>
          </cell>
        </row>
        <row r="167">
          <cell r="A167" t="str">
            <v>74140</v>
          </cell>
          <cell r="C167" t="str">
            <v>GG</v>
          </cell>
        </row>
        <row r="168">
          <cell r="A168" t="str">
            <v>74149</v>
          </cell>
          <cell r="C168" t="str">
            <v>GG</v>
          </cell>
        </row>
        <row r="169">
          <cell r="A169" t="str">
            <v>741500</v>
          </cell>
          <cell r="C169" t="str">
            <v>GG</v>
          </cell>
        </row>
        <row r="170">
          <cell r="A170" t="str">
            <v>741501</v>
          </cell>
          <cell r="C170" t="str">
            <v>GG</v>
          </cell>
        </row>
        <row r="171">
          <cell r="A171" t="str">
            <v>7415100</v>
          </cell>
          <cell r="C171" t="str">
            <v>GG</v>
          </cell>
        </row>
        <row r="172">
          <cell r="A172" t="str">
            <v>74151010</v>
          </cell>
          <cell r="C172" t="str">
            <v>GG</v>
          </cell>
        </row>
        <row r="173">
          <cell r="A173" t="str">
            <v>74151011</v>
          </cell>
          <cell r="C173" t="str">
            <v>GG</v>
          </cell>
        </row>
        <row r="174">
          <cell r="A174" t="str">
            <v>741510200</v>
          </cell>
          <cell r="C174" t="str">
            <v>GG</v>
          </cell>
        </row>
        <row r="175">
          <cell r="A175" t="str">
            <v>741510201</v>
          </cell>
          <cell r="C175" t="str">
            <v>GG</v>
          </cell>
        </row>
        <row r="176">
          <cell r="A176" t="str">
            <v>741510202</v>
          </cell>
          <cell r="C176" t="str">
            <v>GG</v>
          </cell>
        </row>
        <row r="177">
          <cell r="A177" t="str">
            <v>741510210</v>
          </cell>
          <cell r="C177" t="str">
            <v>GG</v>
          </cell>
        </row>
        <row r="178">
          <cell r="A178" t="str">
            <v>741510211</v>
          </cell>
          <cell r="C178" t="str">
            <v>GG</v>
          </cell>
        </row>
        <row r="179">
          <cell r="A179" t="str">
            <v>741510212</v>
          </cell>
          <cell r="C179" t="str">
            <v>GG</v>
          </cell>
        </row>
        <row r="180">
          <cell r="A180" t="str">
            <v>74151022</v>
          </cell>
          <cell r="C180" t="str">
            <v>GG</v>
          </cell>
        </row>
        <row r="181">
          <cell r="A181" t="str">
            <v>74151023</v>
          </cell>
          <cell r="C181" t="str">
            <v>GG</v>
          </cell>
        </row>
        <row r="182">
          <cell r="A182" t="str">
            <v>74151024</v>
          </cell>
          <cell r="C182" t="str">
            <v>GG</v>
          </cell>
        </row>
        <row r="183">
          <cell r="A183" t="str">
            <v>7415103</v>
          </cell>
          <cell r="C183" t="str">
            <v>GG</v>
          </cell>
        </row>
        <row r="184">
          <cell r="A184" t="str">
            <v>7415109</v>
          </cell>
          <cell r="C184" t="str">
            <v>GG</v>
          </cell>
        </row>
        <row r="185">
          <cell r="A185" t="str">
            <v>741511</v>
          </cell>
          <cell r="C185" t="str">
            <v>GG</v>
          </cell>
        </row>
        <row r="186">
          <cell r="A186" t="str">
            <v>741512</v>
          </cell>
          <cell r="C186" t="str">
            <v>GG</v>
          </cell>
        </row>
        <row r="187">
          <cell r="A187" t="str">
            <v>741513</v>
          </cell>
          <cell r="C187" t="str">
            <v>GG</v>
          </cell>
        </row>
        <row r="188">
          <cell r="A188" t="str">
            <v>741519</v>
          </cell>
          <cell r="C188" t="str">
            <v>GG</v>
          </cell>
        </row>
        <row r="189">
          <cell r="A189" t="str">
            <v>74152</v>
          </cell>
          <cell r="C189" t="str">
            <v>GG</v>
          </cell>
        </row>
        <row r="190">
          <cell r="A190" t="str">
            <v>74159</v>
          </cell>
          <cell r="C190" t="str">
            <v>GG</v>
          </cell>
        </row>
        <row r="191">
          <cell r="A191" t="str">
            <v>74160</v>
          </cell>
          <cell r="C191" t="str">
            <v>GG</v>
          </cell>
        </row>
        <row r="192">
          <cell r="A192" t="str">
            <v>74161</v>
          </cell>
          <cell r="C192" t="str">
            <v>GG</v>
          </cell>
        </row>
        <row r="193">
          <cell r="A193" t="str">
            <v>74162</v>
          </cell>
          <cell r="C193" t="str">
            <v>GG</v>
          </cell>
        </row>
        <row r="194">
          <cell r="A194" t="str">
            <v>74163</v>
          </cell>
          <cell r="C194" t="str">
            <v>GG</v>
          </cell>
        </row>
        <row r="195">
          <cell r="A195" t="str">
            <v>74164</v>
          </cell>
          <cell r="C195" t="str">
            <v>GG</v>
          </cell>
        </row>
        <row r="196">
          <cell r="A196" t="str">
            <v>741690</v>
          </cell>
          <cell r="C196" t="str">
            <v>GG</v>
          </cell>
        </row>
        <row r="197">
          <cell r="A197" t="str">
            <v>741691</v>
          </cell>
          <cell r="C197" t="str">
            <v>GG</v>
          </cell>
        </row>
        <row r="198">
          <cell r="A198" t="str">
            <v>741692</v>
          </cell>
          <cell r="C198" t="str">
            <v>GG</v>
          </cell>
        </row>
        <row r="199">
          <cell r="A199" t="str">
            <v>74170</v>
          </cell>
          <cell r="C199" t="str">
            <v>GG</v>
          </cell>
        </row>
        <row r="200">
          <cell r="A200" t="str">
            <v>74171</v>
          </cell>
          <cell r="C200" t="str">
            <v>GG</v>
          </cell>
        </row>
        <row r="201">
          <cell r="A201" t="str">
            <v>74172</v>
          </cell>
          <cell r="C201" t="str">
            <v>GG</v>
          </cell>
        </row>
        <row r="202">
          <cell r="A202" t="str">
            <v>7419000</v>
          </cell>
          <cell r="C202" t="str">
            <v>GG</v>
          </cell>
        </row>
        <row r="203">
          <cell r="A203" t="str">
            <v>7419001</v>
          </cell>
          <cell r="C203" t="str">
            <v>GG</v>
          </cell>
        </row>
        <row r="204">
          <cell r="A204" t="str">
            <v>7419002</v>
          </cell>
          <cell r="C204" t="str">
            <v>GG</v>
          </cell>
        </row>
        <row r="205">
          <cell r="A205" t="str">
            <v>7419003</v>
          </cell>
          <cell r="C205" t="str">
            <v>GG</v>
          </cell>
        </row>
        <row r="206">
          <cell r="A206" t="str">
            <v>741901</v>
          </cell>
          <cell r="C206" t="str">
            <v>GG</v>
          </cell>
        </row>
        <row r="207">
          <cell r="A207" t="str">
            <v>741903</v>
          </cell>
          <cell r="C207" t="str">
            <v>GG</v>
          </cell>
        </row>
        <row r="208">
          <cell r="A208" t="str">
            <v>741904</v>
          </cell>
          <cell r="C208" t="str">
            <v>GG</v>
          </cell>
        </row>
        <row r="209">
          <cell r="A209" t="str">
            <v>7419050</v>
          </cell>
          <cell r="C209" t="str">
            <v>GG</v>
          </cell>
        </row>
        <row r="210">
          <cell r="A210" t="str">
            <v>7419051</v>
          </cell>
          <cell r="C210" t="str">
            <v>GG</v>
          </cell>
        </row>
        <row r="211">
          <cell r="A211" t="str">
            <v>7419052</v>
          </cell>
          <cell r="C211" t="str">
            <v>GG</v>
          </cell>
        </row>
        <row r="212">
          <cell r="A212" t="str">
            <v>7419053</v>
          </cell>
          <cell r="C212" t="str">
            <v>GG</v>
          </cell>
        </row>
        <row r="213">
          <cell r="A213" t="str">
            <v>7419054</v>
          </cell>
          <cell r="C213" t="str">
            <v>GG</v>
          </cell>
        </row>
        <row r="214">
          <cell r="A214" t="str">
            <v>7419055</v>
          </cell>
          <cell r="C214" t="str">
            <v>GG</v>
          </cell>
        </row>
        <row r="215">
          <cell r="A215" t="str">
            <v>74190900</v>
          </cell>
          <cell r="C215" t="str">
            <v>GG</v>
          </cell>
        </row>
        <row r="216">
          <cell r="A216" t="str">
            <v>74190901</v>
          </cell>
          <cell r="C216" t="str">
            <v>GG</v>
          </cell>
        </row>
        <row r="217">
          <cell r="A217" t="str">
            <v>74190902</v>
          </cell>
          <cell r="C217" t="str">
            <v>GG</v>
          </cell>
        </row>
        <row r="218">
          <cell r="A218" t="str">
            <v>741909030</v>
          </cell>
          <cell r="C218" t="str">
            <v>GG</v>
          </cell>
        </row>
        <row r="219">
          <cell r="A219" t="str">
            <v>741909031</v>
          </cell>
          <cell r="C219" t="str">
            <v>GG</v>
          </cell>
        </row>
        <row r="220">
          <cell r="A220" t="str">
            <v>741909032</v>
          </cell>
          <cell r="C220" t="str">
            <v>GG</v>
          </cell>
        </row>
        <row r="221">
          <cell r="A221" t="str">
            <v>7419091</v>
          </cell>
          <cell r="C221" t="str">
            <v>GG</v>
          </cell>
        </row>
        <row r="222">
          <cell r="A222" t="str">
            <v>7419092</v>
          </cell>
          <cell r="C222" t="str">
            <v>GG</v>
          </cell>
        </row>
        <row r="223">
          <cell r="A223" t="str">
            <v>7419093</v>
          </cell>
          <cell r="C223" t="str">
            <v>GG</v>
          </cell>
        </row>
        <row r="224">
          <cell r="A224" t="str">
            <v>7419094</v>
          </cell>
          <cell r="C224" t="str">
            <v>GG</v>
          </cell>
        </row>
        <row r="225">
          <cell r="A225" t="str">
            <v>7419095</v>
          </cell>
          <cell r="C225" t="str">
            <v>GG</v>
          </cell>
        </row>
        <row r="226">
          <cell r="A226" t="str">
            <v>7419096</v>
          </cell>
          <cell r="C226" t="str">
            <v>GG</v>
          </cell>
        </row>
        <row r="227">
          <cell r="A227" t="str">
            <v>74190970</v>
          </cell>
          <cell r="C227" t="str">
            <v>GG</v>
          </cell>
        </row>
        <row r="228">
          <cell r="A228" t="str">
            <v>74190971</v>
          </cell>
          <cell r="C228" t="str">
            <v>GG</v>
          </cell>
        </row>
        <row r="229">
          <cell r="A229" t="str">
            <v>74190990</v>
          </cell>
          <cell r="C229" t="str">
            <v>GG</v>
          </cell>
        </row>
        <row r="230">
          <cell r="A230" t="str">
            <v>74190991</v>
          </cell>
          <cell r="C230" t="str">
            <v>GG</v>
          </cell>
        </row>
        <row r="231">
          <cell r="A231" t="str">
            <v>74190992</v>
          </cell>
          <cell r="C231" t="str">
            <v>GG</v>
          </cell>
        </row>
        <row r="232">
          <cell r="A232" t="str">
            <v>74190993</v>
          </cell>
          <cell r="C232" t="str">
            <v>GG</v>
          </cell>
        </row>
        <row r="233">
          <cell r="A233" t="str">
            <v>741910</v>
          </cell>
          <cell r="C233" t="str">
            <v>GG</v>
          </cell>
        </row>
        <row r="234">
          <cell r="A234" t="str">
            <v>741911</v>
          </cell>
          <cell r="C234" t="str">
            <v>GG</v>
          </cell>
        </row>
        <row r="235">
          <cell r="A235" t="str">
            <v>7419120</v>
          </cell>
          <cell r="C235" t="str">
            <v>GG</v>
          </cell>
        </row>
        <row r="236">
          <cell r="A236" t="str">
            <v>7419121</v>
          </cell>
          <cell r="C236" t="str">
            <v>GG</v>
          </cell>
        </row>
        <row r="237">
          <cell r="A237" t="str">
            <v>74192</v>
          </cell>
          <cell r="C237" t="str">
            <v>GG</v>
          </cell>
        </row>
        <row r="238">
          <cell r="A238" t="str">
            <v>741990</v>
          </cell>
          <cell r="C238" t="str">
            <v>GG</v>
          </cell>
        </row>
        <row r="239">
          <cell r="A239" t="str">
            <v>741991</v>
          </cell>
          <cell r="C239" t="str">
            <v>GG</v>
          </cell>
        </row>
        <row r="240">
          <cell r="A240" t="str">
            <v>741992</v>
          </cell>
          <cell r="C240" t="str">
            <v>GG</v>
          </cell>
        </row>
        <row r="241">
          <cell r="A241" t="str">
            <v>7600</v>
          </cell>
          <cell r="C241" t="str">
            <v>GG</v>
          </cell>
        </row>
        <row r="242">
          <cell r="A242" t="str">
            <v>7601</v>
          </cell>
          <cell r="C242" t="str">
            <v>GG</v>
          </cell>
        </row>
        <row r="243">
          <cell r="A243" t="str">
            <v>7602</v>
          </cell>
          <cell r="C243" t="str">
            <v>GG</v>
          </cell>
        </row>
        <row r="244">
          <cell r="A244" t="str">
            <v>76070</v>
          </cell>
          <cell r="C244" t="str">
            <v>GG</v>
          </cell>
        </row>
        <row r="245">
          <cell r="A245" t="str">
            <v>76072</v>
          </cell>
          <cell r="C245" t="str">
            <v>GG</v>
          </cell>
        </row>
        <row r="246">
          <cell r="A246" t="str">
            <v>7609</v>
          </cell>
          <cell r="C246" t="str">
            <v>GG</v>
          </cell>
        </row>
        <row r="247">
          <cell r="A247" t="str">
            <v>7610</v>
          </cell>
          <cell r="C247" t="str">
            <v>GG</v>
          </cell>
        </row>
        <row r="248">
          <cell r="A248" t="str">
            <v>7611</v>
          </cell>
          <cell r="C248" t="str">
            <v>GG</v>
          </cell>
        </row>
        <row r="249">
          <cell r="A249" t="str">
            <v>7619</v>
          </cell>
          <cell r="C249" t="str">
            <v>GG</v>
          </cell>
        </row>
        <row r="250">
          <cell r="A250" t="str">
            <v>77000</v>
          </cell>
          <cell r="C250" t="str">
            <v>GG</v>
          </cell>
        </row>
        <row r="251">
          <cell r="A251" t="str">
            <v>77001</v>
          </cell>
          <cell r="C251" t="str">
            <v>GG</v>
          </cell>
        </row>
        <row r="252">
          <cell r="A252" t="str">
            <v>7701</v>
          </cell>
          <cell r="C252" t="str">
            <v>GG</v>
          </cell>
        </row>
        <row r="253">
          <cell r="A253" t="str">
            <v>7702</v>
          </cell>
          <cell r="C253" t="str">
            <v>GG</v>
          </cell>
        </row>
        <row r="254">
          <cell r="A254" t="str">
            <v>7703</v>
          </cell>
          <cell r="C254" t="str">
            <v>GG</v>
          </cell>
        </row>
        <row r="255">
          <cell r="A255" t="str">
            <v>7794111</v>
          </cell>
          <cell r="C255" t="str">
            <v>GG</v>
          </cell>
        </row>
        <row r="256">
          <cell r="A256" t="str">
            <v>77980</v>
          </cell>
          <cell r="C256" t="str">
            <v>RO</v>
          </cell>
        </row>
        <row r="257">
          <cell r="A257" t="str">
            <v>779810</v>
          </cell>
          <cell r="C257" t="str">
            <v>RO</v>
          </cell>
        </row>
        <row r="258">
          <cell r="A258" t="str">
            <v>779811</v>
          </cell>
          <cell r="C258" t="str">
            <v>RO</v>
          </cell>
        </row>
        <row r="259">
          <cell r="A259" t="str">
            <v>77982</v>
          </cell>
          <cell r="C259" t="str">
            <v>RO</v>
          </cell>
        </row>
        <row r="260">
          <cell r="A260" t="str">
            <v>77983</v>
          </cell>
          <cell r="C260" t="str">
            <v>RO</v>
          </cell>
        </row>
        <row r="261">
          <cell r="A261" t="str">
            <v>77984</v>
          </cell>
          <cell r="C261" t="str">
            <v>RO</v>
          </cell>
        </row>
        <row r="262">
          <cell r="A262" t="str">
            <v>77985</v>
          </cell>
          <cell r="C262" t="str">
            <v>RO</v>
          </cell>
        </row>
        <row r="263">
          <cell r="A263" t="str">
            <v>77986</v>
          </cell>
          <cell r="C263" t="str">
            <v>RO</v>
          </cell>
        </row>
        <row r="264">
          <cell r="A264" t="str">
            <v>779900</v>
          </cell>
          <cell r="C264" t="str">
            <v>OREX</v>
          </cell>
        </row>
        <row r="265">
          <cell r="A265" t="str">
            <v>779902</v>
          </cell>
          <cell r="C265" t="str">
            <v>OREX</v>
          </cell>
        </row>
        <row r="266">
          <cell r="A266" t="str">
            <v>779903</v>
          </cell>
          <cell r="C266" t="str">
            <v>OREX</v>
          </cell>
        </row>
        <row r="267">
          <cell r="A267" t="str">
            <v>779905</v>
          </cell>
          <cell r="C267" t="str">
            <v>OREX</v>
          </cell>
        </row>
        <row r="268">
          <cell r="A268" t="str">
            <v>779906</v>
          </cell>
          <cell r="C268" t="str">
            <v>OREX</v>
          </cell>
        </row>
        <row r="269">
          <cell r="A269" t="str">
            <v>779907</v>
          </cell>
          <cell r="C269" t="str">
            <v>OREX</v>
          </cell>
        </row>
        <row r="270">
          <cell r="A270" t="str">
            <v>77991</v>
          </cell>
          <cell r="C270" t="str">
            <v>OREX</v>
          </cell>
        </row>
        <row r="271">
          <cell r="A271" t="str">
            <v>77992</v>
          </cell>
          <cell r="C271" t="str">
            <v>OREX</v>
          </cell>
        </row>
        <row r="272">
          <cell r="A272" t="str">
            <v>8022900</v>
          </cell>
          <cell r="C272" t="str">
            <v>IFIC_RECMF</v>
          </cell>
        </row>
        <row r="273">
          <cell r="A273" t="str">
            <v>8022902</v>
          </cell>
          <cell r="C273" t="str">
            <v>IFIC_RECMF</v>
          </cell>
        </row>
        <row r="274">
          <cell r="A274" t="str">
            <v>8022903</v>
          </cell>
          <cell r="C274" t="str">
            <v>IFIC_RECMF</v>
          </cell>
        </row>
        <row r="275">
          <cell r="A275" t="str">
            <v>8022904</v>
          </cell>
          <cell r="C275" t="str">
            <v>IFIC_RECMF</v>
          </cell>
        </row>
        <row r="276">
          <cell r="A276" t="str">
            <v>8022910</v>
          </cell>
          <cell r="C276" t="str">
            <v>IFIC_RECMF</v>
          </cell>
        </row>
        <row r="277">
          <cell r="A277" t="str">
            <v>8022911</v>
          </cell>
          <cell r="C277" t="str">
            <v>IFIC_RECMF</v>
          </cell>
        </row>
        <row r="278">
          <cell r="A278" t="str">
            <v>8022912</v>
          </cell>
          <cell r="C278" t="str">
            <v>IFIC_RECMF</v>
          </cell>
        </row>
        <row r="279">
          <cell r="A279" t="str">
            <v>8022913</v>
          </cell>
          <cell r="C279" t="str">
            <v>IFIC_RECMF</v>
          </cell>
        </row>
        <row r="280">
          <cell r="A280" t="str">
            <v>8022914</v>
          </cell>
          <cell r="C280" t="str">
            <v>IFIC_RECMF</v>
          </cell>
        </row>
        <row r="281">
          <cell r="A281" t="str">
            <v>8022915</v>
          </cell>
          <cell r="C281" t="str">
            <v>IFIC_RECMF</v>
          </cell>
        </row>
        <row r="282">
          <cell r="A282" t="str">
            <v>8022916</v>
          </cell>
          <cell r="C282" t="str">
            <v>IFIC_RECMF</v>
          </cell>
        </row>
        <row r="283">
          <cell r="A283" t="str">
            <v>8022917</v>
          </cell>
          <cell r="C283" t="str">
            <v>IFIC_RECMF</v>
          </cell>
        </row>
        <row r="284">
          <cell r="A284" t="str">
            <v>8022918</v>
          </cell>
          <cell r="C284" t="str">
            <v>IFIC_RECMF</v>
          </cell>
        </row>
        <row r="285">
          <cell r="A285" t="str">
            <v>8022919</v>
          </cell>
          <cell r="C285" t="str">
            <v>IFIC_RECMF</v>
          </cell>
        </row>
        <row r="286">
          <cell r="A286" t="str">
            <v>82000</v>
          </cell>
          <cell r="C286" t="str">
            <v>IFIC</v>
          </cell>
        </row>
        <row r="287">
          <cell r="A287" t="str">
            <v>82001</v>
          </cell>
          <cell r="C287" t="str">
            <v>IFIC</v>
          </cell>
        </row>
        <row r="288">
          <cell r="A288" t="str">
            <v>82040</v>
          </cell>
          <cell r="C288" t="str">
            <v>IFIC</v>
          </cell>
        </row>
        <row r="289">
          <cell r="A289" t="str">
            <v>82041</v>
          </cell>
          <cell r="C289" t="str">
            <v>IFIC</v>
          </cell>
        </row>
        <row r="290">
          <cell r="A290" t="str">
            <v>82203</v>
          </cell>
          <cell r="C290" t="str">
            <v>IFIC</v>
          </cell>
        </row>
        <row r="291">
          <cell r="A291" t="str">
            <v>825000</v>
          </cell>
          <cell r="C291" t="str">
            <v>IFIC</v>
          </cell>
        </row>
        <row r="292">
          <cell r="A292" t="str">
            <v>8250011</v>
          </cell>
          <cell r="C292" t="str">
            <v>REC_MF</v>
          </cell>
        </row>
        <row r="293">
          <cell r="A293" t="str">
            <v>82501</v>
          </cell>
          <cell r="C293" t="str">
            <v>IFIC</v>
          </cell>
        </row>
        <row r="294">
          <cell r="A294" t="str">
            <v>82502</v>
          </cell>
          <cell r="C294" t="str">
            <v>IFIC</v>
          </cell>
        </row>
        <row r="295">
          <cell r="A295" t="str">
            <v>8251000</v>
          </cell>
          <cell r="C295" t="str">
            <v>REC_MF</v>
          </cell>
        </row>
        <row r="296">
          <cell r="A296" t="str">
            <v>8251001</v>
          </cell>
          <cell r="C296" t="str">
            <v>IFIC</v>
          </cell>
        </row>
        <row r="297">
          <cell r="A297" t="str">
            <v>8251002</v>
          </cell>
          <cell r="C297" t="str">
            <v>REC_MF</v>
          </cell>
        </row>
        <row r="298">
          <cell r="A298" t="str">
            <v>825101</v>
          </cell>
          <cell r="C298" t="str">
            <v>IFIC</v>
          </cell>
        </row>
        <row r="299">
          <cell r="A299" t="str">
            <v>825110</v>
          </cell>
          <cell r="C299" t="str">
            <v>IFIC</v>
          </cell>
        </row>
        <row r="300">
          <cell r="A300" t="str">
            <v>825112</v>
          </cell>
          <cell r="C300" t="str">
            <v>IFIC</v>
          </cell>
        </row>
        <row r="301">
          <cell r="A301" t="str">
            <v>825113</v>
          </cell>
          <cell r="C301" t="str">
            <v>IFIC</v>
          </cell>
        </row>
        <row r="302">
          <cell r="A302" t="str">
            <v>82512000</v>
          </cell>
          <cell r="C302" t="str">
            <v>IFIC</v>
          </cell>
        </row>
        <row r="303">
          <cell r="A303" t="str">
            <v>82512001</v>
          </cell>
          <cell r="C303" t="str">
            <v>REC_MF</v>
          </cell>
        </row>
        <row r="304">
          <cell r="A304" t="str">
            <v>8251202</v>
          </cell>
          <cell r="C304" t="str">
            <v>IFIC</v>
          </cell>
        </row>
        <row r="305">
          <cell r="A305" t="str">
            <v>8251203</v>
          </cell>
          <cell r="C305" t="str">
            <v>IFIC</v>
          </cell>
        </row>
        <row r="306">
          <cell r="A306" t="str">
            <v>8251204</v>
          </cell>
          <cell r="C306" t="str">
            <v>IFIC</v>
          </cell>
        </row>
        <row r="307">
          <cell r="A307" t="str">
            <v>82512101</v>
          </cell>
          <cell r="C307" t="str">
            <v>IFIC</v>
          </cell>
        </row>
        <row r="308">
          <cell r="A308" t="str">
            <v>8251212</v>
          </cell>
          <cell r="C308" t="str">
            <v>IFIC</v>
          </cell>
        </row>
        <row r="309">
          <cell r="A309" t="str">
            <v>8251219</v>
          </cell>
          <cell r="C309" t="str">
            <v>IFIC</v>
          </cell>
        </row>
        <row r="310">
          <cell r="A310" t="str">
            <v>825300</v>
          </cell>
          <cell r="C310" t="str">
            <v>IFIC</v>
          </cell>
        </row>
        <row r="311">
          <cell r="A311" t="str">
            <v>825304</v>
          </cell>
          <cell r="C311" t="str">
            <v>IFIC</v>
          </cell>
        </row>
        <row r="312">
          <cell r="A312" t="str">
            <v>825309</v>
          </cell>
          <cell r="C312" t="str">
            <v>IFIC</v>
          </cell>
        </row>
        <row r="313">
          <cell r="A313" t="str">
            <v>82533</v>
          </cell>
          <cell r="C313" t="str">
            <v>IFIC</v>
          </cell>
        </row>
        <row r="314">
          <cell r="A314" t="str">
            <v>82535</v>
          </cell>
          <cell r="C314" t="str">
            <v>IFIC</v>
          </cell>
        </row>
        <row r="315">
          <cell r="A315" t="str">
            <v>82536</v>
          </cell>
          <cell r="C315" t="str">
            <v>IFIC</v>
          </cell>
        </row>
        <row r="316">
          <cell r="A316" t="str">
            <v>82540</v>
          </cell>
          <cell r="C316" t="str">
            <v>IFIC</v>
          </cell>
        </row>
        <row r="317">
          <cell r="A317" t="str">
            <v>8255</v>
          </cell>
          <cell r="C317" t="str">
            <v>IFIC</v>
          </cell>
        </row>
        <row r="318">
          <cell r="A318" t="str">
            <v>82560</v>
          </cell>
          <cell r="C318" t="str">
            <v>IFIC</v>
          </cell>
        </row>
        <row r="319">
          <cell r="A319" t="str">
            <v>82561</v>
          </cell>
          <cell r="C319" t="str">
            <v>IFIC</v>
          </cell>
        </row>
        <row r="320">
          <cell r="A320" t="str">
            <v>82563</v>
          </cell>
          <cell r="C320" t="str">
            <v>IFIC</v>
          </cell>
        </row>
        <row r="321">
          <cell r="A321" t="str">
            <v>825900</v>
          </cell>
          <cell r="C321" t="str">
            <v>IFIC</v>
          </cell>
        </row>
        <row r="322">
          <cell r="A322" t="str">
            <v>825901</v>
          </cell>
          <cell r="C322" t="str">
            <v>IFIC</v>
          </cell>
        </row>
        <row r="323">
          <cell r="A323" t="str">
            <v>8259100</v>
          </cell>
          <cell r="C323" t="str">
            <v>REC_MF</v>
          </cell>
        </row>
        <row r="324">
          <cell r="A324" t="str">
            <v>8259102</v>
          </cell>
          <cell r="C324" t="str">
            <v>REC_MF</v>
          </cell>
        </row>
        <row r="325">
          <cell r="A325" t="str">
            <v>825911</v>
          </cell>
          <cell r="C325" t="str">
            <v>IFIC</v>
          </cell>
        </row>
        <row r="326">
          <cell r="A326" t="str">
            <v>82591200</v>
          </cell>
          <cell r="C326" t="str">
            <v>REC_MF</v>
          </cell>
        </row>
        <row r="327">
          <cell r="A327" t="str">
            <v>82591201</v>
          </cell>
          <cell r="C327" t="str">
            <v>REC_MF</v>
          </cell>
        </row>
        <row r="328">
          <cell r="A328" t="str">
            <v>8259130</v>
          </cell>
          <cell r="C328" t="str">
            <v>REC_MF</v>
          </cell>
        </row>
        <row r="329">
          <cell r="A329" t="str">
            <v>8259140</v>
          </cell>
          <cell r="C329" t="str">
            <v>IFIC</v>
          </cell>
        </row>
        <row r="330">
          <cell r="A330" t="str">
            <v>82591420</v>
          </cell>
          <cell r="C330" t="str">
            <v>REC_MF</v>
          </cell>
        </row>
        <row r="331">
          <cell r="A331" t="str">
            <v>8259143</v>
          </cell>
          <cell r="C331" t="str">
            <v>IFIC</v>
          </cell>
        </row>
        <row r="332">
          <cell r="A332" t="str">
            <v>82591450</v>
          </cell>
          <cell r="C332" t="str">
            <v>REC_MF</v>
          </cell>
        </row>
        <row r="333">
          <cell r="A333" t="str">
            <v>82591460</v>
          </cell>
          <cell r="C333" t="str">
            <v>REC_MF</v>
          </cell>
        </row>
        <row r="334">
          <cell r="A334" t="str">
            <v>8259147</v>
          </cell>
          <cell r="C334" t="str">
            <v>IFIC</v>
          </cell>
        </row>
        <row r="335">
          <cell r="A335" t="str">
            <v>825915</v>
          </cell>
          <cell r="C335" t="str">
            <v>IFIC</v>
          </cell>
        </row>
        <row r="336">
          <cell r="A336" t="str">
            <v>825916</v>
          </cell>
          <cell r="C336" t="str">
            <v>IFIC</v>
          </cell>
        </row>
        <row r="337">
          <cell r="A337" t="str">
            <v>8259170</v>
          </cell>
          <cell r="C337" t="str">
            <v>REC_MF</v>
          </cell>
        </row>
        <row r="338">
          <cell r="A338" t="str">
            <v>82591720</v>
          </cell>
          <cell r="C338" t="str">
            <v>REC_MF</v>
          </cell>
        </row>
        <row r="339">
          <cell r="A339" t="str">
            <v>8259180</v>
          </cell>
          <cell r="C339" t="str">
            <v>REC_MF</v>
          </cell>
        </row>
        <row r="340">
          <cell r="A340" t="str">
            <v>8259188</v>
          </cell>
          <cell r="C340" t="str">
            <v>REC_MF</v>
          </cell>
        </row>
        <row r="341">
          <cell r="A341" t="str">
            <v>825919</v>
          </cell>
          <cell r="C341" t="str">
            <v>IFIC</v>
          </cell>
        </row>
        <row r="342">
          <cell r="A342" t="str">
            <v>825920</v>
          </cell>
          <cell r="C342" t="str">
            <v>IFIC</v>
          </cell>
        </row>
        <row r="343">
          <cell r="A343" t="str">
            <v>825921</v>
          </cell>
          <cell r="C343" t="str">
            <v>IFIC</v>
          </cell>
        </row>
        <row r="344">
          <cell r="A344" t="str">
            <v>825930</v>
          </cell>
          <cell r="C344" t="str">
            <v>REC_MF</v>
          </cell>
        </row>
        <row r="345">
          <cell r="A345" t="str">
            <v>825931</v>
          </cell>
          <cell r="C345" t="str">
            <v>REC_MF</v>
          </cell>
        </row>
        <row r="346">
          <cell r="A346" t="str">
            <v>825932</v>
          </cell>
          <cell r="C346" t="str">
            <v>IFIC</v>
          </cell>
        </row>
        <row r="347">
          <cell r="A347" t="str">
            <v>825933</v>
          </cell>
          <cell r="C347" t="str">
            <v>IFIC</v>
          </cell>
        </row>
        <row r="348">
          <cell r="A348" t="str">
            <v>8259411</v>
          </cell>
          <cell r="C348" t="str">
            <v>IFIC</v>
          </cell>
        </row>
        <row r="349">
          <cell r="A349" t="str">
            <v>8259412</v>
          </cell>
          <cell r="C349" t="str">
            <v>IFIC</v>
          </cell>
        </row>
        <row r="350">
          <cell r="A350" t="str">
            <v>825942</v>
          </cell>
          <cell r="C350" t="str">
            <v>IFIC</v>
          </cell>
        </row>
        <row r="351">
          <cell r="A351" t="str">
            <v>825943</v>
          </cell>
          <cell r="C351" t="str">
            <v>IFIC</v>
          </cell>
        </row>
        <row r="352">
          <cell r="A352" t="str">
            <v>825944</v>
          </cell>
          <cell r="C352" t="str">
            <v>IFIC</v>
          </cell>
        </row>
        <row r="353">
          <cell r="A353" t="str">
            <v>825945</v>
          </cell>
          <cell r="C353" t="str">
            <v>IFIC</v>
          </cell>
        </row>
        <row r="354">
          <cell r="A354" t="str">
            <v>825946</v>
          </cell>
          <cell r="C354" t="str">
            <v>IFIC</v>
          </cell>
        </row>
        <row r="355">
          <cell r="A355" t="str">
            <v>825947</v>
          </cell>
          <cell r="C355" t="str">
            <v>IFIC</v>
          </cell>
        </row>
        <row r="356">
          <cell r="A356" t="str">
            <v>82595503</v>
          </cell>
          <cell r="C356" t="str">
            <v>IFIC</v>
          </cell>
        </row>
        <row r="357">
          <cell r="A357" t="str">
            <v>82595506</v>
          </cell>
          <cell r="C357" t="str">
            <v>IFIC</v>
          </cell>
        </row>
        <row r="358">
          <cell r="A358" t="str">
            <v>82595507</v>
          </cell>
          <cell r="C358" t="str">
            <v>IFIC</v>
          </cell>
        </row>
        <row r="359">
          <cell r="A359" t="str">
            <v>82595591</v>
          </cell>
          <cell r="C359" t="str">
            <v>IFIC</v>
          </cell>
        </row>
        <row r="360">
          <cell r="A360" t="str">
            <v>82595593</v>
          </cell>
          <cell r="C360" t="str">
            <v>IFIC</v>
          </cell>
        </row>
        <row r="361">
          <cell r="A361" t="str">
            <v>82595594</v>
          </cell>
          <cell r="C361" t="str">
            <v>IFIC</v>
          </cell>
        </row>
        <row r="362">
          <cell r="A362" t="str">
            <v>82595597</v>
          </cell>
          <cell r="C362" t="str">
            <v>IFIC</v>
          </cell>
        </row>
        <row r="363">
          <cell r="A363" t="str">
            <v>825955991</v>
          </cell>
          <cell r="C363" t="str">
            <v>IFIC</v>
          </cell>
        </row>
        <row r="364">
          <cell r="A364" t="str">
            <v>825955993</v>
          </cell>
          <cell r="C364" t="str">
            <v>IFIC</v>
          </cell>
        </row>
        <row r="365">
          <cell r="A365" t="str">
            <v>825955994</v>
          </cell>
          <cell r="C365" t="str">
            <v>IFIC</v>
          </cell>
        </row>
        <row r="366">
          <cell r="A366" t="str">
            <v>825955995</v>
          </cell>
          <cell r="C366" t="str">
            <v>IFIC</v>
          </cell>
        </row>
        <row r="367">
          <cell r="A367" t="str">
            <v>82595600</v>
          </cell>
          <cell r="C367" t="str">
            <v>IFIC</v>
          </cell>
        </row>
        <row r="368">
          <cell r="A368" t="str">
            <v>82595620</v>
          </cell>
          <cell r="C368" t="str">
            <v>IFIC</v>
          </cell>
        </row>
        <row r="369">
          <cell r="A369" t="str">
            <v>82595670</v>
          </cell>
          <cell r="C369" t="str">
            <v>IFIC</v>
          </cell>
        </row>
        <row r="370">
          <cell r="A370" t="str">
            <v>82595680</v>
          </cell>
          <cell r="C370" t="str">
            <v>IFIC</v>
          </cell>
        </row>
        <row r="371">
          <cell r="A371" t="str">
            <v>8259570</v>
          </cell>
          <cell r="C371" t="str">
            <v>IFIC</v>
          </cell>
        </row>
        <row r="372">
          <cell r="A372" t="str">
            <v>8259571</v>
          </cell>
          <cell r="C372" t="str">
            <v>REC_MF</v>
          </cell>
        </row>
        <row r="373">
          <cell r="A373" t="str">
            <v>8259572</v>
          </cell>
          <cell r="C373" t="str">
            <v>IFIC</v>
          </cell>
        </row>
        <row r="374">
          <cell r="A374" t="str">
            <v>8259573</v>
          </cell>
          <cell r="C374" t="str">
            <v>REC_MF</v>
          </cell>
        </row>
        <row r="375">
          <cell r="A375" t="str">
            <v>825959602</v>
          </cell>
          <cell r="C375" t="str">
            <v>IFIC</v>
          </cell>
        </row>
        <row r="376">
          <cell r="A376" t="str">
            <v>825959604</v>
          </cell>
          <cell r="C376" t="str">
            <v>IFIC</v>
          </cell>
        </row>
        <row r="377">
          <cell r="A377" t="str">
            <v>825959606</v>
          </cell>
          <cell r="C377" t="str">
            <v>IFIC</v>
          </cell>
        </row>
        <row r="378">
          <cell r="A378" t="str">
            <v>825959607</v>
          </cell>
          <cell r="C378" t="str">
            <v>IFIC</v>
          </cell>
        </row>
        <row r="379">
          <cell r="A379" t="str">
            <v>825959617</v>
          </cell>
          <cell r="C379" t="str">
            <v>IFIC</v>
          </cell>
        </row>
        <row r="380">
          <cell r="A380" t="str">
            <v>825959620</v>
          </cell>
          <cell r="C380" t="str">
            <v>IFIC</v>
          </cell>
        </row>
        <row r="381">
          <cell r="A381" t="str">
            <v>825959625</v>
          </cell>
          <cell r="C381" t="str">
            <v>IFIC</v>
          </cell>
        </row>
        <row r="382">
          <cell r="A382" t="str">
            <v>825959626</v>
          </cell>
          <cell r="C382" t="str">
            <v>IFIC</v>
          </cell>
        </row>
        <row r="383">
          <cell r="A383" t="str">
            <v>82595995</v>
          </cell>
          <cell r="C383" t="str">
            <v>IFIC</v>
          </cell>
        </row>
        <row r="384">
          <cell r="A384" t="str">
            <v>82595996</v>
          </cell>
          <cell r="C384" t="str">
            <v>IFIC</v>
          </cell>
        </row>
        <row r="385">
          <cell r="A385" t="str">
            <v>82595998</v>
          </cell>
          <cell r="C385" t="str">
            <v>IFIC</v>
          </cell>
        </row>
        <row r="386">
          <cell r="A386" t="str">
            <v>825970</v>
          </cell>
          <cell r="C386" t="str">
            <v>IFIC</v>
          </cell>
        </row>
        <row r="387">
          <cell r="A387" t="str">
            <v>825972</v>
          </cell>
          <cell r="C387" t="str">
            <v>IFIC</v>
          </cell>
        </row>
        <row r="388">
          <cell r="A388" t="str">
            <v>825974</v>
          </cell>
          <cell r="C388" t="str">
            <v>IFIC</v>
          </cell>
        </row>
        <row r="389">
          <cell r="A389" t="str">
            <v>825975</v>
          </cell>
          <cell r="C389" t="str">
            <v>IFIC</v>
          </cell>
        </row>
        <row r="390">
          <cell r="A390" t="str">
            <v>825976</v>
          </cell>
          <cell r="C390" t="str">
            <v>IFIC</v>
          </cell>
        </row>
        <row r="391">
          <cell r="A391" t="str">
            <v>825977</v>
          </cell>
          <cell r="C391" t="str">
            <v>IFIC</v>
          </cell>
        </row>
        <row r="392">
          <cell r="A392" t="str">
            <v>825978</v>
          </cell>
          <cell r="C392" t="str">
            <v>IFIC</v>
          </cell>
        </row>
        <row r="393">
          <cell r="A393" t="str">
            <v>825979</v>
          </cell>
          <cell r="C393" t="str">
            <v>IFIC</v>
          </cell>
        </row>
        <row r="394">
          <cell r="A394" t="str">
            <v>82599</v>
          </cell>
          <cell r="C394" t="str">
            <v>IFIC</v>
          </cell>
        </row>
        <row r="395">
          <cell r="A395" t="str">
            <v>8280000</v>
          </cell>
          <cell r="C395" t="str">
            <v>IFIC</v>
          </cell>
        </row>
        <row r="396">
          <cell r="A396" t="str">
            <v>8280001</v>
          </cell>
          <cell r="C396" t="str">
            <v>IFIC</v>
          </cell>
        </row>
        <row r="397">
          <cell r="A397" t="str">
            <v>8280002</v>
          </cell>
          <cell r="C397" t="str">
            <v>IFIC</v>
          </cell>
        </row>
        <row r="398">
          <cell r="A398" t="str">
            <v>8280003</v>
          </cell>
          <cell r="C398" t="str">
            <v>IFIC</v>
          </cell>
        </row>
        <row r="399">
          <cell r="A399" t="str">
            <v>828001</v>
          </cell>
          <cell r="C399" t="str">
            <v>IFIC</v>
          </cell>
        </row>
        <row r="400">
          <cell r="A400" t="str">
            <v>82801</v>
          </cell>
          <cell r="C400" t="str">
            <v>IFIC</v>
          </cell>
        </row>
        <row r="401">
          <cell r="A401" t="str">
            <v>82810</v>
          </cell>
          <cell r="C401" t="str">
            <v>IFIC</v>
          </cell>
        </row>
        <row r="402">
          <cell r="A402" t="str">
            <v>829000</v>
          </cell>
          <cell r="C402" t="str">
            <v>IFIC</v>
          </cell>
        </row>
        <row r="403">
          <cell r="A403" t="str">
            <v>829001</v>
          </cell>
          <cell r="C403" t="str">
            <v>IFIC</v>
          </cell>
        </row>
        <row r="404">
          <cell r="A404" t="str">
            <v>829002</v>
          </cell>
          <cell r="C404" t="str">
            <v>IFIC</v>
          </cell>
        </row>
        <row r="405">
          <cell r="A405" t="str">
            <v>82901</v>
          </cell>
          <cell r="C405" t="str">
            <v>IFIC</v>
          </cell>
        </row>
        <row r="406">
          <cell r="A406" t="str">
            <v>8291</v>
          </cell>
          <cell r="C406" t="str">
            <v>IFIC</v>
          </cell>
        </row>
        <row r="407">
          <cell r="A407" t="str">
            <v>8294</v>
          </cell>
          <cell r="C407" t="str">
            <v>IFIC</v>
          </cell>
        </row>
        <row r="408">
          <cell r="A408" t="str">
            <v>8298</v>
          </cell>
          <cell r="C408" t="str">
            <v>IFIC</v>
          </cell>
        </row>
        <row r="409">
          <cell r="A409" t="str">
            <v>82990</v>
          </cell>
          <cell r="C409" t="str">
            <v>IFIC</v>
          </cell>
        </row>
        <row r="410">
          <cell r="A410" t="str">
            <v>82991</v>
          </cell>
          <cell r="C410" t="str">
            <v>IFIC</v>
          </cell>
        </row>
        <row r="411">
          <cell r="A411" t="str">
            <v>82992</v>
          </cell>
          <cell r="C411" t="str">
            <v>IFIC</v>
          </cell>
        </row>
        <row r="412">
          <cell r="A412" t="str">
            <v>82999</v>
          </cell>
          <cell r="C412" t="str">
            <v>IFIC</v>
          </cell>
        </row>
        <row r="413">
          <cell r="A413" t="str">
            <v>8314</v>
          </cell>
          <cell r="C413" t="str">
            <v>OREX</v>
          </cell>
        </row>
        <row r="414">
          <cell r="A414" t="str">
            <v>8319</v>
          </cell>
          <cell r="C414" t="str">
            <v>OREX</v>
          </cell>
        </row>
        <row r="415">
          <cell r="A415" t="str">
            <v>83358</v>
          </cell>
          <cell r="C415" t="str">
            <v>OREX</v>
          </cell>
        </row>
        <row r="416">
          <cell r="A416" t="str">
            <v>83800</v>
          </cell>
          <cell r="C416" t="str">
            <v>OREX</v>
          </cell>
        </row>
        <row r="417">
          <cell r="A417" t="str">
            <v>83809</v>
          </cell>
          <cell r="C417" t="str">
            <v>OREX</v>
          </cell>
        </row>
        <row r="418">
          <cell r="A418" t="str">
            <v>8382</v>
          </cell>
          <cell r="C418" t="str">
            <v>OREX</v>
          </cell>
        </row>
        <row r="419">
          <cell r="A419" t="str">
            <v>839200</v>
          </cell>
          <cell r="C419" t="str">
            <v>OREX</v>
          </cell>
        </row>
        <row r="420">
          <cell r="A420" t="str">
            <v>8900</v>
          </cell>
          <cell r="C420" t="str">
            <v>OREX</v>
          </cell>
        </row>
        <row r="421">
          <cell r="A421" t="str">
            <v>891</v>
          </cell>
          <cell r="C421" t="str">
            <v>OREX</v>
          </cell>
        </row>
        <row r="422">
          <cell r="A422" t="str">
            <v>8920</v>
          </cell>
          <cell r="C422" t="str">
            <v>IFIC</v>
          </cell>
        </row>
        <row r="423">
          <cell r="A423" t="str">
            <v>89220</v>
          </cell>
          <cell r="C423" t="str">
            <v>OREX</v>
          </cell>
        </row>
        <row r="424">
          <cell r="A424" t="str">
            <v>89221</v>
          </cell>
          <cell r="C424" t="str">
            <v>OREX</v>
          </cell>
        </row>
        <row r="425">
          <cell r="A425" t="str">
            <v>89222</v>
          </cell>
          <cell r="C425" t="str">
            <v>OREX</v>
          </cell>
        </row>
        <row r="426">
          <cell r="A426" t="str">
            <v>89223</v>
          </cell>
          <cell r="C426" t="str">
            <v>OREX</v>
          </cell>
        </row>
        <row r="427">
          <cell r="A427" t="str">
            <v>89224</v>
          </cell>
          <cell r="C427" t="str">
            <v>OREX</v>
          </cell>
        </row>
        <row r="428">
          <cell r="A428" t="str">
            <v>89225</v>
          </cell>
          <cell r="C428" t="str">
            <v>OREX</v>
          </cell>
        </row>
        <row r="429">
          <cell r="A429" t="str">
            <v>8923</v>
          </cell>
          <cell r="C429" t="str">
            <v>OREX</v>
          </cell>
        </row>
        <row r="430">
          <cell r="A430" t="str">
            <v>8924</v>
          </cell>
          <cell r="C430" t="str">
            <v>OREX</v>
          </cell>
        </row>
        <row r="431">
          <cell r="A431" t="str">
            <v>89250</v>
          </cell>
          <cell r="C431" t="str">
            <v>OREX</v>
          </cell>
        </row>
        <row r="432">
          <cell r="A432" t="str">
            <v>89251</v>
          </cell>
          <cell r="C432" t="str">
            <v>OREX</v>
          </cell>
        </row>
        <row r="433">
          <cell r="A433" t="str">
            <v>89260</v>
          </cell>
          <cell r="C433" t="str">
            <v>OREX</v>
          </cell>
        </row>
        <row r="434">
          <cell r="A434" t="str">
            <v>89261</v>
          </cell>
          <cell r="C434" t="str">
            <v>OREX</v>
          </cell>
        </row>
        <row r="435">
          <cell r="A435" t="str">
            <v>89270</v>
          </cell>
          <cell r="C435" t="str">
            <v>OREX</v>
          </cell>
        </row>
        <row r="436">
          <cell r="A436" t="str">
            <v>89271</v>
          </cell>
          <cell r="C436" t="str">
            <v>OREX</v>
          </cell>
        </row>
        <row r="437">
          <cell r="A437" t="str">
            <v>89290</v>
          </cell>
          <cell r="C437" t="str">
            <v>OREX</v>
          </cell>
        </row>
        <row r="438">
          <cell r="A438" t="str">
            <v>89293</v>
          </cell>
          <cell r="C438" t="str">
            <v>OREX</v>
          </cell>
        </row>
        <row r="439">
          <cell r="A439" t="str">
            <v>892990</v>
          </cell>
          <cell r="C439" t="str">
            <v>OREX</v>
          </cell>
        </row>
        <row r="440">
          <cell r="A440" t="str">
            <v>892991</v>
          </cell>
          <cell r="C440" t="str">
            <v>OREX</v>
          </cell>
        </row>
        <row r="441">
          <cell r="A441" t="str">
            <v>89300</v>
          </cell>
          <cell r="C441" t="str">
            <v>GG</v>
          </cell>
        </row>
        <row r="442">
          <cell r="A442" t="str">
            <v>89301</v>
          </cell>
          <cell r="C442" t="str">
            <v>GG</v>
          </cell>
        </row>
        <row r="443">
          <cell r="A443" t="str">
            <v>89302</v>
          </cell>
          <cell r="C443" t="str">
            <v>GG</v>
          </cell>
        </row>
        <row r="444">
          <cell r="A444" t="str">
            <v>89303</v>
          </cell>
          <cell r="C444" t="str">
            <v>GG</v>
          </cell>
        </row>
        <row r="445">
          <cell r="A445" t="str">
            <v>89304</v>
          </cell>
          <cell r="C445" t="str">
            <v>GG</v>
          </cell>
        </row>
        <row r="446">
          <cell r="A446" t="str">
            <v>89305</v>
          </cell>
          <cell r="C446" t="str">
            <v>GG</v>
          </cell>
        </row>
        <row r="447">
          <cell r="A447" t="str">
            <v>89306</v>
          </cell>
          <cell r="C447" t="str">
            <v>GG</v>
          </cell>
        </row>
        <row r="448">
          <cell r="A448" t="str">
            <v>89307</v>
          </cell>
          <cell r="C448" t="str">
            <v>GG</v>
          </cell>
        </row>
        <row r="449">
          <cell r="A449" t="str">
            <v>89308</v>
          </cell>
          <cell r="C449" t="str">
            <v>GG</v>
          </cell>
        </row>
        <row r="450">
          <cell r="A450" t="str">
            <v>89309</v>
          </cell>
          <cell r="C450" t="str">
            <v>GG</v>
          </cell>
        </row>
        <row r="451">
          <cell r="A451" t="str">
            <v>8933</v>
          </cell>
          <cell r="C451" t="str">
            <v>GG</v>
          </cell>
        </row>
        <row r="452">
          <cell r="A452" t="str">
            <v>89340</v>
          </cell>
          <cell r="C452" t="str">
            <v>GG</v>
          </cell>
        </row>
        <row r="453">
          <cell r="A453" t="str">
            <v>89341</v>
          </cell>
          <cell r="C453" t="str">
            <v>GG</v>
          </cell>
        </row>
        <row r="454">
          <cell r="A454" t="str">
            <v>89342</v>
          </cell>
          <cell r="C454" t="str">
            <v>GG</v>
          </cell>
        </row>
        <row r="455">
          <cell r="A455" t="str">
            <v>89343</v>
          </cell>
          <cell r="C455" t="str">
            <v>GG</v>
          </cell>
        </row>
        <row r="456">
          <cell r="A456" t="str">
            <v>89344</v>
          </cell>
          <cell r="C456" t="str">
            <v>GG</v>
          </cell>
        </row>
        <row r="457">
          <cell r="A457" t="str">
            <v>89350</v>
          </cell>
          <cell r="C457" t="str">
            <v>GG</v>
          </cell>
        </row>
        <row r="458">
          <cell r="A458" t="str">
            <v>89351</v>
          </cell>
          <cell r="C458" t="str">
            <v>GG</v>
          </cell>
        </row>
        <row r="459">
          <cell r="A459" t="str">
            <v>89352</v>
          </cell>
          <cell r="C459" t="str">
            <v>GG</v>
          </cell>
        </row>
        <row r="460">
          <cell r="A460" t="str">
            <v>89353</v>
          </cell>
          <cell r="C460" t="str">
            <v>GG</v>
          </cell>
        </row>
        <row r="461">
          <cell r="A461" t="str">
            <v>89354</v>
          </cell>
          <cell r="C461" t="str">
            <v>GG</v>
          </cell>
        </row>
        <row r="462">
          <cell r="A462" t="str">
            <v>89355</v>
          </cell>
          <cell r="C462" t="str">
            <v>GG</v>
          </cell>
        </row>
        <row r="463">
          <cell r="A463" t="str">
            <v>8936</v>
          </cell>
          <cell r="C463" t="str">
            <v>GG</v>
          </cell>
        </row>
        <row r="464">
          <cell r="A464" t="str">
            <v>89390</v>
          </cell>
          <cell r="C464" t="str">
            <v>GG</v>
          </cell>
        </row>
        <row r="465">
          <cell r="A465" t="str">
            <v>89391</v>
          </cell>
          <cell r="C465" t="str">
            <v>GG</v>
          </cell>
        </row>
        <row r="466">
          <cell r="A466" t="str">
            <v>8980</v>
          </cell>
          <cell r="C466" t="str">
            <v>RO</v>
          </cell>
        </row>
        <row r="467">
          <cell r="A467" t="str">
            <v>89810</v>
          </cell>
          <cell r="C467" t="str">
            <v>RO</v>
          </cell>
        </row>
        <row r="468">
          <cell r="A468" t="str">
            <v>89811</v>
          </cell>
          <cell r="C468" t="str">
            <v>RO</v>
          </cell>
        </row>
        <row r="469">
          <cell r="A469" t="str">
            <v>8982</v>
          </cell>
          <cell r="C469" t="str">
            <v>RO</v>
          </cell>
        </row>
        <row r="470">
          <cell r="A470" t="str">
            <v>8983</v>
          </cell>
          <cell r="C470" t="str">
            <v>RO</v>
          </cell>
        </row>
        <row r="471">
          <cell r="A471" t="str">
            <v>8984</v>
          </cell>
          <cell r="C471" t="str">
            <v>RO</v>
          </cell>
        </row>
        <row r="472">
          <cell r="A472" t="str">
            <v>8985</v>
          </cell>
          <cell r="C472" t="str">
            <v>RO</v>
          </cell>
        </row>
        <row r="473">
          <cell r="A473" t="str">
            <v>8986</v>
          </cell>
          <cell r="C473" t="str">
            <v>RO</v>
          </cell>
        </row>
        <row r="474">
          <cell r="A474" t="str">
            <v>8990</v>
          </cell>
          <cell r="C474" t="str">
            <v>OREX</v>
          </cell>
        </row>
        <row r="475">
          <cell r="A475" t="str">
            <v>89910</v>
          </cell>
          <cell r="C475" t="str">
            <v>OREX</v>
          </cell>
        </row>
        <row r="476">
          <cell r="A476" t="str">
            <v>89913</v>
          </cell>
          <cell r="C476" t="str">
            <v>OREX</v>
          </cell>
        </row>
        <row r="477">
          <cell r="A477" t="str">
            <v>899151</v>
          </cell>
          <cell r="C477" t="str">
            <v>OREX</v>
          </cell>
        </row>
        <row r="478">
          <cell r="A478" t="str">
            <v>899152</v>
          </cell>
          <cell r="C478" t="str">
            <v>OREX</v>
          </cell>
        </row>
        <row r="479">
          <cell r="A479" t="str">
            <v>899153</v>
          </cell>
          <cell r="C479" t="str">
            <v>OREX</v>
          </cell>
        </row>
        <row r="480">
          <cell r="A480" t="str">
            <v>899154</v>
          </cell>
          <cell r="C480" t="str">
            <v>OREX</v>
          </cell>
        </row>
        <row r="481">
          <cell r="A481" t="str">
            <v>899155</v>
          </cell>
          <cell r="C481" t="str">
            <v>OREX</v>
          </cell>
        </row>
        <row r="482">
          <cell r="A482" t="str">
            <v>8991591</v>
          </cell>
          <cell r="C482" t="str">
            <v>OREX</v>
          </cell>
        </row>
        <row r="483">
          <cell r="A483" t="str">
            <v>8991592</v>
          </cell>
          <cell r="C483" t="str">
            <v>OREX</v>
          </cell>
        </row>
        <row r="484">
          <cell r="A484" t="str">
            <v>8991593</v>
          </cell>
          <cell r="C484" t="str">
            <v>OREX</v>
          </cell>
        </row>
        <row r="485">
          <cell r="A485" t="str">
            <v>8991594</v>
          </cell>
          <cell r="C485" t="str">
            <v>GG</v>
          </cell>
        </row>
        <row r="486">
          <cell r="A486" t="str">
            <v>8991595</v>
          </cell>
          <cell r="C486" t="str">
            <v>GG</v>
          </cell>
        </row>
        <row r="487">
          <cell r="A487" t="str">
            <v>8991599</v>
          </cell>
          <cell r="C487" t="str">
            <v>GG</v>
          </cell>
        </row>
        <row r="488">
          <cell r="A488" t="str">
            <v>89916</v>
          </cell>
          <cell r="C488" t="str">
            <v>OREX</v>
          </cell>
        </row>
        <row r="489">
          <cell r="A489" t="str">
            <v>89917</v>
          </cell>
          <cell r="C489" t="str">
            <v>OREX</v>
          </cell>
        </row>
        <row r="490">
          <cell r="A490" t="str">
            <v>899181</v>
          </cell>
          <cell r="C490" t="str">
            <v>OREX</v>
          </cell>
        </row>
        <row r="491">
          <cell r="A491" t="str">
            <v>899182</v>
          </cell>
          <cell r="C491" t="str">
            <v>OREX</v>
          </cell>
        </row>
        <row r="492">
          <cell r="A492" t="str">
            <v>899183</v>
          </cell>
          <cell r="C492" t="str">
            <v>OREX</v>
          </cell>
        </row>
        <row r="493">
          <cell r="A493" t="str">
            <v>89919</v>
          </cell>
          <cell r="C493" t="str">
            <v>OREX</v>
          </cell>
        </row>
        <row r="494">
          <cell r="A494" t="str">
            <v>8993</v>
          </cell>
          <cell r="C494" t="str">
            <v>OREX</v>
          </cell>
        </row>
        <row r="495">
          <cell r="A495" t="str">
            <v>8996</v>
          </cell>
          <cell r="C495" t="str">
            <v>OREX</v>
          </cell>
        </row>
        <row r="496">
          <cell r="A496" t="str">
            <v>8997</v>
          </cell>
          <cell r="C496" t="str">
            <v>OREX</v>
          </cell>
        </row>
        <row r="497">
          <cell r="A497" t="str">
            <v>89990</v>
          </cell>
          <cell r="C497" t="str">
            <v>OREX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V1291"/>
  <sheetViews>
    <sheetView tabSelected="1" zoomScale="54" zoomScaleNormal="100" workbookViewId="0">
      <pane xSplit="4" ySplit="4" topLeftCell="E5" activePane="bottomRight" state="frozen"/>
      <selection pane="topRight" activeCell="D1" sqref="D1"/>
      <selection pane="bottomLeft" activeCell="A2" sqref="A2"/>
      <selection pane="bottomRight" activeCell="O4" sqref="O4"/>
    </sheetView>
  </sheetViews>
  <sheetFormatPr defaultRowHeight="14.5" x14ac:dyDescent="0.35"/>
  <cols>
    <col min="1" max="1" width="8" customWidth="1"/>
    <col min="2" max="2" width="26.6328125" bestFit="1" customWidth="1"/>
    <col min="3" max="3" width="5.81640625" customWidth="1"/>
    <col min="4" max="4" width="10" bestFit="1" customWidth="1"/>
    <col min="5" max="5" width="12" bestFit="1" customWidth="1"/>
    <col min="6" max="6" width="15.36328125" bestFit="1" customWidth="1"/>
    <col min="7" max="7" width="14.6328125" bestFit="1" customWidth="1"/>
    <col min="8" max="8" width="14.08984375" bestFit="1" customWidth="1"/>
    <col min="9" max="9" width="14.08984375" style="2" bestFit="1" customWidth="1"/>
    <col min="10" max="10" width="10.1796875" customWidth="1"/>
    <col min="11" max="11" width="1.453125" style="2" customWidth="1"/>
    <col min="12" max="12" width="25.81640625" customWidth="1"/>
    <col min="13" max="13" width="13.54296875" style="2" bestFit="1" customWidth="1"/>
    <col min="14" max="14" width="1.453125" customWidth="1"/>
    <col min="15" max="15" width="23.453125" bestFit="1" customWidth="1"/>
    <col min="16" max="16" width="7.6328125" customWidth="1"/>
    <col min="17" max="17" width="5.54296875" bestFit="1" customWidth="1"/>
    <col min="18" max="19" width="3.453125" bestFit="1" customWidth="1"/>
    <col min="20" max="20" width="7.6328125" customWidth="1"/>
  </cols>
  <sheetData>
    <row r="1" spans="1:22" x14ac:dyDescent="0.35">
      <c r="F1" s="1">
        <f>SUBTOTAL(9,F5:F1234)</f>
        <v>497523059.44999969</v>
      </c>
      <c r="G1" s="1">
        <f t="shared" ref="G1:I1" si="0">SUBTOTAL(9,G5:G1234)</f>
        <v>476853264.60538423</v>
      </c>
      <c r="H1" s="1">
        <f t="shared" si="0"/>
        <v>20669749.844615698</v>
      </c>
      <c r="I1" s="1">
        <f t="shared" si="0"/>
        <v>20669794.844615687</v>
      </c>
      <c r="J1" s="1"/>
      <c r="L1" s="2">
        <f>I1-H1</f>
        <v>44.999999988824129</v>
      </c>
      <c r="M1" s="1">
        <f t="shared" ref="M1" si="1">SUBTOTAL(9,M5:M1234)</f>
        <v>155525608.06000003</v>
      </c>
    </row>
    <row r="2" spans="1:22" x14ac:dyDescent="0.35">
      <c r="I2" s="2">
        <f>F1245+F1248+F1251</f>
        <v>20343268.27</v>
      </c>
      <c r="L2" s="2">
        <f>I1-I2</f>
        <v>326526.57461568713</v>
      </c>
      <c r="V2" s="3"/>
    </row>
    <row r="3" spans="1:22" ht="15" thickBot="1" x14ac:dyDescent="0.4"/>
    <row r="4" spans="1:22" ht="59" thickTop="1" thickBot="1" x14ac:dyDescent="0.4">
      <c r="A4" s="98" t="s">
        <v>0</v>
      </c>
      <c r="B4" s="99"/>
      <c r="C4" s="4" t="s">
        <v>1</v>
      </c>
      <c r="D4" s="5" t="s">
        <v>2</v>
      </c>
      <c r="E4" s="6" t="s">
        <v>3</v>
      </c>
      <c r="F4" s="7" t="s">
        <v>4</v>
      </c>
      <c r="G4" s="7" t="s">
        <v>5</v>
      </c>
      <c r="H4" s="100" t="s">
        <v>6</v>
      </c>
      <c r="I4" s="99"/>
      <c r="J4" s="8" t="s">
        <v>7</v>
      </c>
      <c r="L4" s="9" t="s">
        <v>8</v>
      </c>
      <c r="M4" s="10" t="s">
        <v>9</v>
      </c>
      <c r="O4" s="7" t="s">
        <v>10</v>
      </c>
      <c r="P4" s="8" t="s">
        <v>11</v>
      </c>
      <c r="Q4" s="8" t="s">
        <v>12</v>
      </c>
      <c r="R4" s="8" t="s">
        <v>13</v>
      </c>
      <c r="S4" s="8" t="s">
        <v>14</v>
      </c>
      <c r="T4" s="8" t="s">
        <v>15</v>
      </c>
    </row>
    <row r="5" spans="1:22" ht="15.5" thickTop="1" thickBot="1" x14ac:dyDescent="0.4">
      <c r="A5" s="11" t="s">
        <v>16</v>
      </c>
      <c r="B5" s="11" t="str">
        <f>VLOOKUP(A5,'[6]Fin vs NFin'!$A$4:$B$568,2,FALSE)</f>
        <v>!Manutenção Empresa</v>
      </c>
      <c r="C5" s="11" t="s">
        <v>17</v>
      </c>
      <c r="D5" s="11" t="s">
        <v>18</v>
      </c>
      <c r="E5" s="11" t="str">
        <f>VLOOKUP(D5,[6]Arvore!$N$8:$Q$6855,4,FALSE)</f>
        <v>51950</v>
      </c>
      <c r="F5" s="12">
        <v>4418012.92</v>
      </c>
      <c r="G5" s="12">
        <v>4418052.5784109998</v>
      </c>
      <c r="H5" s="13">
        <v>-39.658410999923902</v>
      </c>
      <c r="I5" s="14">
        <v>-39.658410999923902</v>
      </c>
      <c r="J5" s="12"/>
      <c r="L5" s="15"/>
      <c r="M5" s="16"/>
      <c r="O5" s="12" t="str">
        <f>VLOOKUP(QUERY_FOR_TRNSTRANSPOSED_0008!A5,'[6]Fin vs NFin'!$A$4:$F$568,6,FALSE)</f>
        <v>Não Financeiras</v>
      </c>
      <c r="P5" s="17" t="str">
        <f>LEFT(D5,2)</f>
        <v>82</v>
      </c>
      <c r="Q5" s="17"/>
      <c r="R5" s="17"/>
      <c r="S5" s="17"/>
      <c r="T5" s="17"/>
    </row>
    <row r="6" spans="1:22" x14ac:dyDescent="0.35">
      <c r="A6" s="18" t="s">
        <v>19</v>
      </c>
      <c r="B6" s="18" t="str">
        <f>VLOOKUP(A6,'[6]Fin vs NFin'!$A$4:$B$568,2,FALSE)</f>
        <v>!Manutenção Particulares</v>
      </c>
      <c r="C6" s="18" t="s">
        <v>20</v>
      </c>
      <c r="D6" s="18" t="s">
        <v>18</v>
      </c>
      <c r="E6" s="18" t="str">
        <f>VLOOKUP(D6,[6]Arvore!$N$8:$Q$6855,4,FALSE)</f>
        <v>51950</v>
      </c>
      <c r="F6" s="19">
        <v>343483.76</v>
      </c>
      <c r="G6" s="19">
        <v>342992.18</v>
      </c>
      <c r="H6" s="20">
        <v>491.58000000001601</v>
      </c>
      <c r="I6" s="101">
        <f>SUM(H6:H7)</f>
        <v>4.0800000000160139</v>
      </c>
      <c r="J6" s="19"/>
      <c r="K6" s="21"/>
      <c r="L6" s="22"/>
      <c r="M6" s="23"/>
      <c r="O6" s="19" t="str">
        <f>VLOOKUP(QUERY_FOR_TRNSTRANSPOSED_0008!A6,'[6]Fin vs NFin'!$A$4:$F$568,6,FALSE)</f>
        <v>Não Financeiras</v>
      </c>
      <c r="P6" s="24" t="str">
        <f t="shared" ref="P6:P69" si="2">LEFT(D6,2)</f>
        <v>82</v>
      </c>
      <c r="Q6" s="24"/>
      <c r="R6" s="24"/>
      <c r="S6" s="24"/>
      <c r="T6" s="24"/>
    </row>
    <row r="7" spans="1:22" ht="15" thickBot="1" x14ac:dyDescent="0.4">
      <c r="A7" s="11" t="s">
        <v>19</v>
      </c>
      <c r="B7" s="11" t="str">
        <f>VLOOKUP(A7,'[6]Fin vs NFin'!$A$4:$B$568,2,FALSE)</f>
        <v>!Manutenção Particulares</v>
      </c>
      <c r="C7" s="11" t="s">
        <v>21</v>
      </c>
      <c r="D7" s="11" t="s">
        <v>18</v>
      </c>
      <c r="E7" s="11" t="str">
        <f>VLOOKUP(D7,[6]Arvore!$N$8:$Q$6855,4,FALSE)</f>
        <v>51950</v>
      </c>
      <c r="F7" s="12">
        <v>175672.28</v>
      </c>
      <c r="G7" s="12">
        <v>176159.78</v>
      </c>
      <c r="H7" s="13">
        <v>-487.5</v>
      </c>
      <c r="I7" s="102"/>
      <c r="J7" s="12"/>
      <c r="K7" s="21"/>
      <c r="L7" s="15"/>
      <c r="M7" s="16"/>
      <c r="O7" s="12" t="str">
        <f>VLOOKUP(QUERY_FOR_TRNSTRANSPOSED_0008!A7,'[6]Fin vs NFin'!$A$4:$F$568,6,FALSE)</f>
        <v>Não Financeiras</v>
      </c>
      <c r="P7" s="17" t="str">
        <f t="shared" si="2"/>
        <v>82</v>
      </c>
      <c r="Q7" s="17"/>
      <c r="R7" s="17"/>
      <c r="S7" s="17"/>
      <c r="T7" s="17"/>
    </row>
    <row r="8" spans="1:22" ht="15" thickBot="1" x14ac:dyDescent="0.4">
      <c r="A8" s="25" t="s">
        <v>22</v>
      </c>
      <c r="B8" s="25" t="str">
        <f>VLOOKUP(A8,'[6]Fin vs NFin'!$A$4:$B$568,2,FALSE)</f>
        <v>!Manut.Client.Nat.Financ.</v>
      </c>
      <c r="C8" s="25" t="s">
        <v>23</v>
      </c>
      <c r="D8" s="25" t="s">
        <v>18</v>
      </c>
      <c r="E8" s="25" t="str">
        <f>VLOOKUP(D8,[6]Arvore!$N$8:$Q$6855,4,FALSE)</f>
        <v>51950</v>
      </c>
      <c r="F8" s="26">
        <v>-12680.77</v>
      </c>
      <c r="G8" s="26">
        <v>-12680.77</v>
      </c>
      <c r="H8" s="27">
        <v>1.8189894035458601E-12</v>
      </c>
      <c r="I8" s="28">
        <v>1.8189894035458601E-12</v>
      </c>
      <c r="J8" s="26"/>
      <c r="L8" s="29"/>
      <c r="M8" s="30"/>
      <c r="O8" s="26" t="str">
        <f>VLOOKUP(QUERY_FOR_TRNSTRANSPOSED_0008!A8,'[6]Fin vs NFin'!$A$4:$F$568,6,FALSE)</f>
        <v>Não Financeiras</v>
      </c>
      <c r="P8" s="31" t="str">
        <f t="shared" si="2"/>
        <v>82</v>
      </c>
      <c r="Q8" s="31"/>
      <c r="R8" s="31"/>
      <c r="S8" s="31"/>
      <c r="T8" s="31"/>
    </row>
    <row r="9" spans="1:22" x14ac:dyDescent="0.35">
      <c r="A9" s="18" t="s">
        <v>24</v>
      </c>
      <c r="B9" s="18" t="str">
        <f>VLOOKUP(A9,'[6]Fin vs NFin'!$A$4:$B$568,2,FALSE)</f>
        <v>!Manutenção Outras</v>
      </c>
      <c r="C9" s="18" t="s">
        <v>25</v>
      </c>
      <c r="D9" s="18" t="s">
        <v>26</v>
      </c>
      <c r="E9" s="18" t="str">
        <f>VLOOKUP(D9,[6]Arvore!$N$8:$Q$6855,4,FALSE)</f>
        <v>512010</v>
      </c>
      <c r="F9" s="19">
        <v>88299.76</v>
      </c>
      <c r="G9" s="19">
        <v>66554.64</v>
      </c>
      <c r="H9" s="20">
        <v>21745.119999999999</v>
      </c>
      <c r="I9" s="103">
        <v>-7.2759576141834308E-12</v>
      </c>
      <c r="J9" s="19"/>
      <c r="K9" s="21"/>
      <c r="L9" s="22"/>
      <c r="M9" s="23"/>
      <c r="O9" s="19" t="str">
        <f>VLOOKUP(QUERY_FOR_TRNSTRANSPOSED_0008!A9,'[6]Fin vs NFin'!$A$4:$F$568,6,FALSE)</f>
        <v>Não Financeiras</v>
      </c>
      <c r="P9" s="24" t="str">
        <f t="shared" si="2"/>
        <v>82</v>
      </c>
      <c r="Q9" s="24"/>
      <c r="R9" s="24"/>
      <c r="S9" s="24"/>
      <c r="T9" s="24"/>
    </row>
    <row r="10" spans="1:22" x14ac:dyDescent="0.35">
      <c r="A10" s="18" t="s">
        <v>24</v>
      </c>
      <c r="B10" s="18" t="str">
        <f>VLOOKUP(A10,'[6]Fin vs NFin'!$A$4:$B$568,2,FALSE)</f>
        <v>!Manutenção Outras</v>
      </c>
      <c r="C10" s="18" t="s">
        <v>27</v>
      </c>
      <c r="D10" s="18" t="s">
        <v>26</v>
      </c>
      <c r="E10" s="18" t="str">
        <f>VLOOKUP(D10,[6]Arvore!$N$8:$Q$6855,4,FALSE)</f>
        <v>512010</v>
      </c>
      <c r="F10" s="19">
        <v>16984</v>
      </c>
      <c r="G10" s="19">
        <v>38729.120000000003</v>
      </c>
      <c r="H10" s="20">
        <v>-21745.119999999999</v>
      </c>
      <c r="I10" s="101"/>
      <c r="J10" s="19"/>
      <c r="K10" s="21"/>
      <c r="L10" s="22"/>
      <c r="M10" s="23"/>
      <c r="O10" s="19" t="str">
        <f>VLOOKUP(QUERY_FOR_TRNSTRANSPOSED_0008!A10,'[6]Fin vs NFin'!$A$4:$F$568,6,FALSE)</f>
        <v>Não Financeiras</v>
      </c>
      <c r="P10" s="24" t="str">
        <f t="shared" si="2"/>
        <v>82</v>
      </c>
      <c r="Q10" s="24"/>
      <c r="R10" s="24"/>
      <c r="S10" s="24"/>
      <c r="T10" s="24"/>
    </row>
    <row r="11" spans="1:22" x14ac:dyDescent="0.35">
      <c r="A11" s="32" t="s">
        <v>24</v>
      </c>
      <c r="B11" s="32" t="str">
        <f>VLOOKUP(A11,'[6]Fin vs NFin'!$A$4:$B$568,2,FALSE)</f>
        <v>!Manutenção Outras</v>
      </c>
      <c r="C11" s="32" t="s">
        <v>28</v>
      </c>
      <c r="D11" s="32" t="s">
        <v>18</v>
      </c>
      <c r="E11" s="32" t="str">
        <f>VLOOKUP(D11,[6]Arvore!$N$8:$Q$6855,4,FALSE)</f>
        <v>51950</v>
      </c>
      <c r="F11" s="33">
        <v>-24</v>
      </c>
      <c r="G11" s="33">
        <v>-24</v>
      </c>
      <c r="H11" s="34">
        <v>0</v>
      </c>
      <c r="I11" s="101"/>
      <c r="J11" s="19"/>
      <c r="K11" s="21"/>
      <c r="L11" s="22"/>
      <c r="M11" s="23"/>
      <c r="O11" s="19" t="str">
        <f>VLOOKUP(QUERY_FOR_TRNSTRANSPOSED_0008!A11,'[6]Fin vs NFin'!$A$4:$F$568,6,FALSE)</f>
        <v>Não Financeiras</v>
      </c>
      <c r="P11" s="24" t="str">
        <f t="shared" si="2"/>
        <v>82</v>
      </c>
      <c r="Q11" s="24"/>
      <c r="R11" s="24"/>
      <c r="S11" s="24"/>
      <c r="T11" s="24"/>
    </row>
    <row r="12" spans="1:22" ht="15" thickBot="1" x14ac:dyDescent="0.4">
      <c r="A12" s="35" t="s">
        <v>24</v>
      </c>
      <c r="B12" s="35" t="str">
        <f>VLOOKUP(A12,'[6]Fin vs NFin'!$A$4:$B$568,2,FALSE)</f>
        <v>!Manutenção Outras</v>
      </c>
      <c r="C12" s="35" t="s">
        <v>29</v>
      </c>
      <c r="D12" s="35" t="s">
        <v>18</v>
      </c>
      <c r="E12" s="35" t="str">
        <f>VLOOKUP(D12,[6]Arvore!$N$8:$Q$6855,4,FALSE)</f>
        <v>51950</v>
      </c>
      <c r="F12" s="36">
        <v>-2.2000000000000002</v>
      </c>
      <c r="G12" s="36">
        <v>-2.2000000000000002</v>
      </c>
      <c r="H12" s="37">
        <v>0</v>
      </c>
      <c r="I12" s="102"/>
      <c r="J12" s="12"/>
      <c r="K12" s="21"/>
      <c r="L12" s="15"/>
      <c r="M12" s="16"/>
      <c r="O12" s="12" t="str">
        <f>VLOOKUP(QUERY_FOR_TRNSTRANSPOSED_0008!A12,'[6]Fin vs NFin'!$A$4:$F$568,6,FALSE)</f>
        <v>Não Financeiras</v>
      </c>
      <c r="P12" s="17" t="str">
        <f t="shared" si="2"/>
        <v>82</v>
      </c>
      <c r="Q12" s="17"/>
      <c r="R12" s="17"/>
      <c r="S12" s="17"/>
      <c r="T12" s="17"/>
    </row>
    <row r="13" spans="1:22" x14ac:dyDescent="0.35">
      <c r="A13" s="38" t="s">
        <v>30</v>
      </c>
      <c r="B13" s="38" t="str">
        <f>VLOOKUP(A13,'[6]Fin vs NFin'!$A$4:$B$568,2,FALSE)</f>
        <v>!Extractos</v>
      </c>
      <c r="C13" s="38" t="s">
        <v>31</v>
      </c>
      <c r="D13" s="38" t="s">
        <v>32</v>
      </c>
      <c r="E13" s="38" t="str">
        <f>VLOOKUP(D13,[6]Arvore!$N$8:$Q$6855,4,FALSE)</f>
        <v>55083</v>
      </c>
      <c r="F13" s="39">
        <v>19485.59</v>
      </c>
      <c r="G13" s="39">
        <v>19560.91</v>
      </c>
      <c r="H13" s="40">
        <v>-75.320000000003304</v>
      </c>
      <c r="I13" s="103">
        <v>-2.1884716261411102E-12</v>
      </c>
      <c r="J13" s="39"/>
      <c r="K13" s="21"/>
      <c r="L13" s="41"/>
      <c r="M13" s="42"/>
      <c r="O13" s="39" t="str">
        <f>VLOOKUP(QUERY_FOR_TRNSTRANSPOSED_0008!A13,'[6]Fin vs NFin'!$A$4:$F$568,6,FALSE)</f>
        <v>Não Financeiras</v>
      </c>
      <c r="P13" s="43" t="str">
        <f t="shared" si="2"/>
        <v>89</v>
      </c>
      <c r="Q13" s="43" t="str">
        <f>VLOOKUP(D13,[6]Mapeamento!$A$38:$C$497,3,FALSE)</f>
        <v>OREX</v>
      </c>
      <c r="R13" s="43"/>
      <c r="S13" s="43"/>
      <c r="T13" s="43"/>
    </row>
    <row r="14" spans="1:22" x14ac:dyDescent="0.35">
      <c r="A14" s="18" t="s">
        <v>30</v>
      </c>
      <c r="B14" s="18" t="str">
        <f>VLOOKUP(A14,'[6]Fin vs NFin'!$A$4:$B$568,2,FALSE)</f>
        <v>!Extractos</v>
      </c>
      <c r="C14" s="18" t="s">
        <v>33</v>
      </c>
      <c r="D14" s="18" t="s">
        <v>32</v>
      </c>
      <c r="E14" s="18" t="str">
        <f>VLOOKUP(D14,[6]Arvore!$N$8:$Q$6855,4,FALSE)</f>
        <v>55083</v>
      </c>
      <c r="F14" s="19">
        <v>68.08</v>
      </c>
      <c r="G14" s="19">
        <v>40.92</v>
      </c>
      <c r="H14" s="20">
        <v>27.16</v>
      </c>
      <c r="I14" s="101"/>
      <c r="J14" s="19"/>
      <c r="K14" s="21"/>
      <c r="L14" s="22"/>
      <c r="M14" s="23"/>
      <c r="O14" s="19" t="str">
        <f>VLOOKUP(QUERY_FOR_TRNSTRANSPOSED_0008!A14,'[6]Fin vs NFin'!$A$4:$F$568,6,FALSE)</f>
        <v>Não Financeiras</v>
      </c>
      <c r="P14" s="24" t="str">
        <f t="shared" si="2"/>
        <v>89</v>
      </c>
      <c r="Q14" s="24" t="str">
        <f>VLOOKUP(D14,[6]Mapeamento!$A$38:$C$497,3,FALSE)</f>
        <v>OREX</v>
      </c>
      <c r="R14" s="24"/>
      <c r="S14" s="24"/>
      <c r="T14" s="24"/>
    </row>
    <row r="15" spans="1:22" x14ac:dyDescent="0.35">
      <c r="A15" s="18" t="s">
        <v>30</v>
      </c>
      <c r="B15" s="18" t="str">
        <f>VLOOKUP(A15,'[6]Fin vs NFin'!$A$4:$B$568,2,FALSE)</f>
        <v>!Extractos</v>
      </c>
      <c r="C15" s="18" t="s">
        <v>34</v>
      </c>
      <c r="D15" s="18" t="s">
        <v>32</v>
      </c>
      <c r="E15" s="18" t="str">
        <f>VLOOKUP(D15,[6]Arvore!$N$8:$Q$6855,4,FALSE)</f>
        <v>55083</v>
      </c>
      <c r="F15" s="19">
        <v>-11.16</v>
      </c>
      <c r="G15" s="19">
        <v>-111.6</v>
      </c>
      <c r="H15" s="20">
        <v>100.44</v>
      </c>
      <c r="I15" s="101"/>
      <c r="J15" s="19"/>
      <c r="K15" s="21"/>
      <c r="L15" s="22"/>
      <c r="M15" s="23"/>
      <c r="O15" s="19" t="str">
        <f>VLOOKUP(QUERY_FOR_TRNSTRANSPOSED_0008!A15,'[6]Fin vs NFin'!$A$4:$F$568,6,FALSE)</f>
        <v>Não Financeiras</v>
      </c>
      <c r="P15" s="24" t="str">
        <f t="shared" si="2"/>
        <v>89</v>
      </c>
      <c r="Q15" s="24" t="str">
        <f>VLOOKUP(D15,[6]Mapeamento!$A$38:$C$497,3,FALSE)</f>
        <v>OREX</v>
      </c>
      <c r="R15" s="24"/>
      <c r="S15" s="24"/>
      <c r="T15" s="24"/>
    </row>
    <row r="16" spans="1:22" x14ac:dyDescent="0.35">
      <c r="A16" s="32" t="s">
        <v>30</v>
      </c>
      <c r="B16" s="32" t="str">
        <f>VLOOKUP(A16,'[6]Fin vs NFin'!$A$4:$B$568,2,FALSE)</f>
        <v>!Extractos</v>
      </c>
      <c r="C16" s="32" t="s">
        <v>35</v>
      </c>
      <c r="D16" s="32" t="s">
        <v>32</v>
      </c>
      <c r="E16" s="32" t="str">
        <f>VLOOKUP(D16,[6]Arvore!$N$8:$Q$6855,4,FALSE)</f>
        <v>55083</v>
      </c>
      <c r="F16" s="33">
        <v>109.6</v>
      </c>
      <c r="G16" s="33">
        <v>109.6</v>
      </c>
      <c r="H16" s="34">
        <v>0</v>
      </c>
      <c r="I16" s="101"/>
      <c r="J16" s="19"/>
      <c r="K16" s="21"/>
      <c r="L16" s="22"/>
      <c r="M16" s="23"/>
      <c r="O16" s="19" t="str">
        <f>VLOOKUP(QUERY_FOR_TRNSTRANSPOSED_0008!A16,'[6]Fin vs NFin'!$A$4:$F$568,6,FALSE)</f>
        <v>Não Financeiras</v>
      </c>
      <c r="P16" s="24" t="str">
        <f t="shared" si="2"/>
        <v>89</v>
      </c>
      <c r="Q16" s="24" t="str">
        <f>VLOOKUP(D16,[6]Mapeamento!$A$38:$C$497,3,FALSE)</f>
        <v>OREX</v>
      </c>
      <c r="R16" s="24"/>
      <c r="S16" s="24"/>
      <c r="T16" s="24"/>
    </row>
    <row r="17" spans="1:20" ht="15" thickBot="1" x14ac:dyDescent="0.4">
      <c r="A17" s="11" t="s">
        <v>30</v>
      </c>
      <c r="B17" s="11" t="str">
        <f>VLOOKUP(A17,'[6]Fin vs NFin'!$A$4:$B$568,2,FALSE)</f>
        <v>!Extractos</v>
      </c>
      <c r="C17" s="11" t="s">
        <v>36</v>
      </c>
      <c r="D17" s="11" t="s">
        <v>32</v>
      </c>
      <c r="E17" s="11" t="str">
        <f>VLOOKUP(D17,[6]Arvore!$N$8:$Q$6855,4,FALSE)</f>
        <v>55083</v>
      </c>
      <c r="F17" s="12">
        <v>23301.72</v>
      </c>
      <c r="G17" s="12">
        <v>23354</v>
      </c>
      <c r="H17" s="13">
        <v>-52.2799999999988</v>
      </c>
      <c r="I17" s="102"/>
      <c r="J17" s="12"/>
      <c r="K17" s="21"/>
      <c r="L17" s="15"/>
      <c r="M17" s="16"/>
      <c r="O17" s="12" t="str">
        <f>VLOOKUP(QUERY_FOR_TRNSTRANSPOSED_0008!A17,'[6]Fin vs NFin'!$A$4:$F$568,6,FALSE)</f>
        <v>Não Financeiras</v>
      </c>
      <c r="P17" s="17" t="str">
        <f t="shared" si="2"/>
        <v>89</v>
      </c>
      <c r="Q17" s="17" t="str">
        <f>VLOOKUP(D17,[6]Mapeamento!$A$38:$C$497,3,FALSE)</f>
        <v>OREX</v>
      </c>
      <c r="R17" s="17"/>
      <c r="S17" s="17"/>
      <c r="T17" s="17"/>
    </row>
    <row r="18" spans="1:20" x14ac:dyDescent="0.35">
      <c r="A18" s="38" t="s">
        <v>37</v>
      </c>
      <c r="B18" s="38" t="str">
        <f>VLOOKUP(A18,'[6]Fin vs NFin'!$A$4:$B$568,2,FALSE)</f>
        <v>!Levantamento Balcão</v>
      </c>
      <c r="C18" s="38" t="s">
        <v>38</v>
      </c>
      <c r="D18" s="38" t="s">
        <v>39</v>
      </c>
      <c r="E18" s="38" t="str">
        <f>VLOOKUP(D18,[6]Arvore!$N$8:$Q$6855,4,FALSE)</f>
        <v>5194</v>
      </c>
      <c r="F18" s="39">
        <v>754692</v>
      </c>
      <c r="G18" s="39">
        <v>760932</v>
      </c>
      <c r="H18" s="40">
        <v>-6240</v>
      </c>
      <c r="I18" s="103">
        <v>0</v>
      </c>
      <c r="J18" s="39"/>
      <c r="K18" s="21"/>
      <c r="L18" s="41"/>
      <c r="M18" s="42"/>
      <c r="O18" s="39" t="str">
        <f>VLOOKUP(QUERY_FOR_TRNSTRANSPOSED_0008!A18,'[6]Fin vs NFin'!$A$4:$F$568,6,FALSE)</f>
        <v>Não Financeiras</v>
      </c>
      <c r="P18" s="43" t="str">
        <f t="shared" si="2"/>
        <v>82</v>
      </c>
      <c r="Q18" s="43"/>
      <c r="R18" s="43"/>
      <c r="S18" s="43"/>
      <c r="T18" s="43"/>
    </row>
    <row r="19" spans="1:20" x14ac:dyDescent="0.35">
      <c r="A19" s="18" t="s">
        <v>37</v>
      </c>
      <c r="B19" s="18" t="str">
        <f>VLOOKUP(A19,'[6]Fin vs NFin'!$A$4:$B$568,2,FALSE)</f>
        <v>!Levantamento Balcão</v>
      </c>
      <c r="C19" s="18" t="s">
        <v>40</v>
      </c>
      <c r="D19" s="18" t="s">
        <v>39</v>
      </c>
      <c r="E19" s="18" t="str">
        <f>VLOOKUP(D19,[6]Arvore!$N$8:$Q$6855,4,FALSE)</f>
        <v>5194</v>
      </c>
      <c r="F19" s="19">
        <v>-36</v>
      </c>
      <c r="G19" s="19">
        <v>-318</v>
      </c>
      <c r="H19" s="20">
        <v>282</v>
      </c>
      <c r="I19" s="101"/>
      <c r="J19" s="19"/>
      <c r="K19" s="21"/>
      <c r="L19" s="22"/>
      <c r="M19" s="23"/>
      <c r="O19" s="19" t="str">
        <f>VLOOKUP(QUERY_FOR_TRNSTRANSPOSED_0008!A19,'[6]Fin vs NFin'!$A$4:$F$568,6,FALSE)</f>
        <v>Não Financeiras</v>
      </c>
      <c r="P19" s="24" t="str">
        <f t="shared" si="2"/>
        <v>82</v>
      </c>
      <c r="Q19" s="24"/>
      <c r="R19" s="24"/>
      <c r="S19" s="24"/>
      <c r="T19" s="24"/>
    </row>
    <row r="20" spans="1:20" ht="15" thickBot="1" x14ac:dyDescent="0.4">
      <c r="A20" s="18" t="s">
        <v>37</v>
      </c>
      <c r="B20" s="18" t="str">
        <f>VLOOKUP(A20,'[6]Fin vs NFin'!$A$4:$B$568,2,FALSE)</f>
        <v>!Levantamento Balcão</v>
      </c>
      <c r="C20" s="18" t="s">
        <v>41</v>
      </c>
      <c r="D20" s="18" t="s">
        <v>39</v>
      </c>
      <c r="E20" s="18" t="str">
        <f>VLOOKUP(D20,[6]Arvore!$N$8:$Q$6855,4,FALSE)</f>
        <v>5194</v>
      </c>
      <c r="F20" s="19">
        <v>-783.3</v>
      </c>
      <c r="G20" s="19">
        <v>-6741.3</v>
      </c>
      <c r="H20" s="20">
        <v>5958</v>
      </c>
      <c r="I20" s="101"/>
      <c r="J20" s="19"/>
      <c r="K20" s="21"/>
      <c r="L20" s="22"/>
      <c r="M20" s="23"/>
      <c r="O20" s="19" t="str">
        <f>VLOOKUP(QUERY_FOR_TRNSTRANSPOSED_0008!A20,'[6]Fin vs NFin'!$A$4:$F$568,6,FALSE)</f>
        <v>Não Financeiras</v>
      </c>
      <c r="P20" s="24" t="str">
        <f t="shared" si="2"/>
        <v>82</v>
      </c>
      <c r="Q20" s="24"/>
      <c r="R20" s="24"/>
      <c r="S20" s="24"/>
      <c r="T20" s="24"/>
    </row>
    <row r="21" spans="1:20" x14ac:dyDescent="0.35">
      <c r="A21" s="38" t="s">
        <v>42</v>
      </c>
      <c r="B21" s="38" t="str">
        <f>VLOOKUP(A21,'[6]Fin vs NFin'!$A$4:$B$568,2,FALSE)</f>
        <v>!Depósitos ao Balcão</v>
      </c>
      <c r="C21" s="38" t="s">
        <v>43</v>
      </c>
      <c r="D21" s="38" t="s">
        <v>44</v>
      </c>
      <c r="E21" s="38" t="str">
        <f>VLOOKUP(D21,[6]Arvore!$N$8:$Q$6855,4,FALSE)</f>
        <v>51959</v>
      </c>
      <c r="F21" s="39">
        <v>54189.8</v>
      </c>
      <c r="G21" s="39">
        <v>13584.66</v>
      </c>
      <c r="H21" s="40">
        <v>40605.14</v>
      </c>
      <c r="I21" s="103">
        <v>-4.5474735088646402E-13</v>
      </c>
      <c r="J21" s="39"/>
      <c r="K21" s="21"/>
      <c r="L21" s="41"/>
      <c r="M21" s="42"/>
      <c r="O21" s="39" t="str">
        <f>VLOOKUP(QUERY_FOR_TRNSTRANSPOSED_0008!A21,'[6]Fin vs NFin'!$A$4:$F$568,6,FALSE)</f>
        <v>Não Financeiras</v>
      </c>
      <c r="P21" s="43" t="str">
        <f t="shared" si="2"/>
        <v>82</v>
      </c>
      <c r="Q21" s="43"/>
      <c r="R21" s="43"/>
      <c r="S21" s="43"/>
      <c r="T21" s="43"/>
    </row>
    <row r="22" spans="1:20" x14ac:dyDescent="0.35">
      <c r="A22" s="18" t="s">
        <v>42</v>
      </c>
      <c r="B22" s="18" t="str">
        <f>VLOOKUP(A22,'[6]Fin vs NFin'!$A$4:$B$568,2,FALSE)</f>
        <v>!Depósitos ao Balcão</v>
      </c>
      <c r="C22" s="18" t="s">
        <v>45</v>
      </c>
      <c r="D22" s="18" t="s">
        <v>44</v>
      </c>
      <c r="E22" s="18" t="str">
        <f>VLOOKUP(D22,[6]Arvore!$N$8:$Q$6855,4,FALSE)</f>
        <v>51959</v>
      </c>
      <c r="F22" s="19">
        <v>20294.25</v>
      </c>
      <c r="G22" s="19">
        <v>60052.25</v>
      </c>
      <c r="H22" s="20">
        <v>-39758</v>
      </c>
      <c r="I22" s="101"/>
      <c r="J22" s="19"/>
      <c r="K22" s="21"/>
      <c r="L22" s="22"/>
      <c r="M22" s="23"/>
      <c r="O22" s="19" t="str">
        <f>VLOOKUP(QUERY_FOR_TRNSTRANSPOSED_0008!A22,'[6]Fin vs NFin'!$A$4:$F$568,6,FALSE)</f>
        <v>Não Financeiras</v>
      </c>
      <c r="P22" s="24" t="str">
        <f t="shared" si="2"/>
        <v>82</v>
      </c>
      <c r="Q22" s="24"/>
      <c r="R22" s="24"/>
      <c r="S22" s="24"/>
      <c r="T22" s="24"/>
    </row>
    <row r="23" spans="1:20" ht="15" thickBot="1" x14ac:dyDescent="0.4">
      <c r="A23" s="18" t="s">
        <v>42</v>
      </c>
      <c r="B23" s="18" t="str">
        <f>VLOOKUP(A23,'[6]Fin vs NFin'!$A$4:$B$568,2,FALSE)</f>
        <v>!Depósitos ao Balcão</v>
      </c>
      <c r="C23" s="18" t="s">
        <v>46</v>
      </c>
      <c r="D23" s="18" t="s">
        <v>44</v>
      </c>
      <c r="E23" s="18" t="str">
        <f>VLOOKUP(D23,[6]Arvore!$N$8:$Q$6855,4,FALSE)</f>
        <v>51959</v>
      </c>
      <c r="F23" s="19">
        <v>1755.36</v>
      </c>
      <c r="G23" s="19">
        <v>2602.5</v>
      </c>
      <c r="H23" s="20">
        <v>-847.14</v>
      </c>
      <c r="I23" s="101"/>
      <c r="J23" s="19"/>
      <c r="K23" s="21"/>
      <c r="L23" s="22"/>
      <c r="M23" s="23"/>
      <c r="O23" s="19" t="str">
        <f>VLOOKUP(QUERY_FOR_TRNSTRANSPOSED_0008!A23,'[6]Fin vs NFin'!$A$4:$F$568,6,FALSE)</f>
        <v>Não Financeiras</v>
      </c>
      <c r="P23" s="24" t="str">
        <f t="shared" si="2"/>
        <v>82</v>
      </c>
      <c r="Q23" s="24"/>
      <c r="R23" s="24"/>
      <c r="S23" s="24"/>
      <c r="T23" s="24"/>
    </row>
    <row r="24" spans="1:20" x14ac:dyDescent="0.35">
      <c r="A24" s="38" t="s">
        <v>47</v>
      </c>
      <c r="B24" s="38" t="str">
        <f>VLOOKUP(A24,'[6]Fin vs NFin'!$A$4:$B$568,2,FALSE)</f>
        <v>!Cms Gestão Contas Part.</v>
      </c>
      <c r="C24" s="38" t="s">
        <v>48</v>
      </c>
      <c r="D24" s="38" t="s">
        <v>49</v>
      </c>
      <c r="E24" s="38" t="str">
        <f>VLOOKUP(D24,[6]Arvore!$N$8:$Q$6855,4,FALSE)</f>
        <v>51959</v>
      </c>
      <c r="F24" s="39">
        <v>51940780.68</v>
      </c>
      <c r="G24" s="39">
        <v>52749148.350000001</v>
      </c>
      <c r="H24" s="40">
        <v>-808367.67000000202</v>
      </c>
      <c r="I24" s="103">
        <f>SUM(H24:H26)</f>
        <v>-310.20794440293685</v>
      </c>
      <c r="J24" s="39"/>
      <c r="K24" s="21"/>
      <c r="L24" s="41"/>
      <c r="M24" s="42"/>
      <c r="O24" s="39" t="str">
        <f>VLOOKUP(QUERY_FOR_TRNSTRANSPOSED_0008!A24,'[6]Fin vs NFin'!$A$4:$F$568,6,FALSE)</f>
        <v>Não Financeiras</v>
      </c>
      <c r="P24" s="43" t="str">
        <f t="shared" si="2"/>
        <v>82</v>
      </c>
      <c r="Q24" s="43"/>
      <c r="R24" s="43"/>
      <c r="S24" s="43"/>
      <c r="T24" s="43"/>
    </row>
    <row r="25" spans="1:20" x14ac:dyDescent="0.35">
      <c r="A25" s="18" t="s">
        <v>47</v>
      </c>
      <c r="B25" s="18" t="str">
        <f>VLOOKUP(A25,'[6]Fin vs NFin'!$A$4:$B$568,2,FALSE)</f>
        <v>!Cms Gestão Contas Part.</v>
      </c>
      <c r="C25" s="18" t="s">
        <v>50</v>
      </c>
      <c r="D25" s="18" t="s">
        <v>49</v>
      </c>
      <c r="E25" s="18" t="str">
        <f>VLOOKUP(D25,[6]Arvore!$N$8:$Q$6855,4,FALSE)</f>
        <v>51959</v>
      </c>
      <c r="F25" s="19">
        <v>944096.42</v>
      </c>
      <c r="G25" s="19">
        <v>934724</v>
      </c>
      <c r="H25" s="20">
        <v>9372.4200000000401</v>
      </c>
      <c r="I25" s="101"/>
      <c r="J25" s="19"/>
      <c r="K25" s="21"/>
      <c r="L25" s="22"/>
      <c r="M25" s="23"/>
      <c r="O25" s="19" t="str">
        <f>VLOOKUP(QUERY_FOR_TRNSTRANSPOSED_0008!A25,'[6]Fin vs NFin'!$A$4:$F$568,6,FALSE)</f>
        <v>Não Financeiras</v>
      </c>
      <c r="P25" s="24" t="str">
        <f t="shared" si="2"/>
        <v>82</v>
      </c>
      <c r="Q25" s="24"/>
      <c r="R25" s="24"/>
      <c r="S25" s="24"/>
      <c r="T25" s="24"/>
    </row>
    <row r="26" spans="1:20" ht="15" thickBot="1" x14ac:dyDescent="0.4">
      <c r="A26" s="11" t="s">
        <v>47</v>
      </c>
      <c r="B26" s="11" t="str">
        <f>VLOOKUP(A26,'[6]Fin vs NFin'!$A$4:$B$568,2,FALSE)</f>
        <v>!Cms Gestão Contas Part.</v>
      </c>
      <c r="C26" s="11" t="s">
        <v>51</v>
      </c>
      <c r="D26" s="11" t="s">
        <v>49</v>
      </c>
      <c r="E26" s="11" t="str">
        <f>VLOOKUP(D26,[6]Arvore!$N$8:$Q$6855,4,FALSE)</f>
        <v>51959</v>
      </c>
      <c r="F26" s="12">
        <v>29055771.399999999</v>
      </c>
      <c r="G26" s="12">
        <v>28257086.357944399</v>
      </c>
      <c r="H26" s="13">
        <v>798685.04205559904</v>
      </c>
      <c r="I26" s="102"/>
      <c r="J26" s="12"/>
      <c r="K26" s="21"/>
      <c r="L26" s="15"/>
      <c r="M26" s="16"/>
      <c r="O26" s="12" t="str">
        <f>VLOOKUP(QUERY_FOR_TRNSTRANSPOSED_0008!A26,'[6]Fin vs NFin'!$A$4:$F$568,6,FALSE)</f>
        <v>Não Financeiras</v>
      </c>
      <c r="P26" s="17" t="str">
        <f t="shared" si="2"/>
        <v>82</v>
      </c>
      <c r="Q26" s="17"/>
      <c r="R26" s="17"/>
      <c r="S26" s="17"/>
      <c r="T26" s="17"/>
    </row>
    <row r="27" spans="1:20" x14ac:dyDescent="0.35">
      <c r="A27" s="18" t="s">
        <v>52</v>
      </c>
      <c r="B27" s="18" t="str">
        <f>VLOOKUP(A27,'[6]Fin vs NFin'!$A$4:$B$568,2,FALSE)</f>
        <v>!Cms Gestão Contas Neg.</v>
      </c>
      <c r="C27" s="18" t="s">
        <v>53</v>
      </c>
      <c r="D27" s="18" t="s">
        <v>54</v>
      </c>
      <c r="E27" s="18" t="str">
        <f>VLOOKUP(D27,[6]Arvore!$N$8:$Q$6855,4,FALSE)</f>
        <v>51950</v>
      </c>
      <c r="F27" s="19">
        <v>20166319.859999999</v>
      </c>
      <c r="G27" s="19">
        <v>20274230.120000001</v>
      </c>
      <c r="H27" s="20">
        <v>-107910.260000002</v>
      </c>
      <c r="I27" s="101">
        <f>SUM(H27:H30)</f>
        <v>0.3833667015296669</v>
      </c>
      <c r="J27" s="19"/>
      <c r="K27" s="21"/>
      <c r="L27" s="22"/>
      <c r="M27" s="23"/>
      <c r="O27" s="19" t="str">
        <f>VLOOKUP(QUERY_FOR_TRNSTRANSPOSED_0008!A27,'[6]Fin vs NFin'!$A$4:$F$568,6,FALSE)</f>
        <v>Não Financeiras</v>
      </c>
      <c r="P27" s="24" t="str">
        <f t="shared" si="2"/>
        <v>82</v>
      </c>
      <c r="Q27" s="24"/>
      <c r="R27" s="24"/>
      <c r="S27" s="24"/>
      <c r="T27" s="24"/>
    </row>
    <row r="28" spans="1:20" x14ac:dyDescent="0.35">
      <c r="A28" s="18" t="s">
        <v>52</v>
      </c>
      <c r="B28" s="18" t="str">
        <f>VLOOKUP(A28,'[6]Fin vs NFin'!$A$4:$B$568,2,FALSE)</f>
        <v>!Cms Gestão Contas Neg.</v>
      </c>
      <c r="C28" s="18" t="s">
        <v>55</v>
      </c>
      <c r="D28" s="18" t="s">
        <v>54</v>
      </c>
      <c r="E28" s="18" t="str">
        <f>VLOOKUP(D28,[6]Arvore!$N$8:$Q$6855,4,FALSE)</f>
        <v>51950</v>
      </c>
      <c r="F28" s="19">
        <v>763</v>
      </c>
      <c r="G28" s="19">
        <v>-98741.66</v>
      </c>
      <c r="H28" s="20">
        <v>99504.66</v>
      </c>
      <c r="I28" s="101"/>
      <c r="J28" s="19"/>
      <c r="K28" s="21"/>
      <c r="L28" s="22"/>
      <c r="M28" s="23"/>
      <c r="O28" s="19" t="str">
        <f>VLOOKUP(QUERY_FOR_TRNSTRANSPOSED_0008!A28,'[6]Fin vs NFin'!$A$4:$F$568,6,FALSE)</f>
        <v>Não Financeiras</v>
      </c>
      <c r="P28" s="24" t="str">
        <f t="shared" si="2"/>
        <v>82</v>
      </c>
      <c r="Q28" s="24"/>
      <c r="R28" s="24"/>
      <c r="S28" s="24"/>
      <c r="T28" s="24"/>
    </row>
    <row r="29" spans="1:20" x14ac:dyDescent="0.35">
      <c r="A29" s="32" t="s">
        <v>52</v>
      </c>
      <c r="B29" s="32" t="str">
        <f>VLOOKUP(A29,'[6]Fin vs NFin'!$A$4:$B$568,2,FALSE)</f>
        <v>!Cms Gestão Contas Neg.</v>
      </c>
      <c r="C29" s="32" t="s">
        <v>56</v>
      </c>
      <c r="D29" s="32" t="s">
        <v>54</v>
      </c>
      <c r="E29" s="32" t="str">
        <f>VLOOKUP(D29,[6]Arvore!$N$8:$Q$6855,4,FALSE)</f>
        <v>51950</v>
      </c>
      <c r="F29" s="33">
        <v>1625</v>
      </c>
      <c r="G29" s="33">
        <v>1625</v>
      </c>
      <c r="H29" s="34">
        <v>0</v>
      </c>
      <c r="I29" s="101"/>
      <c r="J29" s="19"/>
      <c r="K29" s="21"/>
      <c r="L29" s="22"/>
      <c r="M29" s="23"/>
      <c r="O29" s="19" t="str">
        <f>VLOOKUP(QUERY_FOR_TRNSTRANSPOSED_0008!A29,'[6]Fin vs NFin'!$A$4:$F$568,6,FALSE)</f>
        <v>Não Financeiras</v>
      </c>
      <c r="P29" s="24" t="str">
        <f t="shared" si="2"/>
        <v>82</v>
      </c>
      <c r="Q29" s="24"/>
      <c r="R29" s="24"/>
      <c r="S29" s="24"/>
      <c r="T29" s="24"/>
    </row>
    <row r="30" spans="1:20" ht="15" thickBot="1" x14ac:dyDescent="0.4">
      <c r="A30" s="18" t="s">
        <v>52</v>
      </c>
      <c r="B30" s="18" t="str">
        <f>VLOOKUP(A30,'[6]Fin vs NFin'!$A$4:$B$568,2,FALSE)</f>
        <v>!Cms Gestão Contas Neg.</v>
      </c>
      <c r="C30" s="18" t="s">
        <v>57</v>
      </c>
      <c r="D30" s="18" t="s">
        <v>54</v>
      </c>
      <c r="E30" s="18" t="str">
        <f>VLOOKUP(D30,[6]Arvore!$N$8:$Q$6855,4,FALSE)</f>
        <v>51950</v>
      </c>
      <c r="F30" s="19">
        <v>-786.51</v>
      </c>
      <c r="G30" s="19">
        <v>-9192.4933667035293</v>
      </c>
      <c r="H30" s="20">
        <v>8405.9833667035291</v>
      </c>
      <c r="I30" s="101"/>
      <c r="J30" s="19"/>
      <c r="K30" s="21"/>
      <c r="L30" s="22"/>
      <c r="M30" s="23"/>
      <c r="O30" s="19" t="str">
        <f>VLOOKUP(QUERY_FOR_TRNSTRANSPOSED_0008!A30,'[6]Fin vs NFin'!$A$4:$F$568,6,FALSE)</f>
        <v>Não Financeiras</v>
      </c>
      <c r="P30" s="24" t="str">
        <f t="shared" si="2"/>
        <v>82</v>
      </c>
      <c r="Q30" s="24"/>
      <c r="R30" s="24"/>
      <c r="S30" s="24"/>
      <c r="T30" s="24"/>
    </row>
    <row r="31" spans="1:20" ht="15" thickBot="1" x14ac:dyDescent="0.4">
      <c r="A31" s="44" t="s">
        <v>58</v>
      </c>
      <c r="B31" s="44" t="str">
        <f>VLOOKUP(A31,'[6]Fin vs NFin'!$A$4:$B$568,2,FALSE)</f>
        <v>!Domiciliações/Cash Back</v>
      </c>
      <c r="C31" s="44" t="s">
        <v>59</v>
      </c>
      <c r="D31" s="44" t="s">
        <v>60</v>
      </c>
      <c r="E31" s="44" t="str">
        <f>VLOOKUP(D31,[6]Arvore!$N$8:$Q$6855,4,FALSE)</f>
        <v>4161599</v>
      </c>
      <c r="F31" s="45">
        <v>-5908506.8799999999</v>
      </c>
      <c r="G31" s="45">
        <v>-5908506.8799999999</v>
      </c>
      <c r="H31" s="46">
        <v>9.3132257461547893E-10</v>
      </c>
      <c r="I31" s="28">
        <v>9.3132257461547893E-10</v>
      </c>
      <c r="J31" s="26"/>
      <c r="L31" s="29"/>
      <c r="M31" s="30"/>
      <c r="O31" s="26" t="str">
        <f>VLOOKUP(QUERY_FOR_TRNSTRANSPOSED_0008!A31,'[6]Fin vs NFin'!$A$4:$F$568,6,FALSE)</f>
        <v>Não Financeiras</v>
      </c>
      <c r="P31" s="31" t="str">
        <f t="shared" si="2"/>
        <v>71</v>
      </c>
      <c r="Q31" s="31"/>
      <c r="R31" s="31"/>
      <c r="S31" s="31"/>
      <c r="T31" s="31"/>
    </row>
    <row r="32" spans="1:20" x14ac:dyDescent="0.35">
      <c r="A32" s="18" t="s">
        <v>61</v>
      </c>
      <c r="B32" s="18" t="str">
        <f>VLOOKUP(A32,'[6]Fin vs NFin'!$A$4:$B$568,2,FALSE)</f>
        <v>!Gasolina/Cash Back</v>
      </c>
      <c r="C32" s="18" t="s">
        <v>62</v>
      </c>
      <c r="D32" s="18" t="s">
        <v>63</v>
      </c>
      <c r="E32" s="18" t="str">
        <f>VLOOKUP(D32,[6]Arvore!$N$8:$Q$6855,4,FALSE)</f>
        <v>4161599</v>
      </c>
      <c r="F32" s="19">
        <v>-872953.72</v>
      </c>
      <c r="G32" s="19">
        <v>-872302.87</v>
      </c>
      <c r="H32" s="20">
        <v>-650.85000000009302</v>
      </c>
      <c r="I32" s="101">
        <f>SUM(H32:H36)</f>
        <v>-2.0941115508321673E-10</v>
      </c>
      <c r="J32" s="19"/>
      <c r="K32" s="21"/>
      <c r="L32" s="22"/>
      <c r="M32" s="23"/>
      <c r="O32" s="19" t="str">
        <f>VLOOKUP(QUERY_FOR_TRNSTRANSPOSED_0008!A32,'[6]Fin vs NFin'!$A$4:$F$568,6,FALSE)</f>
        <v>Não Financeiras</v>
      </c>
      <c r="P32" s="24" t="str">
        <f t="shared" si="2"/>
        <v>71</v>
      </c>
      <c r="Q32" s="24"/>
      <c r="R32" s="24"/>
      <c r="S32" s="24"/>
      <c r="T32" s="24"/>
    </row>
    <row r="33" spans="1:20" x14ac:dyDescent="0.35">
      <c r="A33" s="32" t="s">
        <v>61</v>
      </c>
      <c r="B33" s="32" t="str">
        <f>VLOOKUP(A33,'[6]Fin vs NFin'!$A$4:$B$568,2,FALSE)</f>
        <v>!Gasolina/Cash Back</v>
      </c>
      <c r="C33" s="32" t="s">
        <v>64</v>
      </c>
      <c r="D33" s="32" t="s">
        <v>65</v>
      </c>
      <c r="E33" s="32" t="str">
        <f>VLOOKUP(D33,[6]Arvore!$N$8:$Q$6855,4,FALSE)</f>
        <v>4161599</v>
      </c>
      <c r="F33" s="33">
        <v>-869701.57</v>
      </c>
      <c r="G33" s="33">
        <v>-869701.57</v>
      </c>
      <c r="H33" s="34">
        <v>-1.16415321826935E-10</v>
      </c>
      <c r="I33" s="101"/>
      <c r="J33" s="19"/>
      <c r="K33" s="21"/>
      <c r="L33" s="22"/>
      <c r="M33" s="23"/>
      <c r="O33" s="19" t="str">
        <f>VLOOKUP(QUERY_FOR_TRNSTRANSPOSED_0008!A33,'[6]Fin vs NFin'!$A$4:$F$568,6,FALSE)</f>
        <v>Não Financeiras</v>
      </c>
      <c r="P33" s="24" t="str">
        <f t="shared" si="2"/>
        <v>71</v>
      </c>
      <c r="Q33" s="24"/>
      <c r="R33" s="24"/>
      <c r="S33" s="24"/>
      <c r="T33" s="24"/>
    </row>
    <row r="34" spans="1:20" x14ac:dyDescent="0.35">
      <c r="A34" s="18" t="s">
        <v>61</v>
      </c>
      <c r="B34" s="18" t="str">
        <f>VLOOKUP(A34,'[6]Fin vs NFin'!$A$4:$B$568,2,FALSE)</f>
        <v>!Gasolina/Cash Back</v>
      </c>
      <c r="C34" s="18" t="s">
        <v>66</v>
      </c>
      <c r="D34" s="18" t="s">
        <v>65</v>
      </c>
      <c r="E34" s="18" t="str">
        <f>VLOOKUP(D34,[6]Arvore!$N$8:$Q$6855,4,FALSE)</f>
        <v>4161599</v>
      </c>
      <c r="F34" s="19">
        <v>-1419.15</v>
      </c>
      <c r="G34" s="19">
        <v>-2070</v>
      </c>
      <c r="H34" s="20">
        <v>650.85</v>
      </c>
      <c r="I34" s="101"/>
      <c r="J34" s="19"/>
      <c r="K34" s="21"/>
      <c r="L34" s="22"/>
      <c r="M34" s="23"/>
      <c r="O34" s="19" t="str">
        <f>VLOOKUP(QUERY_FOR_TRNSTRANSPOSED_0008!A34,'[6]Fin vs NFin'!$A$4:$F$568,6,FALSE)</f>
        <v>Não Financeiras</v>
      </c>
      <c r="P34" s="24" t="str">
        <f t="shared" si="2"/>
        <v>71</v>
      </c>
      <c r="Q34" s="24"/>
      <c r="R34" s="24"/>
      <c r="S34" s="24"/>
      <c r="T34" s="24"/>
    </row>
    <row r="35" spans="1:20" x14ac:dyDescent="0.35">
      <c r="A35" s="32" t="s">
        <v>61</v>
      </c>
      <c r="B35" s="32" t="str">
        <f>VLOOKUP(A35,'[6]Fin vs NFin'!$A$4:$B$568,2,FALSE)</f>
        <v>!Gasolina/Cash Back</v>
      </c>
      <c r="C35" s="32" t="s">
        <v>67</v>
      </c>
      <c r="D35" s="32" t="s">
        <v>63</v>
      </c>
      <c r="E35" s="32" t="str">
        <f>VLOOKUP(D35,[6]Arvore!$N$8:$Q$6855,4,FALSE)</f>
        <v>4161599</v>
      </c>
      <c r="F35" s="33">
        <v>257305.22</v>
      </c>
      <c r="G35" s="33">
        <v>257305.22</v>
      </c>
      <c r="H35" s="34">
        <v>0</v>
      </c>
      <c r="I35" s="101"/>
      <c r="J35" s="19"/>
      <c r="K35" s="21"/>
      <c r="L35" s="22"/>
      <c r="M35" s="23"/>
      <c r="O35" s="19" t="str">
        <f>VLOOKUP(QUERY_FOR_TRNSTRANSPOSED_0008!A35,'[6]Fin vs NFin'!$A$4:$F$568,6,FALSE)</f>
        <v>Não Financeiras</v>
      </c>
      <c r="P35" s="24" t="str">
        <f t="shared" si="2"/>
        <v>71</v>
      </c>
      <c r="Q35" s="24"/>
      <c r="R35" s="24"/>
      <c r="S35" s="24"/>
      <c r="T35" s="24"/>
    </row>
    <row r="36" spans="1:20" ht="15" thickBot="1" x14ac:dyDescent="0.4">
      <c r="A36" s="35" t="s">
        <v>61</v>
      </c>
      <c r="B36" s="35" t="str">
        <f>VLOOKUP(A36,'[6]Fin vs NFin'!$A$4:$B$568,2,FALSE)</f>
        <v>!Gasolina/Cash Back</v>
      </c>
      <c r="C36" s="35" t="s">
        <v>67</v>
      </c>
      <c r="D36" s="35" t="s">
        <v>65</v>
      </c>
      <c r="E36" s="35" t="str">
        <f>VLOOKUP(D36,[6]Arvore!$N$8:$Q$6855,4,FALSE)</f>
        <v>4161599</v>
      </c>
      <c r="F36" s="36">
        <v>602249.56999999995</v>
      </c>
      <c r="G36" s="36">
        <v>602249.56999999995</v>
      </c>
      <c r="H36" s="37">
        <v>0</v>
      </c>
      <c r="I36" s="102"/>
      <c r="J36" s="12"/>
      <c r="K36" s="21"/>
      <c r="L36" s="15"/>
      <c r="M36" s="16"/>
      <c r="O36" s="12" t="str">
        <f>VLOOKUP(QUERY_FOR_TRNSTRANSPOSED_0008!A36,'[6]Fin vs NFin'!$A$4:$F$568,6,FALSE)</f>
        <v>Não Financeiras</v>
      </c>
      <c r="P36" s="17" t="str">
        <f t="shared" si="2"/>
        <v>71</v>
      </c>
      <c r="Q36" s="17"/>
      <c r="R36" s="17"/>
      <c r="S36" s="17"/>
      <c r="T36" s="17"/>
    </row>
    <row r="37" spans="1:20" ht="15" thickBot="1" x14ac:dyDescent="0.4">
      <c r="A37" s="35" t="s">
        <v>68</v>
      </c>
      <c r="B37" s="35" t="str">
        <f>VLOOKUP(A37,'[6]Fin vs NFin'!$A$4:$B$568,2,FALSE)</f>
        <v>!Cross Segment/Cash Back</v>
      </c>
      <c r="C37" s="35" t="s">
        <v>69</v>
      </c>
      <c r="D37" s="35" t="s">
        <v>70</v>
      </c>
      <c r="E37" s="35" t="str">
        <f>VLOOKUP(D37,[6]Arvore!$N$8:$Q$6855,4,FALSE)</f>
        <v>4198</v>
      </c>
      <c r="F37" s="36">
        <v>-10862.54</v>
      </c>
      <c r="G37" s="36">
        <v>-10862.54</v>
      </c>
      <c r="H37" s="37">
        <v>0</v>
      </c>
      <c r="I37" s="47">
        <v>0</v>
      </c>
      <c r="J37" s="12"/>
      <c r="K37" s="21"/>
      <c r="L37" s="15"/>
      <c r="M37" s="16"/>
      <c r="O37" s="12" t="str">
        <f>VLOOKUP(QUERY_FOR_TRNSTRANSPOSED_0008!A37,'[6]Fin vs NFin'!$A$4:$F$568,6,FALSE)</f>
        <v>Não Financeiras</v>
      </c>
      <c r="P37" s="17" t="str">
        <f t="shared" si="2"/>
        <v>71</v>
      </c>
      <c r="Q37" s="17"/>
      <c r="R37" s="17"/>
      <c r="S37" s="17"/>
      <c r="T37" s="17"/>
    </row>
    <row r="38" spans="1:20" ht="15" thickBot="1" x14ac:dyDescent="0.4">
      <c r="A38" s="35" t="s">
        <v>71</v>
      </c>
      <c r="B38" s="35" t="str">
        <f>VLOOKUP(A38,'[6]Fin vs NFin'!$A$4:$B$568,2,FALSE)</f>
        <v>!IMI/Cash Back</v>
      </c>
      <c r="C38" s="35" t="s">
        <v>72</v>
      </c>
      <c r="D38" s="35" t="s">
        <v>73</v>
      </c>
      <c r="E38" s="35" t="str">
        <f>VLOOKUP(D38,[6]Arvore!$N$8:$Q$6855,4,FALSE)</f>
        <v>4161599</v>
      </c>
      <c r="F38" s="36">
        <v>-1239134.8899999999</v>
      </c>
      <c r="G38" s="36">
        <v>-1239134.8899999999</v>
      </c>
      <c r="H38" s="37">
        <v>-2.3283064365386999E-10</v>
      </c>
      <c r="I38" s="47">
        <v>0</v>
      </c>
      <c r="J38" s="12"/>
      <c r="K38" s="21"/>
      <c r="L38" s="15"/>
      <c r="M38" s="16"/>
      <c r="O38" s="12" t="str">
        <f>VLOOKUP(QUERY_FOR_TRNSTRANSPOSED_0008!A38,'[6]Fin vs NFin'!$A$4:$F$568,6,FALSE)</f>
        <v>Não Financeiras</v>
      </c>
      <c r="P38" s="17" t="str">
        <f t="shared" si="2"/>
        <v>71</v>
      </c>
      <c r="Q38" s="17"/>
      <c r="R38" s="17"/>
      <c r="S38" s="17"/>
      <c r="T38" s="17"/>
    </row>
    <row r="39" spans="1:20" ht="15" thickBot="1" x14ac:dyDescent="0.4">
      <c r="A39" s="44" t="s">
        <v>74</v>
      </c>
      <c r="B39" s="44" t="str">
        <f>VLOOKUP(A39,'[6]Fin vs NFin'!$A$4:$B$568,2,FALSE)</f>
        <v>!Tramitação Manual</v>
      </c>
      <c r="C39" s="44" t="s">
        <v>75</v>
      </c>
      <c r="D39" s="44" t="s">
        <v>76</v>
      </c>
      <c r="E39" s="44" t="str">
        <f>VLOOKUP(D39,[6]Arvore!$N$8:$Q$6855,4,FALSE)</f>
        <v>5151212</v>
      </c>
      <c r="F39" s="45">
        <v>2333970.41</v>
      </c>
      <c r="G39" s="45">
        <v>2333970.41</v>
      </c>
      <c r="H39" s="46">
        <v>0</v>
      </c>
      <c r="I39" s="28">
        <v>0</v>
      </c>
      <c r="J39" s="26"/>
      <c r="L39" s="29"/>
      <c r="M39" s="30"/>
      <c r="O39" s="26" t="str">
        <f>VLOOKUP(QUERY_FOR_TRNSTRANSPOSED_0008!A39,'[6]Fin vs NFin'!$A$4:$F$568,6,FALSE)</f>
        <v>Não Financeiras</v>
      </c>
      <c r="P39" s="31" t="str">
        <f t="shared" si="2"/>
        <v>82</v>
      </c>
      <c r="Q39" s="31"/>
      <c r="R39" s="31"/>
      <c r="S39" s="31"/>
      <c r="T39" s="31"/>
    </row>
    <row r="40" spans="1:20" x14ac:dyDescent="0.35">
      <c r="A40" s="38" t="s">
        <v>77</v>
      </c>
      <c r="B40" s="38" t="str">
        <f>VLOOKUP(A40,'[6]Fin vs NFin'!$A$4:$B$568,2,FALSE)</f>
        <v>!Outras DO</v>
      </c>
      <c r="C40" s="38" t="s">
        <v>78</v>
      </c>
      <c r="D40" s="38" t="s">
        <v>79</v>
      </c>
      <c r="E40" s="38" t="str">
        <f>VLOOKUP(D40,[6]Arvore!$N$8:$Q$6855,4,FALSE)</f>
        <v>51959</v>
      </c>
      <c r="F40" s="39">
        <v>32704.880000000001</v>
      </c>
      <c r="G40" s="39">
        <v>32742.32</v>
      </c>
      <c r="H40" s="40">
        <v>-37.439999999998697</v>
      </c>
      <c r="I40" s="104">
        <v>342371.99</v>
      </c>
      <c r="J40" s="39"/>
      <c r="K40" s="21"/>
      <c r="L40" s="41"/>
      <c r="M40" s="42"/>
      <c r="O40" s="39" t="str">
        <f>VLOOKUP(QUERY_FOR_TRNSTRANSPOSED_0008!A40,'[6]Fin vs NFin'!$A$4:$F$568,6,FALSE)</f>
        <v>Não Financeiras</v>
      </c>
      <c r="P40" s="43" t="str">
        <f t="shared" si="2"/>
        <v>82</v>
      </c>
      <c r="Q40" s="43"/>
      <c r="R40" s="43"/>
      <c r="S40" s="43"/>
      <c r="T40" s="43"/>
    </row>
    <row r="41" spans="1:20" x14ac:dyDescent="0.35">
      <c r="A41" s="32" t="s">
        <v>77</v>
      </c>
      <c r="B41" s="32" t="str">
        <f>VLOOKUP(A41,'[6]Fin vs NFin'!$A$4:$B$568,2,FALSE)</f>
        <v>!Outras DO</v>
      </c>
      <c r="C41" s="32" t="s">
        <v>80</v>
      </c>
      <c r="D41" s="32" t="s">
        <v>81</v>
      </c>
      <c r="E41" s="32" t="str">
        <f>VLOOKUP(D41,[6]Arvore!$N$8:$Q$6855,4,FALSE)</f>
        <v>4198</v>
      </c>
      <c r="F41" s="33">
        <v>2011.68</v>
      </c>
      <c r="G41" s="33">
        <v>2011.68</v>
      </c>
      <c r="H41" s="34">
        <v>2.2737367544323201E-13</v>
      </c>
      <c r="I41" s="105"/>
      <c r="J41" s="19"/>
      <c r="K41" s="21"/>
      <c r="L41" s="22"/>
      <c r="M41" s="23"/>
      <c r="O41" s="19" t="str">
        <f>VLOOKUP(QUERY_FOR_TRNSTRANSPOSED_0008!A41,'[6]Fin vs NFin'!$A$4:$F$568,6,FALSE)</f>
        <v>Não Financeiras</v>
      </c>
      <c r="P41" s="24" t="str">
        <f t="shared" si="2"/>
        <v>71</v>
      </c>
      <c r="Q41" s="24"/>
      <c r="R41" s="24"/>
      <c r="S41" s="24"/>
      <c r="T41" s="24"/>
    </row>
    <row r="42" spans="1:20" x14ac:dyDescent="0.35">
      <c r="A42" s="18" t="s">
        <v>77</v>
      </c>
      <c r="B42" s="18" t="str">
        <f>VLOOKUP(A42,'[6]Fin vs NFin'!$A$4:$B$568,2,FALSE)</f>
        <v>!Outras DO</v>
      </c>
      <c r="C42" s="18" t="s">
        <v>82</v>
      </c>
      <c r="D42" s="18" t="s">
        <v>83</v>
      </c>
      <c r="E42" s="18" t="str">
        <f>VLOOKUP(D42,[6]Arvore!$N$8:$Q$6855,4,FALSE)</f>
        <v>4198</v>
      </c>
      <c r="F42" s="19" t="s">
        <v>84</v>
      </c>
      <c r="G42" s="19">
        <v>5250</v>
      </c>
      <c r="H42" s="20">
        <v>-5250</v>
      </c>
      <c r="I42" s="105"/>
      <c r="J42" s="19"/>
      <c r="K42" s="21"/>
      <c r="L42" s="22"/>
      <c r="M42" s="23"/>
      <c r="O42" s="19" t="str">
        <f>VLOOKUP(QUERY_FOR_TRNSTRANSPOSED_0008!A42,'[6]Fin vs NFin'!$A$4:$F$568,6,FALSE)</f>
        <v>Não Financeiras</v>
      </c>
      <c r="P42" s="24" t="str">
        <f t="shared" si="2"/>
        <v>71</v>
      </c>
      <c r="Q42" s="24"/>
      <c r="R42" s="24"/>
      <c r="S42" s="24"/>
      <c r="T42" s="24"/>
    </row>
    <row r="43" spans="1:20" x14ac:dyDescent="0.35">
      <c r="A43" s="18" t="s">
        <v>77</v>
      </c>
      <c r="B43" s="18" t="str">
        <f>VLOOKUP(A43,'[6]Fin vs NFin'!$A$4:$B$568,2,FALSE)</f>
        <v>!Outras DO</v>
      </c>
      <c r="C43" s="18" t="s">
        <v>82</v>
      </c>
      <c r="D43" s="18" t="s">
        <v>85</v>
      </c>
      <c r="E43" s="18" t="str">
        <f>VLOOKUP(D43,[6]Arvore!$N$8:$Q$6855,4,FALSE)</f>
        <v>4198</v>
      </c>
      <c r="F43" s="19" t="s">
        <v>84</v>
      </c>
      <c r="G43" s="19">
        <v>551.11</v>
      </c>
      <c r="H43" s="20">
        <v>-551.11</v>
      </c>
      <c r="I43" s="105"/>
      <c r="J43" s="19"/>
      <c r="K43" s="21"/>
      <c r="L43" s="22"/>
      <c r="M43" s="23"/>
      <c r="O43" s="19" t="str">
        <f>VLOOKUP(QUERY_FOR_TRNSTRANSPOSED_0008!A43,'[6]Fin vs NFin'!$A$4:$F$568,6,FALSE)</f>
        <v>Não Financeiras</v>
      </c>
      <c r="P43" s="24" t="str">
        <f t="shared" si="2"/>
        <v>71</v>
      </c>
      <c r="Q43" s="24"/>
      <c r="R43" s="24"/>
      <c r="S43" s="24"/>
      <c r="T43" s="24"/>
    </row>
    <row r="44" spans="1:20" x14ac:dyDescent="0.35">
      <c r="A44" s="18" t="s">
        <v>77</v>
      </c>
      <c r="B44" s="18" t="str">
        <f>VLOOKUP(A44,'[6]Fin vs NFin'!$A$4:$B$568,2,FALSE)</f>
        <v>!Outras DO</v>
      </c>
      <c r="C44" s="18" t="s">
        <v>82</v>
      </c>
      <c r="D44" s="18" t="s">
        <v>86</v>
      </c>
      <c r="E44" s="18" t="str">
        <f>VLOOKUP(D44,[6]Arvore!$N$8:$Q$6855,4,FALSE)</f>
        <v>4912000</v>
      </c>
      <c r="F44" s="19" t="s">
        <v>84</v>
      </c>
      <c r="G44" s="19">
        <v>-342371.99</v>
      </c>
      <c r="H44" s="48">
        <v>342371.99</v>
      </c>
      <c r="I44" s="105"/>
      <c r="J44" s="19"/>
      <c r="K44" s="21"/>
      <c r="L44" s="22"/>
      <c r="M44" s="23"/>
      <c r="O44" s="19" t="str">
        <f>VLOOKUP(QUERY_FOR_TRNSTRANSPOSED_0008!A44,'[6]Fin vs NFin'!$A$4:$F$568,6,FALSE)</f>
        <v>Não Financeiras</v>
      </c>
      <c r="P44" s="24" t="str">
        <f t="shared" si="2"/>
        <v>71</v>
      </c>
      <c r="Q44" s="24"/>
      <c r="R44" s="24"/>
      <c r="S44" s="24"/>
      <c r="T44" s="24"/>
    </row>
    <row r="45" spans="1:20" x14ac:dyDescent="0.35">
      <c r="A45" s="18" t="s">
        <v>77</v>
      </c>
      <c r="B45" s="18" t="str">
        <f>VLOOKUP(A45,'[6]Fin vs NFin'!$A$4:$B$568,2,FALSE)</f>
        <v>!Outras DO</v>
      </c>
      <c r="C45" s="18" t="s">
        <v>87</v>
      </c>
      <c r="D45" s="18" t="s">
        <v>79</v>
      </c>
      <c r="E45" s="18" t="str">
        <f>VLOOKUP(D45,[6]Arvore!$N$8:$Q$6855,4,FALSE)</f>
        <v>51959</v>
      </c>
      <c r="F45" s="19">
        <v>1978.88</v>
      </c>
      <c r="G45" s="19">
        <v>1941.44</v>
      </c>
      <c r="H45" s="20">
        <v>37.440000000000097</v>
      </c>
      <c r="I45" s="105"/>
      <c r="J45" s="19"/>
      <c r="K45" s="21"/>
      <c r="L45" s="22"/>
      <c r="M45" s="23"/>
      <c r="O45" s="19" t="str">
        <f>VLOOKUP(QUERY_FOR_TRNSTRANSPOSED_0008!A45,'[6]Fin vs NFin'!$A$4:$F$568,6,FALSE)</f>
        <v>Não Financeiras</v>
      </c>
      <c r="P45" s="24" t="str">
        <f t="shared" si="2"/>
        <v>82</v>
      </c>
      <c r="Q45" s="24"/>
      <c r="R45" s="24"/>
      <c r="S45" s="24"/>
      <c r="T45" s="24"/>
    </row>
    <row r="46" spans="1:20" x14ac:dyDescent="0.35">
      <c r="A46" s="32" t="s">
        <v>77</v>
      </c>
      <c r="B46" s="32" t="str">
        <f>VLOOKUP(A46,'[6]Fin vs NFin'!$A$4:$B$568,2,FALSE)</f>
        <v>!Outras DO</v>
      </c>
      <c r="C46" s="32" t="s">
        <v>88</v>
      </c>
      <c r="D46" s="32" t="s">
        <v>89</v>
      </c>
      <c r="E46" s="32" t="str">
        <f>VLOOKUP(D46,[6]Arvore!$N$8:$Q$6855,4,FALSE)</f>
        <v>4198</v>
      </c>
      <c r="F46" s="33">
        <v>-20760</v>
      </c>
      <c r="G46" s="33">
        <v>-20760</v>
      </c>
      <c r="H46" s="34">
        <v>0</v>
      </c>
      <c r="I46" s="105"/>
      <c r="J46" s="19"/>
      <c r="K46" s="21"/>
      <c r="L46" s="22"/>
      <c r="M46" s="23"/>
      <c r="O46" s="19" t="str">
        <f>VLOOKUP(QUERY_FOR_TRNSTRANSPOSED_0008!A46,'[6]Fin vs NFin'!$A$4:$F$568,6,FALSE)</f>
        <v>Não Financeiras</v>
      </c>
      <c r="P46" s="24" t="str">
        <f t="shared" si="2"/>
        <v>71</v>
      </c>
      <c r="Q46" s="24"/>
      <c r="R46" s="24"/>
      <c r="S46" s="24"/>
      <c r="T46" s="24"/>
    </row>
    <row r="47" spans="1:20" x14ac:dyDescent="0.35">
      <c r="A47" s="18" t="s">
        <v>77</v>
      </c>
      <c r="B47" s="18" t="str">
        <f>VLOOKUP(A47,'[6]Fin vs NFin'!$A$4:$B$568,2,FALSE)</f>
        <v>!Outras DO</v>
      </c>
      <c r="C47" s="18" t="s">
        <v>67</v>
      </c>
      <c r="D47" s="18" t="s">
        <v>85</v>
      </c>
      <c r="E47" s="18" t="str">
        <f>VLOOKUP(D47,[6]Arvore!$N$8:$Q$6855,4,FALSE)</f>
        <v>4198</v>
      </c>
      <c r="F47" s="19">
        <v>-558008.78</v>
      </c>
      <c r="G47" s="19">
        <v>-460772.48</v>
      </c>
      <c r="H47" s="20">
        <v>-97236.3</v>
      </c>
      <c r="I47" s="105"/>
      <c r="J47" s="19"/>
      <c r="K47" s="21"/>
      <c r="L47" s="22"/>
      <c r="M47" s="23"/>
      <c r="O47" s="19" t="str">
        <f>VLOOKUP(QUERY_FOR_TRNSTRANSPOSED_0008!A47,'[6]Fin vs NFin'!$A$4:$F$568,6,FALSE)</f>
        <v>Não Financeiras</v>
      </c>
      <c r="P47" s="24" t="str">
        <f t="shared" si="2"/>
        <v>71</v>
      </c>
      <c r="Q47" s="24"/>
      <c r="R47" s="24"/>
      <c r="S47" s="24"/>
      <c r="T47" s="24"/>
    </row>
    <row r="48" spans="1:20" x14ac:dyDescent="0.35">
      <c r="A48" s="18" t="s">
        <v>77</v>
      </c>
      <c r="B48" s="18" t="str">
        <f>VLOOKUP(A48,'[6]Fin vs NFin'!$A$4:$B$568,2,FALSE)</f>
        <v>!Outras DO</v>
      </c>
      <c r="C48" s="18" t="s">
        <v>67</v>
      </c>
      <c r="D48" s="18" t="s">
        <v>81</v>
      </c>
      <c r="E48" s="18" t="str">
        <f>VLOOKUP(D48,[6]Arvore!$N$8:$Q$6855,4,FALSE)</f>
        <v>4198</v>
      </c>
      <c r="F48" s="19">
        <v>-609940.67000000004</v>
      </c>
      <c r="G48" s="19">
        <v>-477125.59</v>
      </c>
      <c r="H48" s="20">
        <v>-132815.07999999999</v>
      </c>
      <c r="I48" s="105"/>
      <c r="J48" s="19"/>
      <c r="K48" s="21"/>
      <c r="L48" s="22"/>
      <c r="M48" s="23"/>
      <c r="O48" s="19" t="str">
        <f>VLOOKUP(QUERY_FOR_TRNSTRANSPOSED_0008!A48,'[6]Fin vs NFin'!$A$4:$F$568,6,FALSE)</f>
        <v>Não Financeiras</v>
      </c>
      <c r="P48" s="24" t="str">
        <f t="shared" si="2"/>
        <v>71</v>
      </c>
      <c r="Q48" s="24"/>
      <c r="R48" s="24"/>
      <c r="S48" s="24"/>
      <c r="T48" s="24"/>
    </row>
    <row r="49" spans="1:20" x14ac:dyDescent="0.35">
      <c r="A49" s="18" t="s">
        <v>77</v>
      </c>
      <c r="B49" s="18" t="str">
        <f>VLOOKUP(A49,'[6]Fin vs NFin'!$A$4:$B$568,2,FALSE)</f>
        <v>!Outras DO</v>
      </c>
      <c r="C49" s="18" t="s">
        <v>67</v>
      </c>
      <c r="D49" s="18" t="s">
        <v>89</v>
      </c>
      <c r="E49" s="18" t="str">
        <f>VLOOKUP(D49,[6]Arvore!$N$8:$Q$6855,4,FALSE)</f>
        <v>4198</v>
      </c>
      <c r="F49" s="19">
        <v>124576.19</v>
      </c>
      <c r="G49" s="19">
        <v>-14040</v>
      </c>
      <c r="H49" s="20">
        <v>138616.19</v>
      </c>
      <c r="I49" s="105"/>
      <c r="J49" s="19"/>
      <c r="K49" s="21"/>
      <c r="L49" s="22"/>
      <c r="M49" s="23"/>
      <c r="O49" s="19" t="str">
        <f>VLOOKUP(QUERY_FOR_TRNSTRANSPOSED_0008!A49,'[6]Fin vs NFin'!$A$4:$F$568,6,FALSE)</f>
        <v>Não Financeiras</v>
      </c>
      <c r="P49" s="24" t="str">
        <f t="shared" si="2"/>
        <v>71</v>
      </c>
      <c r="Q49" s="24"/>
      <c r="R49" s="24"/>
      <c r="S49" s="24"/>
      <c r="T49" s="24"/>
    </row>
    <row r="50" spans="1:20" ht="15" thickBot="1" x14ac:dyDescent="0.4">
      <c r="A50" s="18" t="s">
        <v>77</v>
      </c>
      <c r="B50" s="18" t="str">
        <f>VLOOKUP(A50,'[6]Fin vs NFin'!$A$4:$B$568,2,FALSE)</f>
        <v>!Outras DO</v>
      </c>
      <c r="C50" s="18" t="s">
        <v>67</v>
      </c>
      <c r="D50" s="18" t="s">
        <v>86</v>
      </c>
      <c r="E50" s="18" t="str">
        <f>VLOOKUP(D50,[6]Arvore!$N$8:$Q$6855,4,FALSE)</f>
        <v>4912000</v>
      </c>
      <c r="F50" s="19" t="s">
        <v>84</v>
      </c>
      <c r="G50" s="19">
        <v>-97236.3</v>
      </c>
      <c r="H50" s="20">
        <v>97236.3</v>
      </c>
      <c r="I50" s="105"/>
      <c r="J50" s="19"/>
      <c r="K50" s="21"/>
      <c r="L50" s="22"/>
      <c r="M50" s="23"/>
      <c r="O50" s="19" t="str">
        <f>VLOOKUP(QUERY_FOR_TRNSTRANSPOSED_0008!A50,'[6]Fin vs NFin'!$A$4:$F$568,6,FALSE)</f>
        <v>Não Financeiras</v>
      </c>
      <c r="P50" s="24" t="str">
        <f t="shared" si="2"/>
        <v>71</v>
      </c>
      <c r="Q50" s="24"/>
      <c r="R50" s="24"/>
      <c r="S50" s="24"/>
      <c r="T50" s="24"/>
    </row>
    <row r="51" spans="1:20" x14ac:dyDescent="0.35">
      <c r="A51" s="38" t="s">
        <v>90</v>
      </c>
      <c r="B51" s="38" t="str">
        <f>VLOOKUP(A51,'[6]Fin vs NFin'!$A$4:$B$568,2,FALSE)</f>
        <v>!Cadernetas</v>
      </c>
      <c r="C51" s="38" t="s">
        <v>91</v>
      </c>
      <c r="D51" s="38" t="s">
        <v>92</v>
      </c>
      <c r="E51" s="38" t="str">
        <f>VLOOKUP(D51,[6]Arvore!$N$8:$Q$6855,4,FALSE)</f>
        <v>5194</v>
      </c>
      <c r="F51" s="39">
        <v>102460.78</v>
      </c>
      <c r="G51" s="39">
        <v>98346.98</v>
      </c>
      <c r="H51" s="40">
        <v>4113.8</v>
      </c>
      <c r="I51" s="103">
        <f>SUM(H51:H53)</f>
        <v>0</v>
      </c>
      <c r="J51" s="39"/>
      <c r="K51" s="21"/>
      <c r="L51" s="41"/>
      <c r="M51" s="42"/>
      <c r="O51" s="39" t="str">
        <f>VLOOKUP(QUERY_FOR_TRNSTRANSPOSED_0008!A51,'[6]Fin vs NFin'!$A$4:$F$568,6,FALSE)</f>
        <v>Não Financeiras</v>
      </c>
      <c r="P51" s="43" t="str">
        <f t="shared" si="2"/>
        <v>82</v>
      </c>
      <c r="Q51" s="43"/>
      <c r="R51" s="43"/>
      <c r="S51" s="43"/>
      <c r="T51" s="43"/>
    </row>
    <row r="52" spans="1:20" x14ac:dyDescent="0.35">
      <c r="A52" s="18" t="s">
        <v>90</v>
      </c>
      <c r="B52" s="18" t="str">
        <f>VLOOKUP(A52,'[6]Fin vs NFin'!$A$4:$B$568,2,FALSE)</f>
        <v>!Cadernetas</v>
      </c>
      <c r="C52" s="18" t="s">
        <v>93</v>
      </c>
      <c r="D52" s="18" t="s">
        <v>92</v>
      </c>
      <c r="E52" s="18" t="str">
        <f>VLOOKUP(D52,[6]Arvore!$N$8:$Q$6855,4,FALSE)</f>
        <v>5194</v>
      </c>
      <c r="F52" s="19">
        <v>1033494.46</v>
      </c>
      <c r="G52" s="19">
        <v>1037999.46</v>
      </c>
      <c r="H52" s="20">
        <v>-4505</v>
      </c>
      <c r="I52" s="101"/>
      <c r="J52" s="19"/>
      <c r="K52" s="21"/>
      <c r="L52" s="22"/>
      <c r="M52" s="23"/>
      <c r="O52" s="19" t="str">
        <f>VLOOKUP(QUERY_FOR_TRNSTRANSPOSED_0008!A52,'[6]Fin vs NFin'!$A$4:$F$568,6,FALSE)</f>
        <v>Não Financeiras</v>
      </c>
      <c r="P52" s="24" t="str">
        <f t="shared" si="2"/>
        <v>82</v>
      </c>
      <c r="Q52" s="24"/>
      <c r="R52" s="24"/>
      <c r="S52" s="24"/>
      <c r="T52" s="24"/>
    </row>
    <row r="53" spans="1:20" ht="15" thickBot="1" x14ac:dyDescent="0.4">
      <c r="A53" s="18" t="s">
        <v>90</v>
      </c>
      <c r="B53" s="18" t="str">
        <f>VLOOKUP(A53,'[6]Fin vs NFin'!$A$4:$B$568,2,FALSE)</f>
        <v>!Cadernetas</v>
      </c>
      <c r="C53" s="18" t="s">
        <v>94</v>
      </c>
      <c r="D53" s="18" t="s">
        <v>92</v>
      </c>
      <c r="E53" s="18" t="str">
        <f>VLOOKUP(D53,[6]Arvore!$N$8:$Q$6855,4,FALSE)</f>
        <v>5194</v>
      </c>
      <c r="F53" s="19">
        <v>-152.19999999999999</v>
      </c>
      <c r="G53" s="19">
        <v>-543.4</v>
      </c>
      <c r="H53" s="20">
        <v>391.2</v>
      </c>
      <c r="I53" s="101"/>
      <c r="J53" s="19"/>
      <c r="K53" s="21"/>
      <c r="L53" s="22"/>
      <c r="M53" s="23"/>
      <c r="O53" s="19" t="str">
        <f>VLOOKUP(QUERY_FOR_TRNSTRANSPOSED_0008!A53,'[6]Fin vs NFin'!$A$4:$F$568,6,FALSE)</f>
        <v>Não Financeiras</v>
      </c>
      <c r="P53" s="24" t="str">
        <f t="shared" si="2"/>
        <v>82</v>
      </c>
      <c r="Q53" s="24"/>
      <c r="R53" s="24"/>
      <c r="S53" s="24"/>
      <c r="T53" s="24"/>
    </row>
    <row r="54" spans="1:20" x14ac:dyDescent="0.35">
      <c r="A54" s="38" t="s">
        <v>95</v>
      </c>
      <c r="B54" s="38" t="str">
        <f>VLOOKUP(A54,'[6]Fin vs NFin'!$A$4:$B$568,2,FALSE)</f>
        <v>!Visados/Bancários</v>
      </c>
      <c r="C54" s="38" t="s">
        <v>96</v>
      </c>
      <c r="D54" s="38" t="s">
        <v>97</v>
      </c>
      <c r="E54" s="38" t="str">
        <f>VLOOKUP(D54,[6]Arvore!$N$8:$Q$6855,4,FALSE)</f>
        <v>5194</v>
      </c>
      <c r="F54" s="39">
        <v>15687.5</v>
      </c>
      <c r="G54" s="39">
        <v>8512.5</v>
      </c>
      <c r="H54" s="40">
        <v>7175</v>
      </c>
      <c r="I54" s="103">
        <v>0</v>
      </c>
      <c r="J54" s="39"/>
      <c r="K54" s="21"/>
      <c r="L54" s="41"/>
      <c r="M54" s="42"/>
      <c r="O54" s="39" t="str">
        <f>VLOOKUP(QUERY_FOR_TRNSTRANSPOSED_0008!A54,'[6]Fin vs NFin'!$A$4:$F$568,6,FALSE)</f>
        <v>Não Financeiras</v>
      </c>
      <c r="P54" s="43" t="str">
        <f t="shared" si="2"/>
        <v>82</v>
      </c>
      <c r="Q54" s="43"/>
      <c r="R54" s="43"/>
      <c r="S54" s="43"/>
      <c r="T54" s="43"/>
    </row>
    <row r="55" spans="1:20" x14ac:dyDescent="0.35">
      <c r="A55" s="18" t="s">
        <v>95</v>
      </c>
      <c r="B55" s="18" t="str">
        <f>VLOOKUP(A55,'[6]Fin vs NFin'!$A$4:$B$568,2,FALSE)</f>
        <v>!Visados/Bancários</v>
      </c>
      <c r="C55" s="18" t="s">
        <v>96</v>
      </c>
      <c r="D55" s="18" t="s">
        <v>98</v>
      </c>
      <c r="E55" s="18" t="str">
        <f>VLOOKUP(D55,[6]Arvore!$N$8:$Q$6855,4,FALSE)</f>
        <v>5194</v>
      </c>
      <c r="F55" s="19">
        <v>843773.25</v>
      </c>
      <c r="G55" s="19">
        <v>855338.25</v>
      </c>
      <c r="H55" s="20">
        <v>-11565</v>
      </c>
      <c r="I55" s="101"/>
      <c r="J55" s="19"/>
      <c r="K55" s="21"/>
      <c r="L55" s="22"/>
      <c r="M55" s="23"/>
      <c r="O55" s="19" t="str">
        <f>VLOOKUP(QUERY_FOR_TRNSTRANSPOSED_0008!A55,'[6]Fin vs NFin'!$A$4:$F$568,6,FALSE)</f>
        <v>Não Financeiras</v>
      </c>
      <c r="P55" s="24" t="str">
        <f t="shared" si="2"/>
        <v>82</v>
      </c>
      <c r="Q55" s="24"/>
      <c r="R55" s="24"/>
      <c r="S55" s="24"/>
      <c r="T55" s="24"/>
    </row>
    <row r="56" spans="1:20" x14ac:dyDescent="0.35">
      <c r="A56" s="18" t="s">
        <v>95</v>
      </c>
      <c r="B56" s="18" t="str">
        <f>VLOOKUP(A56,'[6]Fin vs NFin'!$A$4:$B$568,2,FALSE)</f>
        <v>!Visados/Bancários</v>
      </c>
      <c r="C56" s="18" t="s">
        <v>99</v>
      </c>
      <c r="D56" s="18" t="s">
        <v>98</v>
      </c>
      <c r="E56" s="18" t="str">
        <f>VLOOKUP(D56,[6]Arvore!$N$8:$Q$6855,4,FALSE)</f>
        <v>5194</v>
      </c>
      <c r="F56" s="19">
        <v>-250</v>
      </c>
      <c r="G56" s="19">
        <v>-3690</v>
      </c>
      <c r="H56" s="20">
        <v>3440</v>
      </c>
      <c r="I56" s="101"/>
      <c r="J56" s="19"/>
      <c r="K56" s="21"/>
      <c r="L56" s="22"/>
      <c r="M56" s="23"/>
      <c r="O56" s="19" t="str">
        <f>VLOOKUP(QUERY_FOR_TRNSTRANSPOSED_0008!A56,'[6]Fin vs NFin'!$A$4:$F$568,6,FALSE)</f>
        <v>Não Financeiras</v>
      </c>
      <c r="P56" s="24" t="str">
        <f t="shared" si="2"/>
        <v>82</v>
      </c>
      <c r="Q56" s="24"/>
      <c r="R56" s="24"/>
      <c r="S56" s="24"/>
      <c r="T56" s="24"/>
    </row>
    <row r="57" spans="1:20" x14ac:dyDescent="0.35">
      <c r="A57" s="18" t="s">
        <v>95</v>
      </c>
      <c r="B57" s="18" t="str">
        <f>VLOOKUP(A57,'[6]Fin vs NFin'!$A$4:$B$568,2,FALSE)</f>
        <v>!Visados/Bancários</v>
      </c>
      <c r="C57" s="18" t="s">
        <v>100</v>
      </c>
      <c r="D57" s="18" t="s">
        <v>98</v>
      </c>
      <c r="E57" s="18" t="str">
        <f>VLOOKUP(D57,[6]Arvore!$N$8:$Q$6855,4,FALSE)</f>
        <v>5194</v>
      </c>
      <c r="F57" s="19" t="s">
        <v>84</v>
      </c>
      <c r="G57" s="19">
        <v>-375</v>
      </c>
      <c r="H57" s="20">
        <v>375</v>
      </c>
      <c r="I57" s="101"/>
      <c r="J57" s="19"/>
      <c r="K57" s="21"/>
      <c r="L57" s="22"/>
      <c r="M57" s="23"/>
      <c r="O57" s="19" t="str">
        <f>VLOOKUP(QUERY_FOR_TRNSTRANSPOSED_0008!A57,'[6]Fin vs NFin'!$A$4:$F$568,6,FALSE)</f>
        <v>Não Financeiras</v>
      </c>
      <c r="P57" s="24" t="str">
        <f t="shared" si="2"/>
        <v>82</v>
      </c>
      <c r="Q57" s="24"/>
      <c r="R57" s="24"/>
      <c r="S57" s="24"/>
      <c r="T57" s="24"/>
    </row>
    <row r="58" spans="1:20" x14ac:dyDescent="0.35">
      <c r="A58" s="18" t="s">
        <v>95</v>
      </c>
      <c r="B58" s="18" t="str">
        <f>VLOOKUP(A58,'[6]Fin vs NFin'!$A$4:$B$568,2,FALSE)</f>
        <v>!Visados/Bancários</v>
      </c>
      <c r="C58" s="18" t="s">
        <v>101</v>
      </c>
      <c r="D58" s="18" t="s">
        <v>97</v>
      </c>
      <c r="E58" s="18" t="str">
        <f>VLOOKUP(D58,[6]Arvore!$N$8:$Q$6855,4,FALSE)</f>
        <v>5194</v>
      </c>
      <c r="F58" s="19" t="s">
        <v>84</v>
      </c>
      <c r="G58" s="19">
        <v>-125</v>
      </c>
      <c r="H58" s="20">
        <v>125</v>
      </c>
      <c r="I58" s="101"/>
      <c r="J58" s="19"/>
      <c r="K58" s="21"/>
      <c r="L58" s="22"/>
      <c r="M58" s="23"/>
      <c r="O58" s="19" t="str">
        <f>VLOOKUP(QUERY_FOR_TRNSTRANSPOSED_0008!A58,'[6]Fin vs NFin'!$A$4:$F$568,6,FALSE)</f>
        <v>Não Financeiras</v>
      </c>
      <c r="P58" s="24" t="str">
        <f t="shared" si="2"/>
        <v>82</v>
      </c>
      <c r="Q58" s="24"/>
      <c r="R58" s="24"/>
      <c r="S58" s="24"/>
      <c r="T58" s="24"/>
    </row>
    <row r="59" spans="1:20" ht="15" thickBot="1" x14ac:dyDescent="0.4">
      <c r="A59" s="18" t="s">
        <v>95</v>
      </c>
      <c r="B59" s="18" t="str">
        <f>VLOOKUP(A59,'[6]Fin vs NFin'!$A$4:$B$568,2,FALSE)</f>
        <v>!Visados/Bancários</v>
      </c>
      <c r="C59" s="18" t="s">
        <v>102</v>
      </c>
      <c r="D59" s="18" t="s">
        <v>98</v>
      </c>
      <c r="E59" s="18" t="str">
        <f>VLOOKUP(D59,[6]Arvore!$N$8:$Q$6855,4,FALSE)</f>
        <v>5194</v>
      </c>
      <c r="F59" s="19">
        <v>-80</v>
      </c>
      <c r="G59" s="19">
        <v>-530</v>
      </c>
      <c r="H59" s="20">
        <v>450</v>
      </c>
      <c r="I59" s="101"/>
      <c r="J59" s="19"/>
      <c r="K59" s="21"/>
      <c r="L59" s="22"/>
      <c r="M59" s="23"/>
      <c r="O59" s="19" t="str">
        <f>VLOOKUP(QUERY_FOR_TRNSTRANSPOSED_0008!A59,'[6]Fin vs NFin'!$A$4:$F$568,6,FALSE)</f>
        <v>Não Financeiras</v>
      </c>
      <c r="P59" s="24" t="str">
        <f t="shared" si="2"/>
        <v>82</v>
      </c>
      <c r="Q59" s="24"/>
      <c r="R59" s="24"/>
      <c r="S59" s="24"/>
      <c r="T59" s="24"/>
    </row>
    <row r="60" spans="1:20" x14ac:dyDescent="0.35">
      <c r="A60" s="38" t="s">
        <v>103</v>
      </c>
      <c r="B60" s="38" t="str">
        <f>VLOOKUP(A60,'[6]Fin vs NFin'!$A$4:$B$568,2,FALSE)</f>
        <v>!Devolução de Cheques</v>
      </c>
      <c r="C60" s="38" t="s">
        <v>104</v>
      </c>
      <c r="D60" s="38" t="s">
        <v>105</v>
      </c>
      <c r="E60" s="38" t="str">
        <f>VLOOKUP(D60,[6]Arvore!$N$8:$Q$6855,4,FALSE)</f>
        <v>5194</v>
      </c>
      <c r="F60" s="39">
        <v>401370</v>
      </c>
      <c r="G60" s="39">
        <v>407155</v>
      </c>
      <c r="H60" s="40">
        <v>-5785</v>
      </c>
      <c r="I60" s="103">
        <f>SUM(H60:H61)</f>
        <v>0</v>
      </c>
      <c r="J60" s="39"/>
      <c r="K60" s="21"/>
      <c r="L60" s="41"/>
      <c r="M60" s="42"/>
      <c r="O60" s="39" t="str">
        <f>VLOOKUP(QUERY_FOR_TRNSTRANSPOSED_0008!A60,'[6]Fin vs NFin'!$A$4:$F$568,6,FALSE)</f>
        <v>Não Financeiras</v>
      </c>
      <c r="P60" s="43" t="str">
        <f t="shared" si="2"/>
        <v>82</v>
      </c>
      <c r="Q60" s="43"/>
      <c r="R60" s="43"/>
      <c r="S60" s="43"/>
      <c r="T60" s="43"/>
    </row>
    <row r="61" spans="1:20" ht="15" thickBot="1" x14ac:dyDescent="0.4">
      <c r="A61" s="11" t="s">
        <v>103</v>
      </c>
      <c r="B61" s="11" t="str">
        <f>VLOOKUP(A61,'[6]Fin vs NFin'!$A$4:$B$568,2,FALSE)</f>
        <v>!Devolução de Cheques</v>
      </c>
      <c r="C61" s="11" t="s">
        <v>106</v>
      </c>
      <c r="D61" s="11" t="s">
        <v>105</v>
      </c>
      <c r="E61" s="11" t="str">
        <f>VLOOKUP(D61,[6]Arvore!$N$8:$Q$6855,4,FALSE)</f>
        <v>5194</v>
      </c>
      <c r="F61" s="12">
        <v>-910</v>
      </c>
      <c r="G61" s="12">
        <v>-6695</v>
      </c>
      <c r="H61" s="13">
        <v>5785</v>
      </c>
      <c r="I61" s="102"/>
      <c r="J61" s="12"/>
      <c r="K61" s="21"/>
      <c r="L61" s="15"/>
      <c r="M61" s="16"/>
      <c r="O61" s="12" t="str">
        <f>VLOOKUP(QUERY_FOR_TRNSTRANSPOSED_0008!A61,'[6]Fin vs NFin'!$A$4:$F$568,6,FALSE)</f>
        <v>Não Financeiras</v>
      </c>
      <c r="P61" s="17" t="str">
        <f t="shared" si="2"/>
        <v>82</v>
      </c>
      <c r="Q61" s="17"/>
      <c r="R61" s="17"/>
      <c r="S61" s="17"/>
      <c r="T61" s="17"/>
    </row>
    <row r="62" spans="1:20" x14ac:dyDescent="0.35">
      <c r="A62" s="38" t="s">
        <v>107</v>
      </c>
      <c r="B62" s="38" t="str">
        <f>VLOOKUP(A62,'[6]Fin vs NFin'!$A$4:$B$568,2,FALSE)</f>
        <v>!Cheques sem Provisão</v>
      </c>
      <c r="C62" s="38" t="s">
        <v>108</v>
      </c>
      <c r="D62" s="38" t="s">
        <v>109</v>
      </c>
      <c r="E62" s="38" t="str">
        <f>VLOOKUP(D62,[6]Arvore!$N$8:$Q$6855,4,FALSE)</f>
        <v>51931</v>
      </c>
      <c r="F62" s="39">
        <v>253925</v>
      </c>
      <c r="G62" s="39">
        <v>255500</v>
      </c>
      <c r="H62" s="40">
        <v>-1575</v>
      </c>
      <c r="I62" s="103">
        <v>0</v>
      </c>
      <c r="J62" s="39"/>
      <c r="K62" s="21"/>
      <c r="L62" s="41"/>
      <c r="M62" s="42"/>
      <c r="O62" s="39" t="str">
        <f>VLOOKUP(QUERY_FOR_TRNSTRANSPOSED_0008!A62,'[6]Fin vs NFin'!$A$4:$F$568,6,FALSE)</f>
        <v>Não Financeiras</v>
      </c>
      <c r="P62" s="43" t="str">
        <f t="shared" si="2"/>
        <v>82</v>
      </c>
      <c r="Q62" s="43"/>
      <c r="R62" s="43"/>
      <c r="S62" s="43"/>
      <c r="T62" s="43"/>
    </row>
    <row r="63" spans="1:20" x14ac:dyDescent="0.35">
      <c r="A63" s="18" t="s">
        <v>107</v>
      </c>
      <c r="B63" s="18" t="str">
        <f>VLOOKUP(A63,'[6]Fin vs NFin'!$A$4:$B$568,2,FALSE)</f>
        <v>!Cheques sem Provisão</v>
      </c>
      <c r="C63" s="18" t="s">
        <v>110</v>
      </c>
      <c r="D63" s="18" t="s">
        <v>109</v>
      </c>
      <c r="E63" s="18" t="str">
        <f>VLOOKUP(D63,[6]Arvore!$N$8:$Q$6855,4,FALSE)</f>
        <v>51931</v>
      </c>
      <c r="F63" s="19">
        <v>-150</v>
      </c>
      <c r="G63" s="19">
        <v>-1725</v>
      </c>
      <c r="H63" s="20">
        <v>1575</v>
      </c>
      <c r="I63" s="101"/>
      <c r="J63" s="19"/>
      <c r="K63" s="21"/>
      <c r="L63" s="22"/>
      <c r="M63" s="23"/>
      <c r="O63" s="19" t="str">
        <f>VLOOKUP(QUERY_FOR_TRNSTRANSPOSED_0008!A63,'[6]Fin vs NFin'!$A$4:$F$568,6,FALSE)</f>
        <v>Não Financeiras</v>
      </c>
      <c r="P63" s="24" t="str">
        <f t="shared" si="2"/>
        <v>82</v>
      </c>
      <c r="Q63" s="24"/>
      <c r="R63" s="24"/>
      <c r="S63" s="24"/>
      <c r="T63" s="24"/>
    </row>
    <row r="64" spans="1:20" ht="15" thickBot="1" x14ac:dyDescent="0.4">
      <c r="A64" s="32" t="s">
        <v>107</v>
      </c>
      <c r="B64" s="32" t="str">
        <f>VLOOKUP(A64,'[6]Fin vs NFin'!$A$4:$B$568,2,FALSE)</f>
        <v>!Cheques sem Provisão</v>
      </c>
      <c r="C64" s="32" t="s">
        <v>111</v>
      </c>
      <c r="D64" s="32" t="s">
        <v>109</v>
      </c>
      <c r="E64" s="32" t="str">
        <f>VLOOKUP(D64,[6]Arvore!$N$8:$Q$6855,4,FALSE)</f>
        <v>51931</v>
      </c>
      <c r="F64" s="33">
        <v>-80</v>
      </c>
      <c r="G64" s="33">
        <v>-80</v>
      </c>
      <c r="H64" s="34">
        <v>0</v>
      </c>
      <c r="I64" s="101"/>
      <c r="J64" s="19"/>
      <c r="K64" s="21"/>
      <c r="L64" s="22"/>
      <c r="M64" s="23"/>
      <c r="O64" s="19" t="str">
        <f>VLOOKUP(QUERY_FOR_TRNSTRANSPOSED_0008!A64,'[6]Fin vs NFin'!$A$4:$F$568,6,FALSE)</f>
        <v>Não Financeiras</v>
      </c>
      <c r="P64" s="24" t="str">
        <f t="shared" si="2"/>
        <v>82</v>
      </c>
      <c r="Q64" s="24"/>
      <c r="R64" s="24"/>
      <c r="S64" s="24"/>
      <c r="T64" s="24"/>
    </row>
    <row r="65" spans="1:20" x14ac:dyDescent="0.35">
      <c r="A65" s="49" t="s">
        <v>112</v>
      </c>
      <c r="B65" s="49" t="str">
        <f>VLOOKUP(A65,'[6]Fin vs NFin'!$A$4:$B$568,2,FALSE)</f>
        <v>!Cheques Outras</v>
      </c>
      <c r="C65" s="49" t="s">
        <v>113</v>
      </c>
      <c r="D65" s="49" t="s">
        <v>114</v>
      </c>
      <c r="E65" s="49" t="str">
        <f>VLOOKUP(D65,[6]Arvore!$N$8:$Q$6855,4,FALSE)</f>
        <v>41499</v>
      </c>
      <c r="F65" s="50">
        <v>-1800</v>
      </c>
      <c r="G65" s="50">
        <v>-1800</v>
      </c>
      <c r="H65" s="51">
        <v>0</v>
      </c>
      <c r="I65" s="103">
        <f>SUM(H65:H71)</f>
        <v>0</v>
      </c>
      <c r="J65" s="39"/>
      <c r="K65" s="21"/>
      <c r="L65" s="41"/>
      <c r="M65" s="42"/>
      <c r="O65" s="39" t="str">
        <f>VLOOKUP(QUERY_FOR_TRNSTRANSPOSED_0008!A65,'[6]Fin vs NFin'!$A$4:$F$568,6,FALSE)</f>
        <v>Não Financeiras</v>
      </c>
      <c r="P65" s="43" t="str">
        <f t="shared" si="2"/>
        <v>77</v>
      </c>
      <c r="Q65" s="43"/>
      <c r="R65" s="43"/>
      <c r="S65" s="43"/>
      <c r="T65" s="43"/>
    </row>
    <row r="66" spans="1:20" x14ac:dyDescent="0.35">
      <c r="A66" s="18" t="s">
        <v>112</v>
      </c>
      <c r="B66" s="18" t="str">
        <f>VLOOKUP(A66,'[6]Fin vs NFin'!$A$4:$B$568,2,FALSE)</f>
        <v>!Cheques Outras</v>
      </c>
      <c r="C66" s="18" t="s">
        <v>115</v>
      </c>
      <c r="D66" s="18" t="s">
        <v>116</v>
      </c>
      <c r="E66" s="18" t="str">
        <f>VLOOKUP(D66,[6]Arvore!$N$8:$Q$6855,4,FALSE)</f>
        <v>5194</v>
      </c>
      <c r="F66" s="19">
        <v>29022.5</v>
      </c>
      <c r="G66" s="19">
        <v>28782.5</v>
      </c>
      <c r="H66" s="20">
        <v>240</v>
      </c>
      <c r="I66" s="101"/>
      <c r="J66" s="19"/>
      <c r="K66" s="21"/>
      <c r="L66" s="22"/>
      <c r="M66" s="23"/>
      <c r="O66" s="19" t="str">
        <f>VLOOKUP(QUERY_FOR_TRNSTRANSPOSED_0008!A66,'[6]Fin vs NFin'!$A$4:$F$568,6,FALSE)</f>
        <v>Não Financeiras</v>
      </c>
      <c r="P66" s="24" t="str">
        <f t="shared" si="2"/>
        <v>82</v>
      </c>
      <c r="Q66" s="24"/>
      <c r="R66" s="24"/>
      <c r="S66" s="24"/>
      <c r="T66" s="24"/>
    </row>
    <row r="67" spans="1:20" x14ac:dyDescent="0.35">
      <c r="A67" s="32" t="s">
        <v>112</v>
      </c>
      <c r="B67" s="32" t="str">
        <f>VLOOKUP(A67,'[6]Fin vs NFin'!$A$4:$B$568,2,FALSE)</f>
        <v>!Cheques Outras</v>
      </c>
      <c r="C67" s="32" t="s">
        <v>117</v>
      </c>
      <c r="D67" s="32" t="s">
        <v>118</v>
      </c>
      <c r="E67" s="32" t="str">
        <f>VLOOKUP(D67,[6]Arvore!$N$8:$Q$6855,4,FALSE)</f>
        <v>431110</v>
      </c>
      <c r="F67" s="33">
        <v>3725</v>
      </c>
      <c r="G67" s="33">
        <v>3725</v>
      </c>
      <c r="H67" s="34">
        <v>0</v>
      </c>
      <c r="I67" s="101"/>
      <c r="J67" s="19"/>
      <c r="K67" s="21"/>
      <c r="L67" s="22"/>
      <c r="M67" s="23"/>
      <c r="O67" s="19" t="str">
        <f>VLOOKUP(QUERY_FOR_TRNSTRANSPOSED_0008!A67,'[6]Fin vs NFin'!$A$4:$F$568,6,FALSE)</f>
        <v>Não Financeiras</v>
      </c>
      <c r="P67" s="24" t="str">
        <f t="shared" si="2"/>
        <v>89</v>
      </c>
      <c r="Q67" s="24"/>
      <c r="R67" s="24" t="str">
        <f>VLOOKUP(D67,[6]Mapeamento!$A$38:$C$497,3,FALSE)</f>
        <v>GG</v>
      </c>
      <c r="S67" s="24"/>
      <c r="T67" s="24"/>
    </row>
    <row r="68" spans="1:20" x14ac:dyDescent="0.35">
      <c r="A68" s="32" t="s">
        <v>112</v>
      </c>
      <c r="B68" s="32" t="str">
        <f>VLOOKUP(A68,'[6]Fin vs NFin'!$A$4:$B$568,2,FALSE)</f>
        <v>!Cheques Outras</v>
      </c>
      <c r="C68" s="32" t="s">
        <v>119</v>
      </c>
      <c r="D68" s="32" t="s">
        <v>120</v>
      </c>
      <c r="E68" s="32" t="str">
        <f>VLOOKUP(D68,[6]Arvore!$N$8:$Q$6855,4,FALSE)</f>
        <v>5194</v>
      </c>
      <c r="F68" s="33">
        <v>-10</v>
      </c>
      <c r="G68" s="33">
        <v>-10</v>
      </c>
      <c r="H68" s="34">
        <v>0</v>
      </c>
      <c r="I68" s="101"/>
      <c r="J68" s="19"/>
      <c r="K68" s="21"/>
      <c r="L68" s="22"/>
      <c r="M68" s="23"/>
      <c r="O68" s="19" t="str">
        <f>VLOOKUP(QUERY_FOR_TRNSTRANSPOSED_0008!A68,'[6]Fin vs NFin'!$A$4:$F$568,6,FALSE)</f>
        <v>Não Financeiras</v>
      </c>
      <c r="P68" s="24" t="str">
        <f t="shared" si="2"/>
        <v>89</v>
      </c>
      <c r="Q68" s="24"/>
      <c r="R68" s="24"/>
      <c r="S68" s="24"/>
      <c r="T68" s="24"/>
    </row>
    <row r="69" spans="1:20" x14ac:dyDescent="0.35">
      <c r="A69" s="18" t="s">
        <v>112</v>
      </c>
      <c r="B69" s="18" t="str">
        <f>VLOOKUP(A69,'[6]Fin vs NFin'!$A$4:$B$568,2,FALSE)</f>
        <v>!Cheques Outras</v>
      </c>
      <c r="C69" s="18" t="s">
        <v>121</v>
      </c>
      <c r="D69" s="18" t="s">
        <v>122</v>
      </c>
      <c r="E69" s="18" t="str">
        <f>VLOOKUP(D69,[6]Arvore!$N$8:$Q$6855,4,FALSE)</f>
        <v>5194</v>
      </c>
      <c r="F69" s="19">
        <v>77360</v>
      </c>
      <c r="G69" s="19">
        <v>77600</v>
      </c>
      <c r="H69" s="20">
        <v>-240</v>
      </c>
      <c r="I69" s="101"/>
      <c r="J69" s="19"/>
      <c r="K69" s="21"/>
      <c r="L69" s="22"/>
      <c r="M69" s="23"/>
      <c r="O69" s="19" t="str">
        <f>VLOOKUP(QUERY_FOR_TRNSTRANSPOSED_0008!A69,'[6]Fin vs NFin'!$A$4:$F$568,6,FALSE)</f>
        <v>Não Financeiras</v>
      </c>
      <c r="P69" s="24" t="str">
        <f t="shared" si="2"/>
        <v>82</v>
      </c>
      <c r="Q69" s="24"/>
      <c r="R69" s="24"/>
      <c r="S69" s="24"/>
      <c r="T69" s="24"/>
    </row>
    <row r="70" spans="1:20" x14ac:dyDescent="0.35">
      <c r="A70" s="18" t="s">
        <v>112</v>
      </c>
      <c r="B70" s="18" t="str">
        <f>VLOOKUP(A70,'[6]Fin vs NFin'!$A$4:$B$568,2,FALSE)</f>
        <v>!Cheques Outras</v>
      </c>
      <c r="C70" s="18" t="s">
        <v>82</v>
      </c>
      <c r="D70" s="18" t="s">
        <v>123</v>
      </c>
      <c r="E70" s="18" t="str">
        <f>VLOOKUP(D70,[6]Arvore!$N$8:$Q$6855,4,FALSE)</f>
        <v>416190</v>
      </c>
      <c r="F70" s="19">
        <v>-389678.36</v>
      </c>
      <c r="G70" s="19">
        <v>-650867.42000000004</v>
      </c>
      <c r="H70" s="20">
        <v>261189.06</v>
      </c>
      <c r="I70" s="101"/>
      <c r="J70" s="19"/>
      <c r="K70" s="21"/>
      <c r="L70" s="22"/>
      <c r="M70" s="23"/>
      <c r="O70" s="19" t="str">
        <f>VLOOKUP(QUERY_FOR_TRNSTRANSPOSED_0008!A70,'[6]Fin vs NFin'!$A$4:$F$568,6,FALSE)</f>
        <v>Não Financeiras</v>
      </c>
      <c r="P70" s="24" t="str">
        <f t="shared" ref="P70:P133" si="3">LEFT(D70,2)</f>
        <v>71</v>
      </c>
      <c r="Q70" s="24"/>
      <c r="R70" s="24"/>
      <c r="S70" s="24"/>
      <c r="T70" s="24"/>
    </row>
    <row r="71" spans="1:20" ht="15" thickBot="1" x14ac:dyDescent="0.4">
      <c r="A71" s="18" t="s">
        <v>112</v>
      </c>
      <c r="B71" s="18" t="str">
        <f>VLOOKUP(A71,'[6]Fin vs NFin'!$A$4:$B$568,2,FALSE)</f>
        <v>!Cheques Outras</v>
      </c>
      <c r="C71" s="18" t="s">
        <v>67</v>
      </c>
      <c r="D71" s="18" t="s">
        <v>123</v>
      </c>
      <c r="E71" s="18" t="str">
        <f>VLOOKUP(D71,[6]Arvore!$N$8:$Q$6855,4,FALSE)</f>
        <v>416190</v>
      </c>
      <c r="F71" s="19">
        <v>-261189.06</v>
      </c>
      <c r="G71" s="19">
        <v>6.3664629124105001E-12</v>
      </c>
      <c r="H71" s="20">
        <v>-261189.06</v>
      </c>
      <c r="I71" s="101"/>
      <c r="J71" s="19"/>
      <c r="K71" s="21"/>
      <c r="L71" s="22"/>
      <c r="M71" s="23"/>
      <c r="O71" s="19" t="str">
        <f>VLOOKUP(QUERY_FOR_TRNSTRANSPOSED_0008!A71,'[6]Fin vs NFin'!$A$4:$F$568,6,FALSE)</f>
        <v>Não Financeiras</v>
      </c>
      <c r="P71" s="24" t="str">
        <f t="shared" si="3"/>
        <v>71</v>
      </c>
      <c r="Q71" s="24"/>
      <c r="R71" s="24"/>
      <c r="S71" s="24"/>
      <c r="T71" s="24"/>
    </row>
    <row r="72" spans="1:20" x14ac:dyDescent="0.35">
      <c r="A72" s="38" t="s">
        <v>124</v>
      </c>
      <c r="B72" s="38" t="str">
        <f>VLOOKUP(A72,'[6]Fin vs NFin'!$A$4:$B$568,2,FALSE)</f>
        <v>!Desc.Autorizados</v>
      </c>
      <c r="C72" s="38" t="s">
        <v>125</v>
      </c>
      <c r="D72" s="38" t="s">
        <v>126</v>
      </c>
      <c r="E72" s="38" t="str">
        <f>VLOOKUP(D72,[6]Arvore!$N$8:$Q$6855,4,FALSE)</f>
        <v>1992199</v>
      </c>
      <c r="F72" s="39">
        <v>1126.1199999999999</v>
      </c>
      <c r="G72" s="39">
        <v>0</v>
      </c>
      <c r="H72" s="40">
        <v>1126.1199999999999</v>
      </c>
      <c r="I72" s="103">
        <v>-4.5474735088646402E-13</v>
      </c>
      <c r="J72" s="39"/>
      <c r="K72" s="21"/>
      <c r="L72" s="41"/>
      <c r="M72" s="42"/>
      <c r="O72" s="39" t="str">
        <f>VLOOKUP(QUERY_FOR_TRNSTRANSPOSED_0008!A72,'[6]Fin vs NFin'!$A$4:$F$568,6,FALSE)</f>
        <v>Não Financeiras</v>
      </c>
      <c r="P72" s="43" t="str">
        <f t="shared" si="3"/>
        <v>51</v>
      </c>
      <c r="Q72" s="43"/>
      <c r="R72" s="43"/>
      <c r="S72" s="43"/>
      <c r="T72" s="43"/>
    </row>
    <row r="73" spans="1:20" x14ac:dyDescent="0.35">
      <c r="A73" s="18" t="s">
        <v>124</v>
      </c>
      <c r="B73" s="18" t="str">
        <f>VLOOKUP(A73,'[6]Fin vs NFin'!$A$4:$B$568,2,FALSE)</f>
        <v>!Desc.Autorizados</v>
      </c>
      <c r="C73" s="18" t="s">
        <v>127</v>
      </c>
      <c r="D73" s="18" t="s">
        <v>128</v>
      </c>
      <c r="E73" s="18" t="str">
        <f>VLOOKUP(D73,[6]Arvore!$N$8:$Q$6855,4,FALSE)</f>
        <v>51931</v>
      </c>
      <c r="F73" s="19">
        <v>1679.89</v>
      </c>
      <c r="G73" s="19">
        <v>2890.01</v>
      </c>
      <c r="H73" s="20">
        <v>-1210.1199999999999</v>
      </c>
      <c r="I73" s="101"/>
      <c r="J73" s="19"/>
      <c r="K73" s="21"/>
      <c r="L73" s="22"/>
      <c r="M73" s="23"/>
      <c r="O73" s="19" t="str">
        <f>VLOOKUP(QUERY_FOR_TRNSTRANSPOSED_0008!A73,'[6]Fin vs NFin'!$A$4:$F$568,6,FALSE)</f>
        <v>Não Financeiras</v>
      </c>
      <c r="P73" s="24" t="str">
        <f t="shared" si="3"/>
        <v>82</v>
      </c>
      <c r="Q73" s="24"/>
      <c r="R73" s="24"/>
      <c r="S73" s="24"/>
      <c r="T73" s="24"/>
    </row>
    <row r="74" spans="1:20" ht="15" thickBot="1" x14ac:dyDescent="0.4">
      <c r="A74" s="18" t="s">
        <v>124</v>
      </c>
      <c r="B74" s="18" t="str">
        <f>VLOOKUP(A74,'[6]Fin vs NFin'!$A$4:$B$568,2,FALSE)</f>
        <v>!Desc.Autorizados</v>
      </c>
      <c r="C74" s="18" t="s">
        <v>129</v>
      </c>
      <c r="D74" s="18" t="s">
        <v>128</v>
      </c>
      <c r="E74" s="18" t="str">
        <f>VLOOKUP(D74,[6]Arvore!$N$8:$Q$6855,4,FALSE)</f>
        <v>51931</v>
      </c>
      <c r="F74" s="19">
        <v>18750</v>
      </c>
      <c r="G74" s="19">
        <v>18666</v>
      </c>
      <c r="H74" s="20">
        <v>84</v>
      </c>
      <c r="I74" s="101"/>
      <c r="J74" s="19"/>
      <c r="K74" s="21"/>
      <c r="L74" s="22"/>
      <c r="M74" s="23"/>
      <c r="O74" s="19" t="str">
        <f>VLOOKUP(QUERY_FOR_TRNSTRANSPOSED_0008!A74,'[6]Fin vs NFin'!$A$4:$F$568,6,FALSE)</f>
        <v>Não Financeiras</v>
      </c>
      <c r="P74" s="24" t="str">
        <f t="shared" si="3"/>
        <v>82</v>
      </c>
      <c r="Q74" s="24"/>
      <c r="R74" s="24"/>
      <c r="S74" s="24"/>
      <c r="T74" s="24"/>
    </row>
    <row r="75" spans="1:20" x14ac:dyDescent="0.35">
      <c r="A75" s="49" t="s">
        <v>130</v>
      </c>
      <c r="B75" s="49" t="str">
        <f>VLOOKUP(A75,'[6]Fin vs NFin'!$A$4:$B$568,2,FALSE)</f>
        <v>!Desc.Autorizados-Vercon</v>
      </c>
      <c r="C75" s="49" t="s">
        <v>131</v>
      </c>
      <c r="D75" s="49" t="s">
        <v>128</v>
      </c>
      <c r="E75" s="49" t="str">
        <f>VLOOKUP(D75,[6]Arvore!$N$8:$Q$6855,4,FALSE)</f>
        <v>51931</v>
      </c>
      <c r="F75" s="50">
        <v>5.6</v>
      </c>
      <c r="G75" s="50">
        <v>5.6</v>
      </c>
      <c r="H75" s="51">
        <v>0</v>
      </c>
      <c r="I75" s="103">
        <v>0</v>
      </c>
      <c r="J75" s="39"/>
      <c r="K75" s="21"/>
      <c r="L75" s="41"/>
      <c r="M75" s="42"/>
      <c r="O75" s="39" t="str">
        <f>VLOOKUP(QUERY_FOR_TRNSTRANSPOSED_0008!A75,'[6]Fin vs NFin'!$A$4:$F$568,6,FALSE)</f>
        <v>Não Financeiras</v>
      </c>
      <c r="P75" s="43" t="str">
        <f t="shared" si="3"/>
        <v>82</v>
      </c>
      <c r="Q75" s="43"/>
      <c r="R75" s="43"/>
      <c r="S75" s="43"/>
      <c r="T75" s="43"/>
    </row>
    <row r="76" spans="1:20" ht="15" thickBot="1" x14ac:dyDescent="0.4">
      <c r="A76" s="35" t="s">
        <v>130</v>
      </c>
      <c r="B76" s="35" t="str">
        <f>VLOOKUP(A76,'[6]Fin vs NFin'!$A$4:$B$568,2,FALSE)</f>
        <v>!Desc.Autorizados-Vercon</v>
      </c>
      <c r="C76" s="35" t="s">
        <v>132</v>
      </c>
      <c r="D76" s="35" t="s">
        <v>128</v>
      </c>
      <c r="E76" s="35" t="str">
        <f>VLOOKUP(D76,[6]Arvore!$N$8:$Q$6855,4,FALSE)</f>
        <v>51931</v>
      </c>
      <c r="F76" s="36">
        <v>-24</v>
      </c>
      <c r="G76" s="36">
        <v>-24</v>
      </c>
      <c r="H76" s="37">
        <v>0</v>
      </c>
      <c r="I76" s="102"/>
      <c r="J76" s="12"/>
      <c r="K76" s="21"/>
      <c r="L76" s="15"/>
      <c r="M76" s="16"/>
      <c r="O76" s="12" t="str">
        <f>VLOOKUP(QUERY_FOR_TRNSTRANSPOSED_0008!A76,'[6]Fin vs NFin'!$A$4:$F$568,6,FALSE)</f>
        <v>Não Financeiras</v>
      </c>
      <c r="P76" s="17" t="str">
        <f t="shared" si="3"/>
        <v>82</v>
      </c>
      <c r="Q76" s="17"/>
      <c r="R76" s="17"/>
      <c r="S76" s="17"/>
      <c r="T76" s="17"/>
    </row>
    <row r="77" spans="1:20" ht="15" thickBot="1" x14ac:dyDescent="0.4">
      <c r="A77" s="49" t="s">
        <v>133</v>
      </c>
      <c r="B77" s="49" t="str">
        <f>VLOOKUP(A77,'[6]Fin vs NFin'!$A$4:$B$568,2,FALSE)</f>
        <v>!Desc.Autor.-Imobilização</v>
      </c>
      <c r="C77" s="49" t="s">
        <v>134</v>
      </c>
      <c r="D77" s="49" t="s">
        <v>135</v>
      </c>
      <c r="E77" s="49" t="str">
        <f>VLOOKUP(D77,[6]Arvore!$N$8:$Q$6855,4,FALSE)</f>
        <v>512018</v>
      </c>
      <c r="F77" s="50">
        <v>479638.19</v>
      </c>
      <c r="G77" s="50">
        <v>479638.19</v>
      </c>
      <c r="H77" s="51">
        <v>0</v>
      </c>
      <c r="I77" s="52">
        <v>0</v>
      </c>
      <c r="J77" s="39"/>
      <c r="K77" s="21"/>
      <c r="L77" s="41"/>
      <c r="M77" s="42"/>
      <c r="O77" s="39" t="str">
        <f>VLOOKUP(QUERY_FOR_TRNSTRANSPOSED_0008!A77,'[6]Fin vs NFin'!$A$4:$F$568,6,FALSE)</f>
        <v>Não Financeiras</v>
      </c>
      <c r="P77" s="43" t="str">
        <f t="shared" si="3"/>
        <v>82</v>
      </c>
      <c r="Q77" s="43"/>
      <c r="R77" s="43"/>
      <c r="S77" s="43"/>
      <c r="T77" s="43"/>
    </row>
    <row r="78" spans="1:20" x14ac:dyDescent="0.35">
      <c r="A78" s="38" t="s">
        <v>136</v>
      </c>
      <c r="B78" s="38" t="str">
        <f>VLOOKUP(A78,'[6]Fin vs NFin'!$A$4:$B$568,2,FALSE)</f>
        <v>!Desc.Não Autorizados</v>
      </c>
      <c r="C78" s="38" t="s">
        <v>137</v>
      </c>
      <c r="D78" s="38" t="s">
        <v>128</v>
      </c>
      <c r="E78" s="38" t="str">
        <f>VLOOKUP(D78,[6]Arvore!$N$8:$Q$6855,4,FALSE)</f>
        <v>51931</v>
      </c>
      <c r="F78" s="39">
        <v>2239678.2999999998</v>
      </c>
      <c r="G78" s="39">
        <v>4836572.82</v>
      </c>
      <c r="H78" s="40">
        <v>-2596894.52</v>
      </c>
      <c r="I78" s="103">
        <v>6.7794432745358804E-2</v>
      </c>
      <c r="J78" s="39"/>
      <c r="K78" s="21"/>
      <c r="L78" s="41"/>
      <c r="M78" s="42"/>
      <c r="O78" s="39" t="str">
        <f>VLOOKUP(QUERY_FOR_TRNSTRANSPOSED_0008!A78,'[6]Fin vs NFin'!$A$4:$F$568,6,FALSE)</f>
        <v>Não Financeiras</v>
      </c>
      <c r="P78" s="43" t="str">
        <f t="shared" si="3"/>
        <v>82</v>
      </c>
      <c r="Q78" s="43"/>
      <c r="R78" s="43"/>
      <c r="S78" s="43"/>
      <c r="T78" s="43"/>
    </row>
    <row r="79" spans="1:20" x14ac:dyDescent="0.35">
      <c r="A79" s="18" t="s">
        <v>136</v>
      </c>
      <c r="B79" s="18" t="str">
        <f>VLOOKUP(A79,'[6]Fin vs NFin'!$A$4:$B$568,2,FALSE)</f>
        <v>!Desc.Não Autorizados</v>
      </c>
      <c r="C79" s="18" t="s">
        <v>138</v>
      </c>
      <c r="D79" s="18" t="s">
        <v>139</v>
      </c>
      <c r="E79" s="18" t="str">
        <f>VLOOKUP(D79,[6]Arvore!$N$8:$Q$6855,4,FALSE)</f>
        <v>1999</v>
      </c>
      <c r="F79" s="19">
        <v>2544574.69</v>
      </c>
      <c r="G79" s="19">
        <v>0</v>
      </c>
      <c r="H79" s="20">
        <v>2544574.69</v>
      </c>
      <c r="I79" s="101"/>
      <c r="J79" s="19"/>
      <c r="K79" s="21"/>
      <c r="L79" s="22"/>
      <c r="M79" s="23"/>
      <c r="O79" s="19" t="str">
        <f>VLOOKUP(QUERY_FOR_TRNSTRANSPOSED_0008!A79,'[6]Fin vs NFin'!$A$4:$F$568,6,FALSE)</f>
        <v>Não Financeiras</v>
      </c>
      <c r="P79" s="24" t="str">
        <f t="shared" si="3"/>
        <v>57</v>
      </c>
      <c r="Q79" s="24"/>
      <c r="R79" s="24"/>
      <c r="S79" s="24"/>
      <c r="T79" s="24"/>
    </row>
    <row r="80" spans="1:20" x14ac:dyDescent="0.35">
      <c r="A80" s="18" t="s">
        <v>136</v>
      </c>
      <c r="B80" s="18" t="str">
        <f>VLOOKUP(A80,'[6]Fin vs NFin'!$A$4:$B$568,2,FALSE)</f>
        <v>!Desc.Não Autorizados</v>
      </c>
      <c r="C80" s="18" t="s">
        <v>140</v>
      </c>
      <c r="D80" s="18" t="s">
        <v>128</v>
      </c>
      <c r="E80" s="18" t="str">
        <f>VLOOKUP(D80,[6]Arvore!$N$8:$Q$6855,4,FALSE)</f>
        <v>51931</v>
      </c>
      <c r="F80" s="19">
        <v>-1498.2</v>
      </c>
      <c r="G80" s="19">
        <v>-51323.65</v>
      </c>
      <c r="H80" s="20">
        <v>49825.45</v>
      </c>
      <c r="I80" s="101"/>
      <c r="J80" s="19"/>
      <c r="K80" s="21"/>
      <c r="L80" s="22"/>
      <c r="M80" s="23"/>
      <c r="O80" s="19" t="str">
        <f>VLOOKUP(QUERY_FOR_TRNSTRANSPOSED_0008!A80,'[6]Fin vs NFin'!$A$4:$F$568,6,FALSE)</f>
        <v>Não Financeiras</v>
      </c>
      <c r="P80" s="24" t="str">
        <f t="shared" si="3"/>
        <v>82</v>
      </c>
      <c r="Q80" s="24"/>
      <c r="R80" s="24"/>
      <c r="S80" s="24"/>
      <c r="T80" s="24"/>
    </row>
    <row r="81" spans="1:20" x14ac:dyDescent="0.35">
      <c r="A81" s="18" t="s">
        <v>136</v>
      </c>
      <c r="B81" s="18" t="str">
        <f>VLOOKUP(A81,'[6]Fin vs NFin'!$A$4:$B$568,2,FALSE)</f>
        <v>!Desc.Não Autorizados</v>
      </c>
      <c r="C81" s="18" t="s">
        <v>141</v>
      </c>
      <c r="D81" s="18" t="s">
        <v>128</v>
      </c>
      <c r="E81" s="18" t="str">
        <f>VLOOKUP(D81,[6]Arvore!$N$8:$Q$6855,4,FALSE)</f>
        <v>51931</v>
      </c>
      <c r="F81" s="19">
        <v>-6509.72</v>
      </c>
      <c r="G81" s="19">
        <v>-9004.1677944323492</v>
      </c>
      <c r="H81" s="20">
        <v>2494.4477944323498</v>
      </c>
      <c r="I81" s="101"/>
      <c r="J81" s="19"/>
      <c r="K81" s="21"/>
      <c r="L81" s="22"/>
      <c r="M81" s="23"/>
      <c r="O81" s="19" t="str">
        <f>VLOOKUP(QUERY_FOR_TRNSTRANSPOSED_0008!A81,'[6]Fin vs NFin'!$A$4:$F$568,6,FALSE)</f>
        <v>Não Financeiras</v>
      </c>
      <c r="P81" s="24" t="str">
        <f t="shared" si="3"/>
        <v>82</v>
      </c>
      <c r="Q81" s="24"/>
      <c r="R81" s="24"/>
      <c r="S81" s="24"/>
      <c r="T81" s="24"/>
    </row>
    <row r="82" spans="1:20" ht="15" thickBot="1" x14ac:dyDescent="0.4">
      <c r="A82" s="32" t="s">
        <v>136</v>
      </c>
      <c r="B82" s="32" t="str">
        <f>VLOOKUP(A82,'[6]Fin vs NFin'!$A$4:$B$568,2,FALSE)</f>
        <v>!Desc.Não Autorizados</v>
      </c>
      <c r="C82" s="32" t="s">
        <v>67</v>
      </c>
      <c r="D82" s="32" t="s">
        <v>128</v>
      </c>
      <c r="E82" s="32" t="str">
        <f>VLOOKUP(D82,[6]Arvore!$N$8:$Q$6855,4,FALSE)</f>
        <v>51931</v>
      </c>
      <c r="F82" s="33">
        <v>79.900000000000006</v>
      </c>
      <c r="G82" s="33">
        <v>79.900000000000006</v>
      </c>
      <c r="H82" s="34">
        <v>0</v>
      </c>
      <c r="I82" s="101"/>
      <c r="J82" s="19"/>
      <c r="K82" s="21"/>
      <c r="L82" s="22"/>
      <c r="M82" s="23"/>
      <c r="O82" s="19" t="str">
        <f>VLOOKUP(QUERY_FOR_TRNSTRANSPOSED_0008!A82,'[6]Fin vs NFin'!$A$4:$F$568,6,FALSE)</f>
        <v>Não Financeiras</v>
      </c>
      <c r="P82" s="24" t="str">
        <f t="shared" si="3"/>
        <v>82</v>
      </c>
      <c r="Q82" s="24"/>
      <c r="R82" s="24"/>
      <c r="S82" s="24"/>
      <c r="T82" s="24"/>
    </row>
    <row r="83" spans="1:20" x14ac:dyDescent="0.35">
      <c r="A83" s="49" t="s">
        <v>142</v>
      </c>
      <c r="B83" s="49" t="str">
        <f>VLOOKUP(A83,'[6]Fin vs NFin'!$A$4:$B$568,2,FALSE)</f>
        <v>!Desc.Não Autoriz-Vercon</v>
      </c>
      <c r="C83" s="49" t="s">
        <v>143</v>
      </c>
      <c r="D83" s="49" t="s">
        <v>128</v>
      </c>
      <c r="E83" s="49" t="str">
        <f>VLOOKUP(D83,[6]Arvore!$N$8:$Q$6855,4,FALSE)</f>
        <v>51931</v>
      </c>
      <c r="F83" s="50">
        <v>-131211.79</v>
      </c>
      <c r="G83" s="50">
        <v>-131211.79</v>
      </c>
      <c r="H83" s="51">
        <v>0</v>
      </c>
      <c r="I83" s="103">
        <v>-2.2737367544323201E-13</v>
      </c>
      <c r="J83" s="39"/>
      <c r="K83" s="21"/>
      <c r="L83" s="41"/>
      <c r="M83" s="42"/>
      <c r="O83" s="39" t="str">
        <f>VLOOKUP(QUERY_FOR_TRNSTRANSPOSED_0008!A83,'[6]Fin vs NFin'!$A$4:$F$568,6,FALSE)</f>
        <v>Não Financeiras</v>
      </c>
      <c r="P83" s="43" t="str">
        <f t="shared" si="3"/>
        <v>82</v>
      </c>
      <c r="Q83" s="43"/>
      <c r="R83" s="43"/>
      <c r="S83" s="43"/>
      <c r="T83" s="43"/>
    </row>
    <row r="84" spans="1:20" ht="15" thickBot="1" x14ac:dyDescent="0.4">
      <c r="A84" s="35" t="s">
        <v>142</v>
      </c>
      <c r="B84" s="35" t="str">
        <f>VLOOKUP(A84,'[6]Fin vs NFin'!$A$4:$B$568,2,FALSE)</f>
        <v>!Desc.Não Autoriz-Vercon</v>
      </c>
      <c r="C84" s="35" t="s">
        <v>144</v>
      </c>
      <c r="D84" s="35" t="s">
        <v>128</v>
      </c>
      <c r="E84" s="35" t="str">
        <f>VLOOKUP(D84,[6]Arvore!$N$8:$Q$6855,4,FALSE)</f>
        <v>51931</v>
      </c>
      <c r="F84" s="36">
        <v>944.72</v>
      </c>
      <c r="G84" s="36">
        <v>944.72</v>
      </c>
      <c r="H84" s="37">
        <v>-2.2737367544323201E-13</v>
      </c>
      <c r="I84" s="102"/>
      <c r="J84" s="12"/>
      <c r="K84" s="21"/>
      <c r="L84" s="15"/>
      <c r="M84" s="16"/>
      <c r="O84" s="12" t="str">
        <f>VLOOKUP(QUERY_FOR_TRNSTRANSPOSED_0008!A84,'[6]Fin vs NFin'!$A$4:$F$568,6,FALSE)</f>
        <v>Não Financeiras</v>
      </c>
      <c r="P84" s="17" t="str">
        <f t="shared" si="3"/>
        <v>82</v>
      </c>
      <c r="Q84" s="17"/>
      <c r="R84" s="17"/>
      <c r="S84" s="17"/>
      <c r="T84" s="17"/>
    </row>
    <row r="85" spans="1:20" x14ac:dyDescent="0.35">
      <c r="A85" s="18" t="s">
        <v>145</v>
      </c>
      <c r="B85" s="18" t="str">
        <f>VLOOKUP(A85,'[6]Fin vs NFin'!$A$4:$B$568,2,FALSE)</f>
        <v>!Cash Advance</v>
      </c>
      <c r="C85" s="18" t="s">
        <v>146</v>
      </c>
      <c r="D85" s="18" t="s">
        <v>147</v>
      </c>
      <c r="E85" s="18" t="str">
        <f>VLOOKUP(D85,[6]Arvore!$N$8:$Q$6855,4,FALSE)</f>
        <v>5151512</v>
      </c>
      <c r="F85" s="19">
        <v>2247912.2599999998</v>
      </c>
      <c r="G85" s="19">
        <v>2349001.39</v>
      </c>
      <c r="H85" s="20">
        <v>-101089.13</v>
      </c>
      <c r="I85" s="101">
        <f>SUM(H85:H89)</f>
        <v>0</v>
      </c>
      <c r="J85" s="19"/>
      <c r="K85" s="21"/>
      <c r="L85" s="22"/>
      <c r="M85" s="23"/>
      <c r="O85" s="19" t="str">
        <f>VLOOKUP(QUERY_FOR_TRNSTRANSPOSED_0008!A85,'[6]Fin vs NFin'!$A$4:$F$568,6,FALSE)</f>
        <v>Não Financeiras</v>
      </c>
      <c r="P85" s="24" t="str">
        <f t="shared" si="3"/>
        <v>82</v>
      </c>
      <c r="Q85" s="24"/>
      <c r="R85" s="24"/>
      <c r="S85" s="24"/>
      <c r="T85" s="24"/>
    </row>
    <row r="86" spans="1:20" x14ac:dyDescent="0.35">
      <c r="A86" s="18" t="s">
        <v>145</v>
      </c>
      <c r="B86" s="18" t="str">
        <f>VLOOKUP(A86,'[6]Fin vs NFin'!$A$4:$B$568,2,FALSE)</f>
        <v>!Cash Advance</v>
      </c>
      <c r="C86" s="18" t="s">
        <v>148</v>
      </c>
      <c r="D86" s="18" t="s">
        <v>147</v>
      </c>
      <c r="E86" s="18" t="str">
        <f>VLOOKUP(D86,[6]Arvore!$N$8:$Q$6855,4,FALSE)</f>
        <v>5151512</v>
      </c>
      <c r="F86" s="19">
        <v>148548.95000000001</v>
      </c>
      <c r="G86" s="19">
        <v>45906.99</v>
      </c>
      <c r="H86" s="20">
        <v>102641.96</v>
      </c>
      <c r="I86" s="101"/>
      <c r="J86" s="19"/>
      <c r="K86" s="21"/>
      <c r="L86" s="22"/>
      <c r="M86" s="23"/>
      <c r="O86" s="19" t="str">
        <f>VLOOKUP(QUERY_FOR_TRNSTRANSPOSED_0008!A86,'[6]Fin vs NFin'!$A$4:$F$568,6,FALSE)</f>
        <v>Não Financeiras</v>
      </c>
      <c r="P86" s="24" t="str">
        <f t="shared" si="3"/>
        <v>82</v>
      </c>
      <c r="Q86" s="24"/>
      <c r="R86" s="24"/>
      <c r="S86" s="24"/>
      <c r="T86" s="24"/>
    </row>
    <row r="87" spans="1:20" x14ac:dyDescent="0.35">
      <c r="A87" s="32" t="s">
        <v>145</v>
      </c>
      <c r="B87" s="32" t="str">
        <f>VLOOKUP(A87,'[6]Fin vs NFin'!$A$4:$B$568,2,FALSE)</f>
        <v>!Cash Advance</v>
      </c>
      <c r="C87" s="32" t="s">
        <v>149</v>
      </c>
      <c r="D87" s="32" t="s">
        <v>147</v>
      </c>
      <c r="E87" s="32" t="str">
        <f>VLOOKUP(D87,[6]Arvore!$N$8:$Q$6855,4,FALSE)</f>
        <v>5151512</v>
      </c>
      <c r="F87" s="33">
        <v>-209.93</v>
      </c>
      <c r="G87" s="33">
        <v>-209.93</v>
      </c>
      <c r="H87" s="34">
        <v>0</v>
      </c>
      <c r="I87" s="101"/>
      <c r="J87" s="19"/>
      <c r="K87" s="21"/>
      <c r="L87" s="22"/>
      <c r="M87" s="23"/>
      <c r="O87" s="19" t="str">
        <f>VLOOKUP(QUERY_FOR_TRNSTRANSPOSED_0008!A87,'[6]Fin vs NFin'!$A$4:$F$568,6,FALSE)</f>
        <v>Não Financeiras</v>
      </c>
      <c r="P87" s="24" t="str">
        <f t="shared" si="3"/>
        <v>82</v>
      </c>
      <c r="Q87" s="24"/>
      <c r="R87" s="24"/>
      <c r="S87" s="24"/>
      <c r="T87" s="24"/>
    </row>
    <row r="88" spans="1:20" x14ac:dyDescent="0.35">
      <c r="A88" s="18" t="s">
        <v>145</v>
      </c>
      <c r="B88" s="18" t="str">
        <f>VLOOKUP(A88,'[6]Fin vs NFin'!$A$4:$B$568,2,FALSE)</f>
        <v>!Cash Advance</v>
      </c>
      <c r="C88" s="18" t="s">
        <v>150</v>
      </c>
      <c r="D88" s="18" t="s">
        <v>147</v>
      </c>
      <c r="E88" s="18" t="str">
        <f>VLOOKUP(D88,[6]Arvore!$N$8:$Q$6855,4,FALSE)</f>
        <v>5151512</v>
      </c>
      <c r="F88" s="19">
        <v>61490.8</v>
      </c>
      <c r="G88" s="19">
        <v>49129.22</v>
      </c>
      <c r="H88" s="20">
        <v>12361.58</v>
      </c>
      <c r="I88" s="101"/>
      <c r="J88" s="19"/>
      <c r="K88" s="21"/>
      <c r="L88" s="22"/>
      <c r="M88" s="23"/>
      <c r="O88" s="19" t="str">
        <f>VLOOKUP(QUERY_FOR_TRNSTRANSPOSED_0008!A88,'[6]Fin vs NFin'!$A$4:$F$568,6,FALSE)</f>
        <v>Não Financeiras</v>
      </c>
      <c r="P88" s="24" t="str">
        <f t="shared" si="3"/>
        <v>82</v>
      </c>
      <c r="Q88" s="24"/>
      <c r="R88" s="24"/>
      <c r="S88" s="24"/>
      <c r="T88" s="24"/>
    </row>
    <row r="89" spans="1:20" ht="15" thickBot="1" x14ac:dyDescent="0.4">
      <c r="A89" s="18" t="s">
        <v>145</v>
      </c>
      <c r="B89" s="18" t="str">
        <f>VLOOKUP(A89,'[6]Fin vs NFin'!$A$4:$B$568,2,FALSE)</f>
        <v>!Cash Advance</v>
      </c>
      <c r="C89" s="18" t="s">
        <v>151</v>
      </c>
      <c r="D89" s="18" t="s">
        <v>147</v>
      </c>
      <c r="E89" s="18" t="str">
        <f>VLOOKUP(D89,[6]Arvore!$N$8:$Q$6855,4,FALSE)</f>
        <v>5151512</v>
      </c>
      <c r="F89" s="19">
        <v>70498.12</v>
      </c>
      <c r="G89" s="19">
        <v>84412.53</v>
      </c>
      <c r="H89" s="20">
        <v>-13914.41</v>
      </c>
      <c r="I89" s="101"/>
      <c r="J89" s="19"/>
      <c r="K89" s="21"/>
      <c r="L89" s="22"/>
      <c r="M89" s="23"/>
      <c r="O89" s="19" t="str">
        <f>VLOOKUP(QUERY_FOR_TRNSTRANSPOSED_0008!A89,'[6]Fin vs NFin'!$A$4:$F$568,6,FALSE)</f>
        <v>Não Financeiras</v>
      </c>
      <c r="P89" s="24" t="str">
        <f t="shared" si="3"/>
        <v>82</v>
      </c>
      <c r="Q89" s="24"/>
      <c r="R89" s="24"/>
      <c r="S89" s="24"/>
      <c r="T89" s="24"/>
    </row>
    <row r="90" spans="1:20" x14ac:dyDescent="0.35">
      <c r="A90" s="49" t="s">
        <v>152</v>
      </c>
      <c r="B90" s="49" t="str">
        <f>VLOOKUP(A90,'[6]Fin vs NFin'!$A$4:$B$568,2,FALSE)</f>
        <v>!Compras Cartões</v>
      </c>
      <c r="C90" s="49" t="s">
        <v>153</v>
      </c>
      <c r="D90" s="49" t="s">
        <v>147</v>
      </c>
      <c r="E90" s="49" t="str">
        <f>VLOOKUP(D90,[6]Arvore!$N$8:$Q$6855,4,FALSE)</f>
        <v>5151512</v>
      </c>
      <c r="F90" s="50">
        <v>-15.49</v>
      </c>
      <c r="G90" s="50">
        <v>-15.49</v>
      </c>
      <c r="H90" s="51">
        <v>0</v>
      </c>
      <c r="I90" s="110">
        <v>-12489820.939999999</v>
      </c>
      <c r="J90" s="111">
        <f>I90+I115+I120</f>
        <v>0</v>
      </c>
      <c r="K90" s="21"/>
      <c r="L90" s="41"/>
      <c r="M90" s="42"/>
      <c r="O90" s="39" t="str">
        <f>VLOOKUP(QUERY_FOR_TRNSTRANSPOSED_0008!A90,'[6]Fin vs NFin'!$A$4:$F$568,6,FALSE)</f>
        <v>Não Financeiras</v>
      </c>
      <c r="P90" s="43" t="str">
        <f t="shared" si="3"/>
        <v>82</v>
      </c>
      <c r="Q90" s="43"/>
      <c r="R90" s="43"/>
      <c r="S90" s="43"/>
      <c r="T90" s="43"/>
    </row>
    <row r="91" spans="1:20" x14ac:dyDescent="0.35">
      <c r="A91" s="18" t="s">
        <v>152</v>
      </c>
      <c r="B91" s="18" t="str">
        <f>VLOOKUP(A91,'[6]Fin vs NFin'!$A$4:$B$568,2,FALSE)</f>
        <v>!Compras Cartões</v>
      </c>
      <c r="C91" s="18" t="s">
        <v>154</v>
      </c>
      <c r="D91" s="18" t="s">
        <v>155</v>
      </c>
      <c r="E91" s="18" t="str">
        <f>VLOOKUP(D91,[6]Arvore!$N$8:$Q$6855,4,FALSE)</f>
        <v>5151511</v>
      </c>
      <c r="F91" s="19">
        <v>0</v>
      </c>
      <c r="G91" s="19">
        <v>6346418.2800000003</v>
      </c>
      <c r="H91" s="20">
        <v>-6346418.2800000003</v>
      </c>
      <c r="I91" s="106"/>
      <c r="J91" s="108"/>
      <c r="K91" s="21"/>
      <c r="L91" s="22"/>
      <c r="M91" s="23"/>
      <c r="O91" s="19" t="str">
        <f>VLOOKUP(QUERY_FOR_TRNSTRANSPOSED_0008!A91,'[6]Fin vs NFin'!$A$4:$F$568,6,FALSE)</f>
        <v>Não Financeiras</v>
      </c>
      <c r="P91" s="24" t="str">
        <f t="shared" si="3"/>
        <v>82</v>
      </c>
      <c r="Q91" s="24"/>
      <c r="R91" s="24"/>
      <c r="S91" s="24"/>
      <c r="T91" s="24"/>
    </row>
    <row r="92" spans="1:20" x14ac:dyDescent="0.35">
      <c r="A92" s="32" t="s">
        <v>152</v>
      </c>
      <c r="B92" s="32" t="str">
        <f>VLOOKUP(A92,'[6]Fin vs NFin'!$A$4:$B$568,2,FALSE)</f>
        <v>!Compras Cartões</v>
      </c>
      <c r="C92" s="32" t="s">
        <v>67</v>
      </c>
      <c r="D92" s="32" t="s">
        <v>156</v>
      </c>
      <c r="E92" s="32" t="str">
        <f>VLOOKUP(D92,[6]Arvore!$N$8:$Q$6855,4,FALSE)</f>
        <v>5151511</v>
      </c>
      <c r="F92" s="33">
        <v>336362.62</v>
      </c>
      <c r="G92" s="33">
        <v>336362.62</v>
      </c>
      <c r="H92" s="34">
        <v>0</v>
      </c>
      <c r="I92" s="106"/>
      <c r="J92" s="108"/>
      <c r="K92" s="21"/>
      <c r="L92" s="22"/>
      <c r="M92" s="23"/>
      <c r="O92" s="19" t="str">
        <f>VLOOKUP(QUERY_FOR_TRNSTRANSPOSED_0008!A92,'[6]Fin vs NFin'!$A$4:$F$568,6,FALSE)</f>
        <v>Não Financeiras</v>
      </c>
      <c r="P92" s="24" t="str">
        <f t="shared" si="3"/>
        <v>82</v>
      </c>
      <c r="Q92" s="24"/>
      <c r="R92" s="24"/>
      <c r="S92" s="24"/>
      <c r="T92" s="24"/>
    </row>
    <row r="93" spans="1:20" x14ac:dyDescent="0.35">
      <c r="A93" s="18" t="s">
        <v>152</v>
      </c>
      <c r="B93" s="18" t="str">
        <f>VLOOKUP(A93,'[6]Fin vs NFin'!$A$4:$B$568,2,FALSE)</f>
        <v>!Compras Cartões</v>
      </c>
      <c r="C93" s="18" t="s">
        <v>157</v>
      </c>
      <c r="D93" s="18" t="s">
        <v>158</v>
      </c>
      <c r="E93" s="18" t="str">
        <f>VLOOKUP(D93,[6]Arvore!$N$8:$Q$6855,4,FALSE)</f>
        <v>5151511</v>
      </c>
      <c r="F93" s="19">
        <v>60117.03</v>
      </c>
      <c r="G93" s="19">
        <v>-36380.800000000003</v>
      </c>
      <c r="H93" s="20">
        <v>96497.83</v>
      </c>
      <c r="I93" s="106"/>
      <c r="J93" s="108"/>
      <c r="K93" s="21"/>
      <c r="L93" s="22"/>
      <c r="M93" s="23"/>
      <c r="O93" s="19" t="str">
        <f>VLOOKUP(QUERY_FOR_TRNSTRANSPOSED_0008!A93,'[6]Fin vs NFin'!$A$4:$F$568,6,FALSE)</f>
        <v>Não Financeiras</v>
      </c>
      <c r="P93" s="24" t="str">
        <f t="shared" si="3"/>
        <v>71</v>
      </c>
      <c r="Q93" s="24"/>
      <c r="R93" s="24"/>
      <c r="S93" s="24"/>
      <c r="T93" s="24"/>
    </row>
    <row r="94" spans="1:20" x14ac:dyDescent="0.35">
      <c r="A94" s="18" t="s">
        <v>152</v>
      </c>
      <c r="B94" s="18" t="str">
        <f>VLOOKUP(A94,'[6]Fin vs NFin'!$A$4:$B$568,2,FALSE)</f>
        <v>!Compras Cartões</v>
      </c>
      <c r="C94" s="18" t="s">
        <v>159</v>
      </c>
      <c r="D94" s="18" t="s">
        <v>147</v>
      </c>
      <c r="E94" s="18" t="str">
        <f>VLOOKUP(D94,[6]Arvore!$N$8:$Q$6855,4,FALSE)</f>
        <v>5151512</v>
      </c>
      <c r="F94" s="19">
        <v>1014751.39</v>
      </c>
      <c r="G94" s="19">
        <v>1585093.85</v>
      </c>
      <c r="H94" s="20">
        <v>-570342.46</v>
      </c>
      <c r="I94" s="106"/>
      <c r="J94" s="108"/>
      <c r="K94" s="21"/>
      <c r="L94" s="22"/>
      <c r="M94" s="23"/>
      <c r="O94" s="19" t="str">
        <f>VLOOKUP(QUERY_FOR_TRNSTRANSPOSED_0008!A94,'[6]Fin vs NFin'!$A$4:$F$568,6,FALSE)</f>
        <v>Não Financeiras</v>
      </c>
      <c r="P94" s="24" t="str">
        <f t="shared" si="3"/>
        <v>82</v>
      </c>
      <c r="Q94" s="24"/>
      <c r="R94" s="24"/>
      <c r="S94" s="24"/>
      <c r="T94" s="24"/>
    </row>
    <row r="95" spans="1:20" x14ac:dyDescent="0.35">
      <c r="A95" s="18" t="s">
        <v>152</v>
      </c>
      <c r="B95" s="18" t="str">
        <f>VLOOKUP(A95,'[6]Fin vs NFin'!$A$4:$B$568,2,FALSE)</f>
        <v>!Compras Cartões</v>
      </c>
      <c r="C95" s="18" t="s">
        <v>160</v>
      </c>
      <c r="D95" s="18" t="s">
        <v>147</v>
      </c>
      <c r="E95" s="18" t="str">
        <f>VLOOKUP(D95,[6]Arvore!$N$8:$Q$6855,4,FALSE)</f>
        <v>5151512</v>
      </c>
      <c r="F95" s="19">
        <v>1801475.64</v>
      </c>
      <c r="G95" s="19">
        <v>860816.46000000101</v>
      </c>
      <c r="H95" s="20">
        <v>940659.179999999</v>
      </c>
      <c r="I95" s="106"/>
      <c r="J95" s="108"/>
      <c r="K95" s="21"/>
      <c r="L95" s="22"/>
      <c r="M95" s="23"/>
      <c r="O95" s="19" t="str">
        <f>VLOOKUP(QUERY_FOR_TRNSTRANSPOSED_0008!A95,'[6]Fin vs NFin'!$A$4:$F$568,6,FALSE)</f>
        <v>Não Financeiras</v>
      </c>
      <c r="P95" s="24" t="str">
        <f t="shared" si="3"/>
        <v>82</v>
      </c>
      <c r="Q95" s="24"/>
      <c r="R95" s="24"/>
      <c r="S95" s="24"/>
      <c r="T95" s="24"/>
    </row>
    <row r="96" spans="1:20" x14ac:dyDescent="0.35">
      <c r="A96" s="18" t="s">
        <v>152</v>
      </c>
      <c r="B96" s="18" t="str">
        <f>VLOOKUP(A96,'[6]Fin vs NFin'!$A$4:$B$568,2,FALSE)</f>
        <v>!Compras Cartões</v>
      </c>
      <c r="C96" s="18" t="s">
        <v>161</v>
      </c>
      <c r="D96" s="18" t="s">
        <v>156</v>
      </c>
      <c r="E96" s="18" t="str">
        <f>VLOOKUP(D96,[6]Arvore!$N$8:$Q$6855,4,FALSE)</f>
        <v>5151511</v>
      </c>
      <c r="F96" s="19">
        <v>0</v>
      </c>
      <c r="G96" s="19">
        <v>6143402.6600000001</v>
      </c>
      <c r="H96" s="20">
        <v>-6143402.6600000001</v>
      </c>
      <c r="I96" s="106"/>
      <c r="J96" s="108"/>
      <c r="K96" s="21"/>
      <c r="L96" s="22"/>
      <c r="M96" s="23"/>
      <c r="O96" s="19" t="str">
        <f>VLOOKUP(QUERY_FOR_TRNSTRANSPOSED_0008!A96,'[6]Fin vs NFin'!$A$4:$F$568,6,FALSE)</f>
        <v>Não Financeiras</v>
      </c>
      <c r="P96" s="24" t="str">
        <f t="shared" si="3"/>
        <v>82</v>
      </c>
      <c r="Q96" s="24"/>
      <c r="R96" s="24"/>
      <c r="S96" s="24"/>
      <c r="T96" s="24"/>
    </row>
    <row r="97" spans="1:20" x14ac:dyDescent="0.35">
      <c r="A97" s="18" t="s">
        <v>152</v>
      </c>
      <c r="B97" s="18" t="str">
        <f>VLOOKUP(A97,'[6]Fin vs NFin'!$A$4:$B$568,2,FALSE)</f>
        <v>!Compras Cartões</v>
      </c>
      <c r="C97" s="18" t="s">
        <v>162</v>
      </c>
      <c r="D97" s="18" t="s">
        <v>147</v>
      </c>
      <c r="E97" s="18" t="str">
        <f>VLOOKUP(D97,[6]Arvore!$N$8:$Q$6855,4,FALSE)</f>
        <v>5151512</v>
      </c>
      <c r="F97" s="19">
        <v>481359.85</v>
      </c>
      <c r="G97" s="19">
        <v>808223.21</v>
      </c>
      <c r="H97" s="20">
        <v>-326863.35999999999</v>
      </c>
      <c r="I97" s="106"/>
      <c r="J97" s="108"/>
      <c r="K97" s="21"/>
      <c r="L97" s="22"/>
      <c r="M97" s="23"/>
      <c r="O97" s="19" t="str">
        <f>VLOOKUP(QUERY_FOR_TRNSTRANSPOSED_0008!A97,'[6]Fin vs NFin'!$A$4:$F$568,6,FALSE)</f>
        <v>Não Financeiras</v>
      </c>
      <c r="P97" s="24" t="str">
        <f t="shared" si="3"/>
        <v>82</v>
      </c>
      <c r="Q97" s="24"/>
      <c r="R97" s="24"/>
      <c r="S97" s="24"/>
      <c r="T97" s="24"/>
    </row>
    <row r="98" spans="1:20" x14ac:dyDescent="0.35">
      <c r="A98" s="18" t="s">
        <v>152</v>
      </c>
      <c r="B98" s="18" t="str">
        <f>VLOOKUP(A98,'[6]Fin vs NFin'!$A$4:$B$568,2,FALSE)</f>
        <v>!Compras Cartões</v>
      </c>
      <c r="C98" s="18" t="s">
        <v>163</v>
      </c>
      <c r="D98" s="18" t="s">
        <v>156</v>
      </c>
      <c r="E98" s="18" t="str">
        <f>VLOOKUP(D98,[6]Arvore!$N$8:$Q$6855,4,FALSE)</f>
        <v>5151511</v>
      </c>
      <c r="F98" s="19">
        <v>14749471.93</v>
      </c>
      <c r="G98" s="19">
        <v>6873390.0499999998</v>
      </c>
      <c r="H98" s="20">
        <v>7876081.8799999999</v>
      </c>
      <c r="I98" s="106"/>
      <c r="J98" s="108"/>
      <c r="K98" s="21"/>
      <c r="L98" s="22"/>
      <c r="M98" s="23"/>
      <c r="O98" s="19" t="str">
        <f>VLOOKUP(QUERY_FOR_TRNSTRANSPOSED_0008!A98,'[6]Fin vs NFin'!$A$4:$F$568,6,FALSE)</f>
        <v>Não Financeiras</v>
      </c>
      <c r="P98" s="24" t="str">
        <f t="shared" si="3"/>
        <v>82</v>
      </c>
      <c r="Q98" s="24"/>
      <c r="R98" s="24"/>
      <c r="S98" s="24"/>
      <c r="T98" s="24"/>
    </row>
    <row r="99" spans="1:20" x14ac:dyDescent="0.35">
      <c r="A99" s="18" t="s">
        <v>152</v>
      </c>
      <c r="B99" s="18" t="str">
        <f>VLOOKUP(A99,'[6]Fin vs NFin'!$A$4:$B$568,2,FALSE)</f>
        <v>!Compras Cartões</v>
      </c>
      <c r="C99" s="18" t="s">
        <v>164</v>
      </c>
      <c r="D99" s="18" t="s">
        <v>156</v>
      </c>
      <c r="E99" s="18" t="str">
        <f>VLOOKUP(D99,[6]Arvore!$N$8:$Q$6855,4,FALSE)</f>
        <v>5151511</v>
      </c>
      <c r="F99" s="19">
        <v>51.02</v>
      </c>
      <c r="G99" s="19">
        <v>-33988.239999999998</v>
      </c>
      <c r="H99" s="20">
        <v>34039.26</v>
      </c>
      <c r="I99" s="106"/>
      <c r="J99" s="108"/>
      <c r="K99" s="21"/>
      <c r="L99" s="22"/>
      <c r="M99" s="23"/>
      <c r="O99" s="19" t="str">
        <f>VLOOKUP(QUERY_FOR_TRNSTRANSPOSED_0008!A99,'[6]Fin vs NFin'!$A$4:$F$568,6,FALSE)</f>
        <v>Não Financeiras</v>
      </c>
      <c r="P99" s="24" t="str">
        <f t="shared" si="3"/>
        <v>82</v>
      </c>
      <c r="Q99" s="24"/>
      <c r="R99" s="24"/>
      <c r="S99" s="24"/>
      <c r="T99" s="24"/>
    </row>
    <row r="100" spans="1:20" x14ac:dyDescent="0.35">
      <c r="A100" s="18" t="s">
        <v>152</v>
      </c>
      <c r="B100" s="18" t="str">
        <f>VLOOKUP(A100,'[6]Fin vs NFin'!$A$4:$B$568,2,FALSE)</f>
        <v>!Compras Cartões</v>
      </c>
      <c r="C100" s="18" t="s">
        <v>165</v>
      </c>
      <c r="D100" s="18" t="s">
        <v>156</v>
      </c>
      <c r="E100" s="18" t="str">
        <f>VLOOKUP(D100,[6]Arvore!$N$8:$Q$6855,4,FALSE)</f>
        <v>5151511</v>
      </c>
      <c r="F100" s="19">
        <v>4093539.09</v>
      </c>
      <c r="G100" s="19">
        <v>12941108.300000001</v>
      </c>
      <c r="H100" s="20">
        <v>-8847569.2100000009</v>
      </c>
      <c r="I100" s="106"/>
      <c r="J100" s="108"/>
      <c r="K100" s="21"/>
      <c r="L100" s="22"/>
      <c r="M100" s="23"/>
      <c r="O100" s="19" t="str">
        <f>VLOOKUP(QUERY_FOR_TRNSTRANSPOSED_0008!A100,'[6]Fin vs NFin'!$A$4:$F$568,6,FALSE)</f>
        <v>Não Financeiras</v>
      </c>
      <c r="P100" s="24" t="str">
        <f t="shared" si="3"/>
        <v>82</v>
      </c>
      <c r="Q100" s="24"/>
      <c r="R100" s="24"/>
      <c r="S100" s="24"/>
      <c r="T100" s="24"/>
    </row>
    <row r="101" spans="1:20" x14ac:dyDescent="0.35">
      <c r="A101" s="18" t="s">
        <v>152</v>
      </c>
      <c r="B101" s="18" t="str">
        <f>VLOOKUP(A101,'[6]Fin vs NFin'!$A$4:$B$568,2,FALSE)</f>
        <v>!Compras Cartões</v>
      </c>
      <c r="C101" s="18" t="s">
        <v>166</v>
      </c>
      <c r="D101" s="18" t="s">
        <v>156</v>
      </c>
      <c r="E101" s="18" t="str">
        <f>VLOOKUP(D101,[6]Arvore!$N$8:$Q$6855,4,FALSE)</f>
        <v>5151511</v>
      </c>
      <c r="F101" s="19">
        <v>52.98</v>
      </c>
      <c r="G101" s="19">
        <v>-36453.97</v>
      </c>
      <c r="H101" s="20">
        <v>36506.949999999997</v>
      </c>
      <c r="I101" s="106"/>
      <c r="J101" s="108"/>
      <c r="K101" s="21"/>
      <c r="L101" s="22"/>
      <c r="M101" s="23"/>
      <c r="O101" s="19" t="str">
        <f>VLOOKUP(QUERY_FOR_TRNSTRANSPOSED_0008!A101,'[6]Fin vs NFin'!$A$4:$F$568,6,FALSE)</f>
        <v>Não Financeiras</v>
      </c>
      <c r="P101" s="24" t="str">
        <f t="shared" si="3"/>
        <v>82</v>
      </c>
      <c r="Q101" s="24"/>
      <c r="R101" s="24"/>
      <c r="S101" s="24"/>
      <c r="T101" s="24"/>
    </row>
    <row r="102" spans="1:20" x14ac:dyDescent="0.35">
      <c r="A102" s="18" t="s">
        <v>152</v>
      </c>
      <c r="B102" s="18" t="str">
        <f>VLOOKUP(A102,'[6]Fin vs NFin'!$A$4:$B$568,2,FALSE)</f>
        <v>!Compras Cartões</v>
      </c>
      <c r="C102" s="18" t="s">
        <v>167</v>
      </c>
      <c r="D102" s="18" t="s">
        <v>156</v>
      </c>
      <c r="E102" s="18" t="str">
        <f>VLOOKUP(D102,[6]Arvore!$N$8:$Q$6855,4,FALSE)</f>
        <v>5151511</v>
      </c>
      <c r="F102" s="19">
        <v>574550.15</v>
      </c>
      <c r="G102" s="19">
        <v>152744.91</v>
      </c>
      <c r="H102" s="20">
        <v>421805.24</v>
      </c>
      <c r="I102" s="106"/>
      <c r="J102" s="108"/>
      <c r="K102" s="21"/>
      <c r="L102" s="22"/>
      <c r="M102" s="23"/>
      <c r="O102" s="19" t="str">
        <f>VLOOKUP(QUERY_FOR_TRNSTRANSPOSED_0008!A102,'[6]Fin vs NFin'!$A$4:$F$568,6,FALSE)</f>
        <v>Não Financeiras</v>
      </c>
      <c r="P102" s="24" t="str">
        <f t="shared" si="3"/>
        <v>82</v>
      </c>
      <c r="Q102" s="24"/>
      <c r="R102" s="24"/>
      <c r="S102" s="24"/>
      <c r="T102" s="24"/>
    </row>
    <row r="103" spans="1:20" ht="15" thickBot="1" x14ac:dyDescent="0.4">
      <c r="A103" s="18" t="s">
        <v>152</v>
      </c>
      <c r="B103" s="18" t="str">
        <f>VLOOKUP(A103,'[6]Fin vs NFin'!$A$4:$B$568,2,FALSE)</f>
        <v>!Compras Cartões</v>
      </c>
      <c r="C103" s="18" t="s">
        <v>168</v>
      </c>
      <c r="D103" s="18" t="s">
        <v>156</v>
      </c>
      <c r="E103" s="18" t="str">
        <f>VLOOKUP(D103,[6]Arvore!$N$8:$Q$6855,4,FALSE)</f>
        <v>5151511</v>
      </c>
      <c r="F103" s="19">
        <v>455540.27</v>
      </c>
      <c r="G103" s="19">
        <v>116355.58</v>
      </c>
      <c r="H103" s="20">
        <v>339184.69</v>
      </c>
      <c r="I103" s="106"/>
      <c r="J103" s="109"/>
      <c r="K103" s="21"/>
      <c r="L103" s="22"/>
      <c r="M103" s="23"/>
      <c r="O103" s="19" t="str">
        <f>VLOOKUP(QUERY_FOR_TRNSTRANSPOSED_0008!A103,'[6]Fin vs NFin'!$A$4:$F$568,6,FALSE)</f>
        <v>Não Financeiras</v>
      </c>
      <c r="P103" s="24" t="str">
        <f t="shared" si="3"/>
        <v>82</v>
      </c>
      <c r="Q103" s="24"/>
      <c r="R103" s="24"/>
      <c r="S103" s="24"/>
      <c r="T103" s="24"/>
    </row>
    <row r="104" spans="1:20" x14ac:dyDescent="0.35">
      <c r="A104" s="38" t="s">
        <v>169</v>
      </c>
      <c r="B104" s="38" t="str">
        <f>VLOOKUP(A104,'[6]Fin vs NFin'!$A$4:$B$568,2,FALSE)</f>
        <v>!Canais</v>
      </c>
      <c r="C104" s="38" t="s">
        <v>170</v>
      </c>
      <c r="D104" s="38" t="s">
        <v>155</v>
      </c>
      <c r="E104" s="38" t="str">
        <f>VLOOKUP(D104,[6]Arvore!$N$8:$Q$6855,4,FALSE)</f>
        <v>5151511</v>
      </c>
      <c r="F104" s="39">
        <v>98459.56</v>
      </c>
      <c r="G104" s="39">
        <v>65230.11</v>
      </c>
      <c r="H104" s="40">
        <v>33229.449999999997</v>
      </c>
      <c r="I104" s="110">
        <f>SUM(H104:H108)</f>
        <v>-807460.46000000008</v>
      </c>
      <c r="J104" s="107">
        <f>I104+I830</f>
        <v>0</v>
      </c>
      <c r="K104" s="21"/>
      <c r="L104" s="41"/>
      <c r="M104" s="42"/>
      <c r="O104" s="39" t="str">
        <f>VLOOKUP(QUERY_FOR_TRNSTRANSPOSED_0008!A104,'[6]Fin vs NFin'!$A$4:$F$568,6,FALSE)</f>
        <v>Não Financeiras</v>
      </c>
      <c r="P104" s="43" t="str">
        <f t="shared" si="3"/>
        <v>82</v>
      </c>
      <c r="Q104" s="43"/>
      <c r="R104" s="43"/>
      <c r="S104" s="43"/>
      <c r="T104" s="43"/>
    </row>
    <row r="105" spans="1:20" x14ac:dyDescent="0.35">
      <c r="A105" s="18" t="s">
        <v>169</v>
      </c>
      <c r="B105" s="18" t="str">
        <f>VLOOKUP(A105,'[6]Fin vs NFin'!$A$4:$B$568,2,FALSE)</f>
        <v>!Canais</v>
      </c>
      <c r="C105" s="18" t="s">
        <v>171</v>
      </c>
      <c r="D105" s="18" t="s">
        <v>155</v>
      </c>
      <c r="E105" s="18" t="str">
        <f>VLOOKUP(D105,[6]Arvore!$N$8:$Q$6855,4,FALSE)</f>
        <v>5151511</v>
      </c>
      <c r="F105" s="19">
        <v>1134287.42</v>
      </c>
      <c r="G105" s="19">
        <v>879775.39</v>
      </c>
      <c r="H105" s="20">
        <v>254512.03</v>
      </c>
      <c r="I105" s="106"/>
      <c r="J105" s="108"/>
      <c r="K105" s="21"/>
      <c r="L105" s="22"/>
      <c r="M105" s="23"/>
      <c r="O105" s="19" t="str">
        <f>VLOOKUP(QUERY_FOR_TRNSTRANSPOSED_0008!A105,'[6]Fin vs NFin'!$A$4:$F$568,6,FALSE)</f>
        <v>Não Financeiras</v>
      </c>
      <c r="P105" s="24" t="str">
        <f t="shared" si="3"/>
        <v>82</v>
      </c>
      <c r="Q105" s="24"/>
      <c r="R105" s="24"/>
      <c r="S105" s="24"/>
      <c r="T105" s="24"/>
    </row>
    <row r="106" spans="1:20" x14ac:dyDescent="0.35">
      <c r="A106" s="18" t="s">
        <v>169</v>
      </c>
      <c r="B106" s="18" t="str">
        <f>VLOOKUP(A106,'[6]Fin vs NFin'!$A$4:$B$568,2,FALSE)</f>
        <v>!Canais</v>
      </c>
      <c r="C106" s="18" t="s">
        <v>172</v>
      </c>
      <c r="D106" s="18" t="s">
        <v>155</v>
      </c>
      <c r="E106" s="18" t="str">
        <f>VLOOKUP(D106,[6]Arvore!$N$8:$Q$6855,4,FALSE)</f>
        <v>5151511</v>
      </c>
      <c r="F106" s="19">
        <v>894732.01</v>
      </c>
      <c r="G106" s="19">
        <v>462724.84</v>
      </c>
      <c r="H106" s="20">
        <v>432007.17</v>
      </c>
      <c r="I106" s="106"/>
      <c r="J106" s="108"/>
      <c r="K106" s="21"/>
      <c r="L106" s="22"/>
      <c r="M106" s="23"/>
      <c r="O106" s="19" t="str">
        <f>VLOOKUP(QUERY_FOR_TRNSTRANSPOSED_0008!A106,'[6]Fin vs NFin'!$A$4:$F$568,6,FALSE)</f>
        <v>Não Financeiras</v>
      </c>
      <c r="P106" s="24" t="str">
        <f t="shared" si="3"/>
        <v>82</v>
      </c>
      <c r="Q106" s="24"/>
      <c r="R106" s="24"/>
      <c r="S106" s="24"/>
      <c r="T106" s="24"/>
    </row>
    <row r="107" spans="1:20" x14ac:dyDescent="0.35">
      <c r="A107" s="18" t="s">
        <v>169</v>
      </c>
      <c r="B107" s="18" t="str">
        <f>VLOOKUP(A107,'[6]Fin vs NFin'!$A$4:$B$568,2,FALSE)</f>
        <v>!Canais</v>
      </c>
      <c r="C107" s="18" t="s">
        <v>173</v>
      </c>
      <c r="D107" s="18" t="s">
        <v>174</v>
      </c>
      <c r="E107" s="18" t="str">
        <f>VLOOKUP(D107,[6]Arvore!$N$8:$Q$6855,4,FALSE)</f>
        <v>5151512</v>
      </c>
      <c r="F107" s="19">
        <v>1638332.98</v>
      </c>
      <c r="G107" s="19">
        <v>3117481</v>
      </c>
      <c r="H107" s="20">
        <v>-1479148.02</v>
      </c>
      <c r="I107" s="106"/>
      <c r="J107" s="108"/>
      <c r="K107" s="21"/>
      <c r="L107" s="22"/>
      <c r="M107" s="23"/>
      <c r="O107" s="19" t="str">
        <f>VLOOKUP(QUERY_FOR_TRNSTRANSPOSED_0008!A107,'[6]Fin vs NFin'!$A$4:$F$568,6,FALSE)</f>
        <v>Não Financeiras</v>
      </c>
      <c r="P107" s="24" t="str">
        <f t="shared" si="3"/>
        <v>82</v>
      </c>
      <c r="Q107" s="24"/>
      <c r="R107" s="24"/>
      <c r="S107" s="24"/>
      <c r="T107" s="24"/>
    </row>
    <row r="108" spans="1:20" ht="15" thickBot="1" x14ac:dyDescent="0.4">
      <c r="A108" s="18" t="s">
        <v>169</v>
      </c>
      <c r="B108" s="18" t="str">
        <f>VLOOKUP(A108,'[6]Fin vs NFin'!$A$4:$B$568,2,FALSE)</f>
        <v>!Canais</v>
      </c>
      <c r="C108" s="18" t="s">
        <v>175</v>
      </c>
      <c r="D108" s="18" t="s">
        <v>174</v>
      </c>
      <c r="E108" s="18" t="str">
        <f>VLOOKUP(D108,[6]Arvore!$N$8:$Q$6855,4,FALSE)</f>
        <v>5151512</v>
      </c>
      <c r="F108" s="19">
        <v>4218.25</v>
      </c>
      <c r="G108" s="19">
        <v>52279.34</v>
      </c>
      <c r="H108" s="20">
        <v>-48061.09</v>
      </c>
      <c r="I108" s="106"/>
      <c r="J108" s="109"/>
      <c r="K108" s="21"/>
      <c r="L108" s="22"/>
      <c r="M108" s="23"/>
      <c r="O108" s="19" t="str">
        <f>VLOOKUP(QUERY_FOR_TRNSTRANSPOSED_0008!A108,'[6]Fin vs NFin'!$A$4:$F$568,6,FALSE)</f>
        <v>Não Financeiras</v>
      </c>
      <c r="P108" s="24" t="str">
        <f t="shared" si="3"/>
        <v>82</v>
      </c>
      <c r="Q108" s="24"/>
      <c r="R108" s="24"/>
      <c r="S108" s="24"/>
      <c r="T108" s="24"/>
    </row>
    <row r="109" spans="1:20" x14ac:dyDescent="0.35">
      <c r="A109" s="49" t="s">
        <v>176</v>
      </c>
      <c r="B109" s="49" t="str">
        <f>VLOOKUP(A109,'[6]Fin vs NFin'!$A$4:$B$568,2,FALSE)</f>
        <v>!Loja Digital/Compras Cart</v>
      </c>
      <c r="C109" s="49" t="s">
        <v>177</v>
      </c>
      <c r="D109" s="49" t="s">
        <v>178</v>
      </c>
      <c r="E109" s="49" t="str">
        <f>VLOOKUP(D109,[6]Arvore!$N$8:$Q$6855,4,FALSE)</f>
        <v>5151512</v>
      </c>
      <c r="F109" s="50">
        <v>-35654.089999999997</v>
      </c>
      <c r="G109" s="50">
        <v>-35654.089999999997</v>
      </c>
      <c r="H109" s="51">
        <v>0</v>
      </c>
      <c r="I109" s="103">
        <f>SUM(H109:H110)</f>
        <v>-1.16415321826935E-10</v>
      </c>
      <c r="J109" s="39"/>
      <c r="K109" s="21"/>
      <c r="L109" s="41"/>
      <c r="M109" s="42"/>
      <c r="O109" s="39" t="str">
        <f>VLOOKUP(QUERY_FOR_TRNSTRANSPOSED_0008!A109,'[6]Fin vs NFin'!$A$4:$F$568,6,FALSE)</f>
        <v>Não Financeiras</v>
      </c>
      <c r="P109" s="43" t="str">
        <f t="shared" si="3"/>
        <v>82</v>
      </c>
      <c r="Q109" s="43"/>
      <c r="R109" s="43"/>
      <c r="S109" s="43"/>
      <c r="T109" s="43"/>
    </row>
    <row r="110" spans="1:20" ht="15" thickBot="1" x14ac:dyDescent="0.4">
      <c r="A110" s="35" t="s">
        <v>176</v>
      </c>
      <c r="B110" s="35" t="str">
        <f>VLOOKUP(A110,'[6]Fin vs NFin'!$A$4:$B$568,2,FALSE)</f>
        <v>!Loja Digital/Compras Cart</v>
      </c>
      <c r="C110" s="35" t="s">
        <v>179</v>
      </c>
      <c r="D110" s="35" t="s">
        <v>178</v>
      </c>
      <c r="E110" s="35" t="str">
        <f>VLOOKUP(D110,[6]Arvore!$N$8:$Q$6855,4,FALSE)</f>
        <v>5151512</v>
      </c>
      <c r="F110" s="36">
        <v>1029755.62</v>
      </c>
      <c r="G110" s="36">
        <v>1029755.62</v>
      </c>
      <c r="H110" s="37">
        <v>-1.16415321826935E-10</v>
      </c>
      <c r="I110" s="102"/>
      <c r="J110" s="12"/>
      <c r="K110" s="21"/>
      <c r="L110" s="15"/>
      <c r="M110" s="16"/>
      <c r="O110" s="12" t="str">
        <f>VLOOKUP(QUERY_FOR_TRNSTRANSPOSED_0008!A110,'[6]Fin vs NFin'!$A$4:$F$568,6,FALSE)</f>
        <v>Não Financeiras</v>
      </c>
      <c r="P110" s="17" t="str">
        <f t="shared" si="3"/>
        <v>82</v>
      </c>
      <c r="Q110" s="17"/>
      <c r="R110" s="17"/>
      <c r="S110" s="17"/>
      <c r="T110" s="17"/>
    </row>
    <row r="111" spans="1:20" x14ac:dyDescent="0.35">
      <c r="A111" s="18" t="s">
        <v>180</v>
      </c>
      <c r="B111" s="18" t="str">
        <f>VLOOKUP(A111,'[6]Fin vs NFin'!$A$4:$B$568,2,FALSE)</f>
        <v>!Anuidades Cartões DB</v>
      </c>
      <c r="C111" s="18" t="s">
        <v>181</v>
      </c>
      <c r="D111" s="18" t="s">
        <v>182</v>
      </c>
      <c r="E111" s="18" t="str">
        <f>VLOOKUP(D111,[6]Arvore!$N$8:$Q$6855,4,FALSE)</f>
        <v>5151516</v>
      </c>
      <c r="F111" s="19">
        <v>-888.44</v>
      </c>
      <c r="G111" s="19">
        <v>-3608.17</v>
      </c>
      <c r="H111" s="20">
        <v>2719.73</v>
      </c>
      <c r="I111" s="101">
        <f>SUM(H111:H114)</f>
        <v>1.4915713109076023E-10</v>
      </c>
      <c r="J111" s="19"/>
      <c r="K111" s="21"/>
      <c r="L111" s="22"/>
      <c r="M111" s="23"/>
      <c r="O111" s="19" t="str">
        <f>VLOOKUP(QUERY_FOR_TRNSTRANSPOSED_0008!A111,'[6]Fin vs NFin'!$A$4:$F$568,6,FALSE)</f>
        <v>Não Financeiras</v>
      </c>
      <c r="P111" s="24" t="str">
        <f t="shared" si="3"/>
        <v>82</v>
      </c>
      <c r="Q111" s="24"/>
      <c r="R111" s="24"/>
      <c r="S111" s="24"/>
      <c r="T111" s="24"/>
    </row>
    <row r="112" spans="1:20" x14ac:dyDescent="0.35">
      <c r="A112" s="18" t="s">
        <v>180</v>
      </c>
      <c r="B112" s="18" t="str">
        <f>VLOOKUP(A112,'[6]Fin vs NFin'!$A$4:$B$568,2,FALSE)</f>
        <v>!Anuidades Cartões DB</v>
      </c>
      <c r="C112" s="18" t="s">
        <v>183</v>
      </c>
      <c r="D112" s="18" t="s">
        <v>182</v>
      </c>
      <c r="E112" s="18" t="str">
        <f>VLOOKUP(D112,[6]Arvore!$N$8:$Q$6855,4,FALSE)</f>
        <v>5151516</v>
      </c>
      <c r="F112" s="19">
        <v>9619.01</v>
      </c>
      <c r="G112" s="19">
        <v>9600</v>
      </c>
      <c r="H112" s="20">
        <v>19.010000000000201</v>
      </c>
      <c r="I112" s="101"/>
      <c r="J112" s="19"/>
      <c r="K112" s="21"/>
      <c r="L112" s="22"/>
      <c r="M112" s="23"/>
      <c r="O112" s="19" t="str">
        <f>VLOOKUP(QUERY_FOR_TRNSTRANSPOSED_0008!A112,'[6]Fin vs NFin'!$A$4:$F$568,6,FALSE)</f>
        <v>Não Financeiras</v>
      </c>
      <c r="P112" s="24" t="str">
        <f t="shared" si="3"/>
        <v>82</v>
      </c>
      <c r="Q112" s="24"/>
      <c r="R112" s="24"/>
      <c r="S112" s="24"/>
      <c r="T112" s="24"/>
    </row>
    <row r="113" spans="1:20" x14ac:dyDescent="0.35">
      <c r="A113" s="18" t="s">
        <v>180</v>
      </c>
      <c r="B113" s="18" t="str">
        <f>VLOOKUP(A113,'[6]Fin vs NFin'!$A$4:$B$568,2,FALSE)</f>
        <v>!Anuidades Cartões DB</v>
      </c>
      <c r="C113" s="18" t="s">
        <v>184</v>
      </c>
      <c r="D113" s="18" t="s">
        <v>185</v>
      </c>
      <c r="E113" s="18" t="str">
        <f>VLOOKUP(D113,[6]Arvore!$N$8:$Q$6855,4,FALSE)</f>
        <v>5151519</v>
      </c>
      <c r="F113" s="19">
        <v>58907.35</v>
      </c>
      <c r="G113" s="19">
        <v>59825</v>
      </c>
      <c r="H113" s="20">
        <v>-917.650000000001</v>
      </c>
      <c r="I113" s="101"/>
      <c r="J113" s="19"/>
      <c r="K113" s="21"/>
      <c r="L113" s="22"/>
      <c r="M113" s="23"/>
      <c r="O113" s="19" t="str">
        <f>VLOOKUP(QUERY_FOR_TRNSTRANSPOSED_0008!A113,'[6]Fin vs NFin'!$A$4:$F$568,6,FALSE)</f>
        <v>Não Financeiras</v>
      </c>
      <c r="P113" s="24" t="str">
        <f t="shared" si="3"/>
        <v>82</v>
      </c>
      <c r="Q113" s="24"/>
      <c r="R113" s="24"/>
      <c r="S113" s="24"/>
      <c r="T113" s="24"/>
    </row>
    <row r="114" spans="1:20" ht="15" thickBot="1" x14ac:dyDescent="0.4">
      <c r="A114" s="11" t="s">
        <v>180</v>
      </c>
      <c r="B114" s="11" t="str">
        <f>VLOOKUP(A114,'[6]Fin vs NFin'!$A$4:$B$568,2,FALSE)</f>
        <v>!Anuidades Cartões DB</v>
      </c>
      <c r="C114" s="11" t="s">
        <v>186</v>
      </c>
      <c r="D114" s="11" t="s">
        <v>182</v>
      </c>
      <c r="E114" s="11" t="str">
        <f>VLOOKUP(D114,[6]Arvore!$N$8:$Q$6855,4,FALSE)</f>
        <v>5151516</v>
      </c>
      <c r="F114" s="12">
        <v>23456099.34</v>
      </c>
      <c r="G114" s="12">
        <v>23457920.43</v>
      </c>
      <c r="H114" s="13">
        <v>-1821.0899999998501</v>
      </c>
      <c r="I114" s="102"/>
      <c r="J114" s="12"/>
      <c r="K114" s="21"/>
      <c r="L114" s="15"/>
      <c r="M114" s="16"/>
      <c r="O114" s="12" t="str">
        <f>VLOOKUP(QUERY_FOR_TRNSTRANSPOSED_0008!A114,'[6]Fin vs NFin'!$A$4:$F$568,6,FALSE)</f>
        <v>Não Financeiras</v>
      </c>
      <c r="P114" s="17" t="str">
        <f t="shared" si="3"/>
        <v>82</v>
      </c>
      <c r="Q114" s="17"/>
      <c r="R114" s="17"/>
      <c r="S114" s="17"/>
      <c r="T114" s="17"/>
    </row>
    <row r="115" spans="1:20" x14ac:dyDescent="0.35">
      <c r="A115" s="18" t="s">
        <v>187</v>
      </c>
      <c r="B115" s="18" t="str">
        <f>VLOOKUP(A115,'[6]Fin vs NFin'!$A$4:$B$568,2,FALSE)</f>
        <v>!V Proveitos</v>
      </c>
      <c r="C115" s="18" t="s">
        <v>154</v>
      </c>
      <c r="D115" s="18" t="s">
        <v>155</v>
      </c>
      <c r="E115" s="18" t="str">
        <f>VLOOKUP(D115,[6]Arvore!$N$8:$Q$6855,4,FALSE)</f>
        <v>5151511</v>
      </c>
      <c r="F115" s="19">
        <v>4769690.41</v>
      </c>
      <c r="G115" s="19" t="s">
        <v>84</v>
      </c>
      <c r="H115" s="20">
        <v>4769690.41</v>
      </c>
      <c r="I115" s="106">
        <f>SUM(H115:H117)</f>
        <v>6346418.2800000003</v>
      </c>
      <c r="J115" s="107">
        <f>I90+I115+I120</f>
        <v>0</v>
      </c>
      <c r="K115" s="21"/>
      <c r="L115" s="22"/>
      <c r="M115" s="23"/>
      <c r="O115" s="19" t="str">
        <f>VLOOKUP(QUERY_FOR_TRNSTRANSPOSED_0008!A115,'[6]Fin vs NFin'!$A$4:$F$568,6,FALSE)</f>
        <v>Não Financeiras</v>
      </c>
      <c r="P115" s="24" t="str">
        <f t="shared" si="3"/>
        <v>82</v>
      </c>
      <c r="Q115" s="24"/>
      <c r="R115" s="24"/>
      <c r="S115" s="24"/>
      <c r="T115" s="24"/>
    </row>
    <row r="116" spans="1:20" x14ac:dyDescent="0.35">
      <c r="A116" s="32" t="s">
        <v>187</v>
      </c>
      <c r="B116" s="32" t="str">
        <f>VLOOKUP(A116,'[6]Fin vs NFin'!$A$4:$B$568,2,FALSE)</f>
        <v>!V Proveitos</v>
      </c>
      <c r="C116" s="32" t="s">
        <v>67</v>
      </c>
      <c r="D116" s="32" t="s">
        <v>155</v>
      </c>
      <c r="E116" s="32" t="str">
        <f>VLOOKUP(D116,[6]Arvore!$N$8:$Q$6855,4,FALSE)</f>
        <v>5151511</v>
      </c>
      <c r="F116" s="33">
        <v>-677001.36</v>
      </c>
      <c r="G116" s="33">
        <v>-677001.36</v>
      </c>
      <c r="H116" s="34">
        <v>0</v>
      </c>
      <c r="I116" s="106"/>
      <c r="J116" s="108"/>
      <c r="K116" s="21"/>
      <c r="L116" s="22"/>
      <c r="M116" s="23"/>
      <c r="O116" s="19" t="str">
        <f>VLOOKUP(QUERY_FOR_TRNSTRANSPOSED_0008!A116,'[6]Fin vs NFin'!$A$4:$F$568,6,FALSE)</f>
        <v>Não Financeiras</v>
      </c>
      <c r="P116" s="24" t="str">
        <f t="shared" si="3"/>
        <v>82</v>
      </c>
      <c r="Q116" s="24"/>
      <c r="R116" s="24"/>
      <c r="S116" s="24"/>
      <c r="T116" s="24"/>
    </row>
    <row r="117" spans="1:20" ht="15" thickBot="1" x14ac:dyDescent="0.4">
      <c r="A117" s="18" t="s">
        <v>187</v>
      </c>
      <c r="B117" s="18" t="str">
        <f>VLOOKUP(A117,'[6]Fin vs NFin'!$A$4:$B$568,2,FALSE)</f>
        <v>!V Proveitos</v>
      </c>
      <c r="C117" s="18" t="s">
        <v>188</v>
      </c>
      <c r="D117" s="18" t="s">
        <v>155</v>
      </c>
      <c r="E117" s="18" t="str">
        <f>VLOOKUP(D117,[6]Arvore!$N$8:$Q$6855,4,FALSE)</f>
        <v>5151511</v>
      </c>
      <c r="F117" s="19">
        <v>1576756.96</v>
      </c>
      <c r="G117" s="19">
        <v>29.09</v>
      </c>
      <c r="H117" s="20">
        <v>1576727.87</v>
      </c>
      <c r="I117" s="106"/>
      <c r="J117" s="109"/>
      <c r="K117" s="21"/>
      <c r="L117" s="22"/>
      <c r="M117" s="23"/>
      <c r="O117" s="19" t="str">
        <f>VLOOKUP(QUERY_FOR_TRNSTRANSPOSED_0008!A117,'[6]Fin vs NFin'!$A$4:$F$568,6,FALSE)</f>
        <v>Não Financeiras</v>
      </c>
      <c r="P117" s="24" t="str">
        <f t="shared" si="3"/>
        <v>82</v>
      </c>
      <c r="Q117" s="24"/>
      <c r="R117" s="24"/>
      <c r="S117" s="24"/>
      <c r="T117" s="24"/>
    </row>
    <row r="118" spans="1:20" x14ac:dyDescent="0.35">
      <c r="A118" s="38" t="s">
        <v>189</v>
      </c>
      <c r="B118" s="38" t="str">
        <f>VLOOKUP(A118,'[6]Fin vs NFin'!$A$4:$B$568,2,FALSE)</f>
        <v>!V Custos</v>
      </c>
      <c r="C118" s="38" t="s">
        <v>154</v>
      </c>
      <c r="D118" s="38" t="s">
        <v>158</v>
      </c>
      <c r="E118" s="38" t="str">
        <f>VLOOKUP(D118,[6]Arvore!$N$8:$Q$6855,4,FALSE)</f>
        <v>5151511</v>
      </c>
      <c r="F118" s="39">
        <v>-2074288.55</v>
      </c>
      <c r="G118" s="39">
        <v>-2217963.4700000002</v>
      </c>
      <c r="H118" s="40">
        <v>143674.92000000001</v>
      </c>
      <c r="I118" s="103">
        <f>SUM(H118:H119)</f>
        <v>0</v>
      </c>
      <c r="J118" s="39"/>
      <c r="K118" s="21"/>
      <c r="L118" s="41"/>
      <c r="M118" s="42"/>
      <c r="O118" s="39" t="str">
        <f>VLOOKUP(QUERY_FOR_TRNSTRANSPOSED_0008!A118,'[6]Fin vs NFin'!$A$4:$F$568,6,FALSE)</f>
        <v>Não Financeiras</v>
      </c>
      <c r="P118" s="43" t="str">
        <f t="shared" si="3"/>
        <v>71</v>
      </c>
      <c r="Q118" s="43"/>
      <c r="R118" s="43"/>
      <c r="S118" s="43"/>
      <c r="T118" s="43"/>
    </row>
    <row r="119" spans="1:20" ht="15" thickBot="1" x14ac:dyDescent="0.4">
      <c r="A119" s="18" t="s">
        <v>189</v>
      </c>
      <c r="B119" s="18" t="str">
        <f>VLOOKUP(A119,'[6]Fin vs NFin'!$A$4:$B$568,2,FALSE)</f>
        <v>!V Custos</v>
      </c>
      <c r="C119" s="18" t="s">
        <v>190</v>
      </c>
      <c r="D119" s="18" t="s">
        <v>158</v>
      </c>
      <c r="E119" s="18" t="str">
        <f>VLOOKUP(D119,[6]Arvore!$N$8:$Q$6855,4,FALSE)</f>
        <v>5151511</v>
      </c>
      <c r="F119" s="19">
        <v>-143736.69</v>
      </c>
      <c r="G119" s="19">
        <v>-61.77</v>
      </c>
      <c r="H119" s="20">
        <v>-143674.92000000001</v>
      </c>
      <c r="I119" s="101"/>
      <c r="J119" s="19"/>
      <c r="K119" s="21"/>
      <c r="L119" s="22"/>
      <c r="M119" s="23"/>
      <c r="O119" s="19" t="str">
        <f>VLOOKUP(QUERY_FOR_TRNSTRANSPOSED_0008!A119,'[6]Fin vs NFin'!$A$4:$F$568,6,FALSE)</f>
        <v>Não Financeiras</v>
      </c>
      <c r="P119" s="24" t="str">
        <f t="shared" si="3"/>
        <v>71</v>
      </c>
      <c r="Q119" s="24"/>
      <c r="R119" s="24"/>
      <c r="S119" s="24"/>
      <c r="T119" s="24"/>
    </row>
    <row r="120" spans="1:20" x14ac:dyDescent="0.35">
      <c r="A120" s="38" t="s">
        <v>191</v>
      </c>
      <c r="B120" s="38" t="str">
        <f>VLOOKUP(A120,'[6]Fin vs NFin'!$A$4:$B$568,2,FALSE)</f>
        <v>!M Proveitos</v>
      </c>
      <c r="C120" s="38" t="s">
        <v>192</v>
      </c>
      <c r="D120" s="38" t="s">
        <v>155</v>
      </c>
      <c r="E120" s="38" t="str">
        <f>VLOOKUP(D120,[6]Arvore!$N$8:$Q$6855,4,FALSE)</f>
        <v>5151511</v>
      </c>
      <c r="F120" s="39">
        <v>379991.56</v>
      </c>
      <c r="G120" s="39">
        <v>-1273.1400000000001</v>
      </c>
      <c r="H120" s="40">
        <v>381264.7</v>
      </c>
      <c r="I120" s="110">
        <f>SUM(H120:H123)</f>
        <v>6143402.6599999992</v>
      </c>
      <c r="J120" s="107">
        <f>I90+I115+I120</f>
        <v>0</v>
      </c>
      <c r="K120" s="21"/>
      <c r="L120" s="41"/>
      <c r="M120" s="42"/>
      <c r="O120" s="39" t="str">
        <f>VLOOKUP(QUERY_FOR_TRNSTRANSPOSED_0008!A120,'[6]Fin vs NFin'!$A$4:$F$568,6,FALSE)</f>
        <v>Não Financeiras</v>
      </c>
      <c r="P120" s="43" t="str">
        <f t="shared" si="3"/>
        <v>82</v>
      </c>
      <c r="Q120" s="43"/>
      <c r="R120" s="43"/>
      <c r="S120" s="43"/>
      <c r="T120" s="43"/>
    </row>
    <row r="121" spans="1:20" x14ac:dyDescent="0.35">
      <c r="A121" s="18" t="s">
        <v>191</v>
      </c>
      <c r="B121" s="18" t="str">
        <f>VLOOKUP(A121,'[6]Fin vs NFin'!$A$4:$B$568,2,FALSE)</f>
        <v>!M Proveitos</v>
      </c>
      <c r="C121" s="18" t="s">
        <v>193</v>
      </c>
      <c r="D121" s="18" t="s">
        <v>155</v>
      </c>
      <c r="E121" s="18" t="str">
        <f>VLOOKUP(D121,[6]Arvore!$N$8:$Q$6855,4,FALSE)</f>
        <v>5151511</v>
      </c>
      <c r="F121" s="19">
        <v>1729617.54</v>
      </c>
      <c r="G121" s="19">
        <v>2110882.2400000002</v>
      </c>
      <c r="H121" s="20">
        <v>-381264.7</v>
      </c>
      <c r="I121" s="106"/>
      <c r="J121" s="108"/>
      <c r="K121" s="21"/>
      <c r="L121" s="22"/>
      <c r="M121" s="23"/>
      <c r="O121" s="19" t="str">
        <f>VLOOKUP(QUERY_FOR_TRNSTRANSPOSED_0008!A121,'[6]Fin vs NFin'!$A$4:$F$568,6,FALSE)</f>
        <v>Não Financeiras</v>
      </c>
      <c r="P121" s="24" t="str">
        <f t="shared" si="3"/>
        <v>82</v>
      </c>
      <c r="Q121" s="24"/>
      <c r="R121" s="24"/>
      <c r="S121" s="24"/>
      <c r="T121" s="24"/>
    </row>
    <row r="122" spans="1:20" x14ac:dyDescent="0.35">
      <c r="A122" s="18" t="s">
        <v>191</v>
      </c>
      <c r="B122" s="18" t="str">
        <f>VLOOKUP(A122,'[6]Fin vs NFin'!$A$4:$B$568,2,FALSE)</f>
        <v>!M Proveitos</v>
      </c>
      <c r="C122" s="18" t="s">
        <v>161</v>
      </c>
      <c r="D122" s="18" t="s">
        <v>156</v>
      </c>
      <c r="E122" s="18" t="str">
        <f>VLOOKUP(D122,[6]Arvore!$N$8:$Q$6855,4,FALSE)</f>
        <v>5151511</v>
      </c>
      <c r="F122" s="19">
        <v>6145352.3499999996</v>
      </c>
      <c r="G122" s="19" t="s">
        <v>84</v>
      </c>
      <c r="H122" s="20">
        <v>6145352.3499999996</v>
      </c>
      <c r="I122" s="106"/>
      <c r="J122" s="108"/>
      <c r="K122" s="21"/>
      <c r="L122" s="22"/>
      <c r="M122" s="23"/>
      <c r="O122" s="19" t="str">
        <f>VLOOKUP(QUERY_FOR_TRNSTRANSPOSED_0008!A122,'[6]Fin vs NFin'!$A$4:$F$568,6,FALSE)</f>
        <v>Não Financeiras</v>
      </c>
      <c r="P122" s="24" t="str">
        <f t="shared" si="3"/>
        <v>82</v>
      </c>
      <c r="Q122" s="24"/>
      <c r="R122" s="24"/>
      <c r="S122" s="24"/>
      <c r="T122" s="24"/>
    </row>
    <row r="123" spans="1:20" ht="15" thickBot="1" x14ac:dyDescent="0.4">
      <c r="A123" s="18" t="s">
        <v>191</v>
      </c>
      <c r="B123" s="18" t="str">
        <f>VLOOKUP(A123,'[6]Fin vs NFin'!$A$4:$B$568,2,FALSE)</f>
        <v>!M Proveitos</v>
      </c>
      <c r="C123" s="18" t="s">
        <v>194</v>
      </c>
      <c r="D123" s="18" t="s">
        <v>155</v>
      </c>
      <c r="E123" s="18" t="str">
        <f>VLOOKUP(D123,[6]Arvore!$N$8:$Q$6855,4,FALSE)</f>
        <v>5151511</v>
      </c>
      <c r="F123" s="19">
        <v>6290.2</v>
      </c>
      <c r="G123" s="19">
        <v>8239.89</v>
      </c>
      <c r="H123" s="20">
        <v>-1949.69</v>
      </c>
      <c r="I123" s="106"/>
      <c r="J123" s="109"/>
      <c r="K123" s="21"/>
      <c r="L123" s="22"/>
      <c r="M123" s="23"/>
      <c r="O123" s="19" t="str">
        <f>VLOOKUP(QUERY_FOR_TRNSTRANSPOSED_0008!A123,'[6]Fin vs NFin'!$A$4:$F$568,6,FALSE)</f>
        <v>Não Financeiras</v>
      </c>
      <c r="P123" s="24" t="str">
        <f t="shared" si="3"/>
        <v>82</v>
      </c>
      <c r="Q123" s="24"/>
      <c r="R123" s="24"/>
      <c r="S123" s="24"/>
      <c r="T123" s="24"/>
    </row>
    <row r="124" spans="1:20" x14ac:dyDescent="0.35">
      <c r="A124" s="49" t="s">
        <v>195</v>
      </c>
      <c r="B124" s="49" t="str">
        <f>VLOOKUP(A124,'[6]Fin vs NFin'!$A$4:$B$568,2,FALSE)</f>
        <v>!M Custos</v>
      </c>
      <c r="C124" s="49" t="s">
        <v>196</v>
      </c>
      <c r="D124" s="49" t="s">
        <v>158</v>
      </c>
      <c r="E124" s="49" t="str">
        <f>VLOOKUP(D124,[6]Arvore!$N$8:$Q$6855,4,FALSE)</f>
        <v>5151511</v>
      </c>
      <c r="F124" s="50">
        <v>-5175653.37</v>
      </c>
      <c r="G124" s="50">
        <v>-5175653.37</v>
      </c>
      <c r="H124" s="51">
        <v>-9.3132257461547893E-10</v>
      </c>
      <c r="I124" s="103">
        <f>SUM(H124:H125)</f>
        <v>82.239999999059378</v>
      </c>
      <c r="J124" s="39"/>
      <c r="K124" s="21"/>
      <c r="L124" s="41"/>
      <c r="M124" s="42"/>
      <c r="O124" s="39" t="str">
        <f>VLOOKUP(QUERY_FOR_TRNSTRANSPOSED_0008!A124,'[6]Fin vs NFin'!$A$4:$F$568,6,FALSE)</f>
        <v>Não Financeiras</v>
      </c>
      <c r="P124" s="43" t="str">
        <f t="shared" si="3"/>
        <v>71</v>
      </c>
      <c r="Q124" s="43"/>
      <c r="R124" s="43"/>
      <c r="S124" s="43"/>
      <c r="T124" s="43"/>
    </row>
    <row r="125" spans="1:20" ht="15" thickBot="1" x14ac:dyDescent="0.4">
      <c r="A125" s="11" t="s">
        <v>195</v>
      </c>
      <c r="B125" s="11" t="str">
        <f>VLOOKUP(A125,'[6]Fin vs NFin'!$A$4:$B$568,2,FALSE)</f>
        <v>!M Custos</v>
      </c>
      <c r="C125" s="11" t="s">
        <v>197</v>
      </c>
      <c r="D125" s="11" t="s">
        <v>158</v>
      </c>
      <c r="E125" s="11" t="str">
        <f>VLOOKUP(D125,[6]Arvore!$N$8:$Q$6855,4,FALSE)</f>
        <v>5151511</v>
      </c>
      <c r="F125" s="12">
        <v>209453.75</v>
      </c>
      <c r="G125" s="12">
        <v>209371.51</v>
      </c>
      <c r="H125" s="13">
        <v>82.239999999990701</v>
      </c>
      <c r="I125" s="101"/>
      <c r="J125" s="12"/>
      <c r="K125" s="21"/>
      <c r="L125" s="15"/>
      <c r="M125" s="16"/>
      <c r="O125" s="12" t="str">
        <f>VLOOKUP(QUERY_FOR_TRNSTRANSPOSED_0008!A125,'[6]Fin vs NFin'!$A$4:$F$568,6,FALSE)</f>
        <v>Não Financeiras</v>
      </c>
      <c r="P125" s="17" t="str">
        <f t="shared" si="3"/>
        <v>71</v>
      </c>
      <c r="Q125" s="17"/>
      <c r="R125" s="17"/>
      <c r="S125" s="17"/>
      <c r="T125" s="17"/>
    </row>
    <row r="126" spans="1:20" ht="15" thickBot="1" x14ac:dyDescent="0.4">
      <c r="A126" s="32" t="s">
        <v>198</v>
      </c>
      <c r="B126" s="32" t="str">
        <f>VLOOKUP(A126,'[6]Fin vs NFin'!$A$4:$B$568,2,FALSE)</f>
        <v>!Outros</v>
      </c>
      <c r="C126" s="32" t="s">
        <v>199</v>
      </c>
      <c r="D126" s="32" t="s">
        <v>200</v>
      </c>
      <c r="E126" s="32" t="str">
        <f>VLOOKUP(D126,[6]Arvore!$N$8:$Q$6855,4,FALSE)</f>
        <v>5151512</v>
      </c>
      <c r="F126" s="33">
        <v>122.03</v>
      </c>
      <c r="G126" s="33">
        <v>122.03</v>
      </c>
      <c r="H126" s="34">
        <v>0</v>
      </c>
      <c r="I126" s="53">
        <v>0</v>
      </c>
      <c r="J126" s="19"/>
      <c r="K126" s="21"/>
      <c r="L126" s="22"/>
      <c r="M126" s="23"/>
      <c r="O126" s="19" t="str">
        <f>VLOOKUP(QUERY_FOR_TRNSTRANSPOSED_0008!A126,'[6]Fin vs NFin'!$A$4:$F$568,6,FALSE)</f>
        <v>Não Financeiras</v>
      </c>
      <c r="P126" s="24" t="str">
        <f t="shared" si="3"/>
        <v>82</v>
      </c>
      <c r="Q126" s="24"/>
      <c r="R126" s="24"/>
      <c r="S126" s="24"/>
      <c r="T126" s="24"/>
    </row>
    <row r="127" spans="1:20" x14ac:dyDescent="0.35">
      <c r="A127" s="49" t="s">
        <v>201</v>
      </c>
      <c r="B127" s="49" t="str">
        <f>VLOOKUP(A127,'[6]Fin vs NFin'!$A$4:$B$568,2,FALSE)</f>
        <v>!Substituição</v>
      </c>
      <c r="C127" s="49" t="s">
        <v>202</v>
      </c>
      <c r="D127" s="49" t="s">
        <v>203</v>
      </c>
      <c r="E127" s="49" t="str">
        <f>VLOOKUP(D127,[6]Arvore!$N$8:$Q$6855,4,FALSE)</f>
        <v>5151506</v>
      </c>
      <c r="F127" s="50">
        <v>320260</v>
      </c>
      <c r="G127" s="50">
        <v>320260</v>
      </c>
      <c r="H127" s="51">
        <v>0</v>
      </c>
      <c r="I127" s="103">
        <v>0</v>
      </c>
      <c r="J127" s="39"/>
      <c r="K127" s="21"/>
      <c r="L127" s="41"/>
      <c r="M127" s="42"/>
      <c r="O127" s="39" t="str">
        <f>VLOOKUP(QUERY_FOR_TRNSTRANSPOSED_0008!A127,'[6]Fin vs NFin'!$A$4:$F$568,6,FALSE)</f>
        <v>Não Financeiras</v>
      </c>
      <c r="P127" s="43" t="str">
        <f t="shared" si="3"/>
        <v>82</v>
      </c>
      <c r="Q127" s="43"/>
      <c r="R127" s="43"/>
      <c r="S127" s="43"/>
      <c r="T127" s="43"/>
    </row>
    <row r="128" spans="1:20" ht="15" thickBot="1" x14ac:dyDescent="0.4">
      <c r="A128" s="32" t="s">
        <v>201</v>
      </c>
      <c r="B128" s="32" t="str">
        <f>VLOOKUP(A128,'[6]Fin vs NFin'!$A$4:$B$568,2,FALSE)</f>
        <v>!Substituição</v>
      </c>
      <c r="C128" s="32" t="s">
        <v>204</v>
      </c>
      <c r="D128" s="32" t="s">
        <v>182</v>
      </c>
      <c r="E128" s="32" t="str">
        <f>VLOOKUP(D128,[6]Arvore!$N$8:$Q$6855,4,FALSE)</f>
        <v>5151516</v>
      </c>
      <c r="F128" s="33">
        <v>885944.25</v>
      </c>
      <c r="G128" s="33">
        <v>885944.25</v>
      </c>
      <c r="H128" s="34">
        <v>0</v>
      </c>
      <c r="I128" s="101"/>
      <c r="J128" s="19"/>
      <c r="K128" s="21"/>
      <c r="L128" s="22"/>
      <c r="M128" s="23"/>
      <c r="O128" s="19" t="str">
        <f>VLOOKUP(QUERY_FOR_TRNSTRANSPOSED_0008!A128,'[6]Fin vs NFin'!$A$4:$F$568,6,FALSE)</f>
        <v>Não Financeiras</v>
      </c>
      <c r="P128" s="24" t="str">
        <f t="shared" si="3"/>
        <v>82</v>
      </c>
      <c r="Q128" s="24"/>
      <c r="R128" s="24"/>
      <c r="S128" s="24"/>
      <c r="T128" s="24"/>
    </row>
    <row r="129" spans="1:20" x14ac:dyDescent="0.35">
      <c r="A129" s="38" t="s">
        <v>205</v>
      </c>
      <c r="B129" s="38" t="str">
        <f>VLOOKUP(A129,'[6]Fin vs NFin'!$A$4:$B$568,2,FALSE)</f>
        <v>!Overlimit</v>
      </c>
      <c r="C129" s="38" t="s">
        <v>206</v>
      </c>
      <c r="D129" s="38" t="s">
        <v>147</v>
      </c>
      <c r="E129" s="38" t="str">
        <f>VLOOKUP(D129,[6]Arvore!$N$8:$Q$6855,4,FALSE)</f>
        <v>5151512</v>
      </c>
      <c r="F129" s="39">
        <v>690781.61</v>
      </c>
      <c r="G129" s="39">
        <v>691125.4</v>
      </c>
      <c r="H129" s="40">
        <v>-343.79000000003703</v>
      </c>
      <c r="I129" s="103">
        <f>SUM(H129:H130)</f>
        <v>-3.7005065678386018E-11</v>
      </c>
      <c r="J129" s="39"/>
      <c r="K129" s="21"/>
      <c r="L129" s="41"/>
      <c r="M129" s="42"/>
      <c r="O129" s="39" t="str">
        <f>VLOOKUP(QUERY_FOR_TRNSTRANSPOSED_0008!A129,'[6]Fin vs NFin'!$A$4:$F$568,6,FALSE)</f>
        <v>Não Financeiras</v>
      </c>
      <c r="P129" s="43" t="str">
        <f t="shared" si="3"/>
        <v>82</v>
      </c>
      <c r="Q129" s="43"/>
      <c r="R129" s="43"/>
      <c r="S129" s="43"/>
      <c r="T129" s="43"/>
    </row>
    <row r="130" spans="1:20" ht="15" thickBot="1" x14ac:dyDescent="0.4">
      <c r="A130" s="11" t="s">
        <v>205</v>
      </c>
      <c r="B130" s="11" t="str">
        <f>VLOOKUP(A130,'[6]Fin vs NFin'!$A$4:$B$568,2,FALSE)</f>
        <v>!Overlimit</v>
      </c>
      <c r="C130" s="11" t="s">
        <v>207</v>
      </c>
      <c r="D130" s="11" t="s">
        <v>147</v>
      </c>
      <c r="E130" s="11" t="str">
        <f>VLOOKUP(D130,[6]Arvore!$N$8:$Q$6855,4,FALSE)</f>
        <v>5151512</v>
      </c>
      <c r="F130" s="12">
        <v>1018.79</v>
      </c>
      <c r="G130" s="12">
        <v>675</v>
      </c>
      <c r="H130" s="13">
        <v>343.79</v>
      </c>
      <c r="I130" s="101"/>
      <c r="J130" s="12"/>
      <c r="K130" s="21"/>
      <c r="L130" s="15"/>
      <c r="M130" s="16"/>
      <c r="O130" s="12" t="str">
        <f>VLOOKUP(QUERY_FOR_TRNSTRANSPOSED_0008!A130,'[6]Fin vs NFin'!$A$4:$F$568,6,FALSE)</f>
        <v>Não Financeiras</v>
      </c>
      <c r="P130" s="17" t="str">
        <f t="shared" si="3"/>
        <v>82</v>
      </c>
      <c r="Q130" s="17"/>
      <c r="R130" s="17"/>
      <c r="S130" s="17"/>
      <c r="T130" s="17"/>
    </row>
    <row r="131" spans="1:20" x14ac:dyDescent="0.35">
      <c r="A131" s="18" t="s">
        <v>208</v>
      </c>
      <c r="B131" s="18" t="str">
        <f>VLOOKUP(A131,'[6]Fin vs NFin'!$A$4:$B$568,2,FALSE)</f>
        <v>!Carregamento Pré-Pagos</v>
      </c>
      <c r="C131" s="18" t="s">
        <v>209</v>
      </c>
      <c r="D131" s="18" t="s">
        <v>185</v>
      </c>
      <c r="E131" s="18" t="str">
        <f>VLOOKUP(D131,[6]Arvore!$N$8:$Q$6855,4,FALSE)</f>
        <v>5151519</v>
      </c>
      <c r="F131" s="19">
        <v>1599993.11</v>
      </c>
      <c r="G131" s="19">
        <v>1599953.06</v>
      </c>
      <c r="H131" s="20">
        <v>40.050000000046602</v>
      </c>
      <c r="I131" s="103">
        <f>SUM(H131:H133)</f>
        <v>4.6604498038504971E-11</v>
      </c>
      <c r="J131" s="19"/>
      <c r="K131" s="21"/>
      <c r="L131" s="22"/>
      <c r="M131" s="23"/>
      <c r="O131" s="19" t="str">
        <f>VLOOKUP(QUERY_FOR_TRNSTRANSPOSED_0008!A131,'[6]Fin vs NFin'!$A$4:$F$568,6,FALSE)</f>
        <v>Não Financeiras</v>
      </c>
      <c r="P131" s="24" t="str">
        <f t="shared" si="3"/>
        <v>82</v>
      </c>
      <c r="Q131" s="24"/>
      <c r="R131" s="24"/>
      <c r="S131" s="24"/>
      <c r="T131" s="24"/>
    </row>
    <row r="132" spans="1:20" x14ac:dyDescent="0.35">
      <c r="A132" s="18" t="s">
        <v>208</v>
      </c>
      <c r="B132" s="18" t="str">
        <f>VLOOKUP(A132,'[6]Fin vs NFin'!$A$4:$B$568,2,FALSE)</f>
        <v>!Carregamento Pré-Pagos</v>
      </c>
      <c r="C132" s="18" t="s">
        <v>210</v>
      </c>
      <c r="D132" s="18" t="s">
        <v>185</v>
      </c>
      <c r="E132" s="18" t="str">
        <f>VLOOKUP(D132,[6]Arvore!$N$8:$Q$6855,4,FALSE)</f>
        <v>5151519</v>
      </c>
      <c r="F132" s="19">
        <v>22.05</v>
      </c>
      <c r="G132" s="19">
        <v>62.1</v>
      </c>
      <c r="H132" s="20">
        <v>-40.049999999999997</v>
      </c>
      <c r="I132" s="101"/>
      <c r="J132" s="19"/>
      <c r="K132" s="21"/>
      <c r="L132" s="22"/>
      <c r="M132" s="23"/>
      <c r="O132" s="19" t="str">
        <f>VLOOKUP(QUERY_FOR_TRNSTRANSPOSED_0008!A132,'[6]Fin vs NFin'!$A$4:$F$568,6,FALSE)</f>
        <v>Não Financeiras</v>
      </c>
      <c r="P132" s="24" t="str">
        <f t="shared" si="3"/>
        <v>82</v>
      </c>
      <c r="Q132" s="24"/>
      <c r="R132" s="24"/>
      <c r="S132" s="24"/>
      <c r="T132" s="24"/>
    </row>
    <row r="133" spans="1:20" ht="15" thickBot="1" x14ac:dyDescent="0.4">
      <c r="A133" s="35" t="s">
        <v>208</v>
      </c>
      <c r="B133" s="35" t="str">
        <f>VLOOKUP(A133,'[6]Fin vs NFin'!$A$4:$B$568,2,FALSE)</f>
        <v>!Carregamento Pré-Pagos</v>
      </c>
      <c r="C133" s="35" t="s">
        <v>211</v>
      </c>
      <c r="D133" s="35" t="s">
        <v>185</v>
      </c>
      <c r="E133" s="35" t="str">
        <f>VLOOKUP(D133,[6]Arvore!$N$8:$Q$6855,4,FALSE)</f>
        <v>5151519</v>
      </c>
      <c r="F133" s="36">
        <v>14.93</v>
      </c>
      <c r="G133" s="36">
        <v>14.93</v>
      </c>
      <c r="H133" s="37">
        <v>0</v>
      </c>
      <c r="I133" s="102"/>
      <c r="J133" s="12"/>
      <c r="K133" s="21"/>
      <c r="L133" s="15"/>
      <c r="M133" s="16"/>
      <c r="O133" s="12" t="str">
        <f>VLOOKUP(QUERY_FOR_TRNSTRANSPOSED_0008!A133,'[6]Fin vs NFin'!$A$4:$F$568,6,FALSE)</f>
        <v>Não Financeiras</v>
      </c>
      <c r="P133" s="17" t="str">
        <f t="shared" si="3"/>
        <v>82</v>
      </c>
      <c r="Q133" s="17"/>
      <c r="R133" s="17"/>
      <c r="S133" s="17"/>
      <c r="T133" s="17"/>
    </row>
    <row r="134" spans="1:20" x14ac:dyDescent="0.35">
      <c r="A134" s="32" t="s">
        <v>212</v>
      </c>
      <c r="B134" s="32" t="str">
        <f>VLOOKUP(A134,'[6]Fin vs NFin'!$A$4:$B$568,2,FALSE)</f>
        <v>!Lista Negra</v>
      </c>
      <c r="C134" s="32" t="s">
        <v>213</v>
      </c>
      <c r="D134" s="32" t="s">
        <v>214</v>
      </c>
      <c r="E134" s="32" t="str">
        <f>VLOOKUP(D134,[6]Arvore!$N$8:$Q$6855,4,FALSE)</f>
        <v>5151509</v>
      </c>
      <c r="F134" s="33">
        <v>-59</v>
      </c>
      <c r="G134" s="33">
        <v>-59</v>
      </c>
      <c r="H134" s="34">
        <v>0</v>
      </c>
      <c r="I134" s="103">
        <f>SUM(H134:H135)</f>
        <v>0</v>
      </c>
      <c r="J134" s="19"/>
      <c r="K134" s="21"/>
      <c r="L134" s="22"/>
      <c r="M134" s="23"/>
      <c r="O134" s="19" t="str">
        <f>VLOOKUP(QUERY_FOR_TRNSTRANSPOSED_0008!A134,'[6]Fin vs NFin'!$A$4:$F$568,6,FALSE)</f>
        <v>Não Financeiras</v>
      </c>
      <c r="P134" s="24" t="str">
        <f t="shared" ref="P134:P197" si="4">LEFT(D134,2)</f>
        <v>89</v>
      </c>
      <c r="Q134" s="24"/>
      <c r="R134" s="24"/>
      <c r="S134" s="24"/>
      <c r="T134" s="24"/>
    </row>
    <row r="135" spans="1:20" ht="15" thickBot="1" x14ac:dyDescent="0.4">
      <c r="A135" s="32" t="s">
        <v>212</v>
      </c>
      <c r="B135" s="32" t="str">
        <f>VLOOKUP(A135,'[6]Fin vs NFin'!$A$4:$B$568,2,FALSE)</f>
        <v>!Lista Negra</v>
      </c>
      <c r="C135" s="32" t="s">
        <v>215</v>
      </c>
      <c r="D135" s="32" t="s">
        <v>214</v>
      </c>
      <c r="E135" s="32" t="str">
        <f>VLOOKUP(D135,[6]Arvore!$N$8:$Q$6855,4,FALSE)</f>
        <v>5151509</v>
      </c>
      <c r="F135" s="33">
        <v>123782.5</v>
      </c>
      <c r="G135" s="33">
        <v>123782.5</v>
      </c>
      <c r="H135" s="34">
        <v>0</v>
      </c>
      <c r="I135" s="101"/>
      <c r="J135" s="19"/>
      <c r="K135" s="21"/>
      <c r="L135" s="22"/>
      <c r="M135" s="23"/>
      <c r="O135" s="19" t="str">
        <f>VLOOKUP(QUERY_FOR_TRNSTRANSPOSED_0008!A135,'[6]Fin vs NFin'!$A$4:$F$568,6,FALSE)</f>
        <v>Não Financeiras</v>
      </c>
      <c r="P135" s="24" t="str">
        <f t="shared" si="4"/>
        <v>89</v>
      </c>
      <c r="Q135" s="24"/>
      <c r="R135" s="24"/>
      <c r="S135" s="24"/>
      <c r="T135" s="24"/>
    </row>
    <row r="136" spans="1:20" x14ac:dyDescent="0.35">
      <c r="A136" s="38" t="s">
        <v>216</v>
      </c>
      <c r="B136" s="38" t="str">
        <f>VLOOKUP(A136,'[6]Fin vs NFin'!$A$4:$B$568,2,FALSE)</f>
        <v>!QuasiCash</v>
      </c>
      <c r="C136" s="38" t="s">
        <v>217</v>
      </c>
      <c r="D136" s="38" t="s">
        <v>147</v>
      </c>
      <c r="E136" s="38" t="str">
        <f>VLOOKUP(D136,[6]Arvore!$N$8:$Q$6855,4,FALSE)</f>
        <v>5151512</v>
      </c>
      <c r="F136" s="39">
        <v>1562949.39</v>
      </c>
      <c r="G136" s="39">
        <v>406667</v>
      </c>
      <c r="H136" s="40">
        <v>1156282.3899999999</v>
      </c>
      <c r="I136" s="103">
        <f>SUM(H136:H137)</f>
        <v>0</v>
      </c>
      <c r="J136" s="39"/>
      <c r="K136" s="21"/>
      <c r="L136" s="41"/>
      <c r="M136" s="42"/>
      <c r="O136" s="39" t="str">
        <f>VLOOKUP(QUERY_FOR_TRNSTRANSPOSED_0008!A136,'[6]Fin vs NFin'!$A$4:$F$568,6,FALSE)</f>
        <v>Não Financeiras</v>
      </c>
      <c r="P136" s="43" t="str">
        <f t="shared" si="4"/>
        <v>82</v>
      </c>
      <c r="Q136" s="43"/>
      <c r="R136" s="43"/>
      <c r="S136" s="43"/>
      <c r="T136" s="43"/>
    </row>
    <row r="137" spans="1:20" ht="15" thickBot="1" x14ac:dyDescent="0.4">
      <c r="A137" s="11" t="s">
        <v>216</v>
      </c>
      <c r="B137" s="11" t="str">
        <f>VLOOKUP(A137,'[6]Fin vs NFin'!$A$4:$B$568,2,FALSE)</f>
        <v>!QuasiCash</v>
      </c>
      <c r="C137" s="11" t="s">
        <v>218</v>
      </c>
      <c r="D137" s="11" t="s">
        <v>147</v>
      </c>
      <c r="E137" s="11" t="str">
        <f>VLOOKUP(D137,[6]Arvore!$N$8:$Q$6855,4,FALSE)</f>
        <v>5151512</v>
      </c>
      <c r="F137" s="12">
        <v>462601.93</v>
      </c>
      <c r="G137" s="12">
        <v>1618884.32</v>
      </c>
      <c r="H137" s="13">
        <v>-1156282.3899999999</v>
      </c>
      <c r="I137" s="101"/>
      <c r="J137" s="12"/>
      <c r="K137" s="21"/>
      <c r="L137" s="15"/>
      <c r="M137" s="16"/>
      <c r="O137" s="12" t="str">
        <f>VLOOKUP(QUERY_FOR_TRNSTRANSPOSED_0008!A137,'[6]Fin vs NFin'!$A$4:$F$568,6,FALSE)</f>
        <v>Não Financeiras</v>
      </c>
      <c r="P137" s="17" t="str">
        <f t="shared" si="4"/>
        <v>82</v>
      </c>
      <c r="Q137" s="17"/>
      <c r="R137" s="17"/>
      <c r="S137" s="17"/>
      <c r="T137" s="17"/>
    </row>
    <row r="138" spans="1:20" ht="15" thickBot="1" x14ac:dyDescent="0.4">
      <c r="A138" s="32" t="s">
        <v>219</v>
      </c>
      <c r="B138" s="32" t="str">
        <f>VLOOKUP(A138,'[6]Fin vs NFin'!$A$4:$B$568,2,FALSE)</f>
        <v>!Transfer. entre Contas</v>
      </c>
      <c r="C138" s="32" t="s">
        <v>220</v>
      </c>
      <c r="D138" s="32" t="s">
        <v>147</v>
      </c>
      <c r="E138" s="32" t="str">
        <f>VLOOKUP(D138,[6]Arvore!$N$8:$Q$6855,4,FALSE)</f>
        <v>5151512</v>
      </c>
      <c r="F138" s="33">
        <v>8609199.1899999995</v>
      </c>
      <c r="G138" s="33">
        <v>8609199.1899999995</v>
      </c>
      <c r="H138" s="34">
        <v>0</v>
      </c>
      <c r="I138" s="52">
        <v>0</v>
      </c>
      <c r="J138" s="19"/>
      <c r="K138" s="21"/>
      <c r="L138" s="22"/>
      <c r="M138" s="23"/>
      <c r="O138" s="19" t="str">
        <f>VLOOKUP(QUERY_FOR_TRNSTRANSPOSED_0008!A138,'[6]Fin vs NFin'!$A$4:$F$568,6,FALSE)</f>
        <v>Não Financeiras</v>
      </c>
      <c r="P138" s="24" t="str">
        <f t="shared" si="4"/>
        <v>82</v>
      </c>
      <c r="Q138" s="24"/>
      <c r="R138" s="24"/>
      <c r="S138" s="24"/>
      <c r="T138" s="24"/>
    </row>
    <row r="139" spans="1:20" x14ac:dyDescent="0.35">
      <c r="A139" s="49" t="s">
        <v>221</v>
      </c>
      <c r="B139" s="49" t="str">
        <f>VLOOKUP(A139,'[6]Fin vs NFin'!$A$4:$B$568,2,FALSE)</f>
        <v>!Por Levantamentos</v>
      </c>
      <c r="C139" s="49" t="s">
        <v>222</v>
      </c>
      <c r="D139" s="49" t="s">
        <v>223</v>
      </c>
      <c r="E139" s="49" t="str">
        <f>VLOOKUP(D139,[6]Arvore!$N$8:$Q$6855,4,FALSE)</f>
        <v>51959</v>
      </c>
      <c r="F139" s="50">
        <v>-336900.87</v>
      </c>
      <c r="G139" s="50">
        <v>-336900.87</v>
      </c>
      <c r="H139" s="51">
        <v>5.8207660913467401E-11</v>
      </c>
      <c r="I139" s="103">
        <f>SUM(H139:H140)</f>
        <v>9.8953023552894634E-10</v>
      </c>
      <c r="J139" s="39"/>
      <c r="K139" s="21"/>
      <c r="L139" s="41"/>
      <c r="M139" s="42"/>
      <c r="O139" s="39" t="str">
        <f>VLOOKUP(QUERY_FOR_TRNSTRANSPOSED_0008!A139,'[6]Fin vs NFin'!$A$4:$F$568,6,FALSE)</f>
        <v>Não Financeiras</v>
      </c>
      <c r="P139" s="43" t="str">
        <f t="shared" si="4"/>
        <v>71</v>
      </c>
      <c r="Q139" s="43"/>
      <c r="R139" s="43"/>
      <c r="S139" s="43"/>
      <c r="T139" s="43"/>
    </row>
    <row r="140" spans="1:20" ht="15" thickBot="1" x14ac:dyDescent="0.4">
      <c r="A140" s="35" t="s">
        <v>221</v>
      </c>
      <c r="B140" s="35" t="str">
        <f>VLOOKUP(A140,'[6]Fin vs NFin'!$A$4:$B$568,2,FALSE)</f>
        <v>!Por Levantamentos</v>
      </c>
      <c r="C140" s="35" t="s">
        <v>224</v>
      </c>
      <c r="D140" s="35" t="s">
        <v>223</v>
      </c>
      <c r="E140" s="35" t="str">
        <f>VLOOKUP(D140,[6]Arvore!$N$8:$Q$6855,4,FALSE)</f>
        <v>51959</v>
      </c>
      <c r="F140" s="36">
        <v>-7142820.2699999996</v>
      </c>
      <c r="G140" s="36">
        <v>-7142820.2699999996</v>
      </c>
      <c r="H140" s="37">
        <v>9.3132257461547893E-10</v>
      </c>
      <c r="I140" s="101"/>
      <c r="J140" s="12"/>
      <c r="K140" s="21"/>
      <c r="L140" s="15"/>
      <c r="M140" s="16"/>
      <c r="O140" s="12" t="str">
        <f>VLOOKUP(QUERY_FOR_TRNSTRANSPOSED_0008!A140,'[6]Fin vs NFin'!$A$4:$F$568,6,FALSE)</f>
        <v>Não Financeiras</v>
      </c>
      <c r="P140" s="17" t="str">
        <f t="shared" si="4"/>
        <v>71</v>
      </c>
      <c r="Q140" s="17"/>
      <c r="R140" s="17"/>
      <c r="S140" s="17"/>
      <c r="T140" s="17"/>
    </row>
    <row r="141" spans="1:20" x14ac:dyDescent="0.35">
      <c r="A141" s="32" t="s">
        <v>225</v>
      </c>
      <c r="B141" s="32" t="str">
        <f>VLOOKUP(A141,'[6]Fin vs NFin'!$A$4:$B$568,2,FALSE)</f>
        <v>!Por Consultas</v>
      </c>
      <c r="C141" s="32" t="s">
        <v>226</v>
      </c>
      <c r="D141" s="32" t="s">
        <v>227</v>
      </c>
      <c r="E141" s="32" t="str">
        <f>VLOOKUP(D141,[6]Arvore!$N$8:$Q$6855,4,FALSE)</f>
        <v>51959</v>
      </c>
      <c r="F141" s="33">
        <v>-238026.23999999999</v>
      </c>
      <c r="G141" s="33">
        <v>-238026.23999999999</v>
      </c>
      <c r="H141" s="34">
        <v>2.91038304567337E-11</v>
      </c>
      <c r="I141" s="103">
        <f>SUM(H141:H144)</f>
        <v>3.2599700716673397E-11</v>
      </c>
      <c r="J141" s="19"/>
      <c r="K141" s="21"/>
      <c r="L141" s="22"/>
      <c r="M141" s="23"/>
      <c r="O141" s="19" t="str">
        <f>VLOOKUP(QUERY_FOR_TRNSTRANSPOSED_0008!A141,'[6]Fin vs NFin'!$A$4:$F$568,6,FALSE)</f>
        <v>Não Financeiras</v>
      </c>
      <c r="P141" s="24" t="str">
        <f t="shared" si="4"/>
        <v>71</v>
      </c>
      <c r="Q141" s="24"/>
      <c r="R141" s="24"/>
      <c r="S141" s="24"/>
      <c r="T141" s="24"/>
    </row>
    <row r="142" spans="1:20" x14ac:dyDescent="0.35">
      <c r="A142" s="18" t="s">
        <v>225</v>
      </c>
      <c r="B142" s="18" t="str">
        <f>VLOOKUP(A142,'[6]Fin vs NFin'!$A$4:$B$568,2,FALSE)</f>
        <v>!Por Consultas</v>
      </c>
      <c r="C142" s="18" t="s">
        <v>228</v>
      </c>
      <c r="D142" s="18" t="s">
        <v>227</v>
      </c>
      <c r="E142" s="18" t="str">
        <f>VLOOKUP(D142,[6]Arvore!$N$8:$Q$6855,4,FALSE)</f>
        <v>51959</v>
      </c>
      <c r="F142" s="19">
        <v>-1169897.1200000001</v>
      </c>
      <c r="G142" s="19">
        <v>-549870.02</v>
      </c>
      <c r="H142" s="20">
        <v>-620027.1</v>
      </c>
      <c r="I142" s="101"/>
      <c r="J142" s="19"/>
      <c r="K142" s="21"/>
      <c r="L142" s="22"/>
      <c r="M142" s="23"/>
      <c r="O142" s="19" t="str">
        <f>VLOOKUP(QUERY_FOR_TRNSTRANSPOSED_0008!A142,'[6]Fin vs NFin'!$A$4:$F$568,6,FALSE)</f>
        <v>Não Financeiras</v>
      </c>
      <c r="P142" s="24" t="str">
        <f t="shared" si="4"/>
        <v>71</v>
      </c>
      <c r="Q142" s="24"/>
      <c r="R142" s="24"/>
      <c r="S142" s="24"/>
      <c r="T142" s="24"/>
    </row>
    <row r="143" spans="1:20" x14ac:dyDescent="0.35">
      <c r="A143" s="18" t="s">
        <v>225</v>
      </c>
      <c r="B143" s="18" t="str">
        <f>VLOOKUP(A143,'[6]Fin vs NFin'!$A$4:$B$568,2,FALSE)</f>
        <v>!Por Consultas</v>
      </c>
      <c r="C143" s="18" t="s">
        <v>229</v>
      </c>
      <c r="D143" s="18" t="s">
        <v>227</v>
      </c>
      <c r="E143" s="18" t="str">
        <f>VLOOKUP(D143,[6]Arvore!$N$8:$Q$6855,4,FALSE)</f>
        <v>51959</v>
      </c>
      <c r="F143" s="19">
        <v>-1091502.02</v>
      </c>
      <c r="G143" s="19">
        <v>-1711769.78</v>
      </c>
      <c r="H143" s="20">
        <v>620267.76</v>
      </c>
      <c r="I143" s="101"/>
      <c r="J143" s="19"/>
      <c r="K143" s="21"/>
      <c r="L143" s="22"/>
      <c r="M143" s="23"/>
      <c r="O143" s="19" t="str">
        <f>VLOOKUP(QUERY_FOR_TRNSTRANSPOSED_0008!A143,'[6]Fin vs NFin'!$A$4:$F$568,6,FALSE)</f>
        <v>Não Financeiras</v>
      </c>
      <c r="P143" s="24" t="str">
        <f t="shared" si="4"/>
        <v>71</v>
      </c>
      <c r="Q143" s="24"/>
      <c r="R143" s="24"/>
      <c r="S143" s="24"/>
      <c r="T143" s="24"/>
    </row>
    <row r="144" spans="1:20" ht="15" thickBot="1" x14ac:dyDescent="0.4">
      <c r="A144" s="18" t="s">
        <v>225</v>
      </c>
      <c r="B144" s="18" t="str">
        <f>VLOOKUP(A144,'[6]Fin vs NFin'!$A$4:$B$568,2,FALSE)</f>
        <v>!Por Consultas</v>
      </c>
      <c r="C144" s="18" t="s">
        <v>230</v>
      </c>
      <c r="D144" s="18" t="s">
        <v>227</v>
      </c>
      <c r="E144" s="18" t="str">
        <f>VLOOKUP(D144,[6]Arvore!$N$8:$Q$6855,4,FALSE)</f>
        <v>51959</v>
      </c>
      <c r="F144" s="19">
        <v>-2285.36</v>
      </c>
      <c r="G144" s="19">
        <v>-2044.7</v>
      </c>
      <c r="H144" s="20">
        <v>-240.66</v>
      </c>
      <c r="I144" s="102"/>
      <c r="J144" s="19"/>
      <c r="K144" s="21"/>
      <c r="L144" s="22"/>
      <c r="M144" s="23"/>
      <c r="O144" s="19" t="str">
        <f>VLOOKUP(QUERY_FOR_TRNSTRANSPOSED_0008!A144,'[6]Fin vs NFin'!$A$4:$F$568,6,FALSE)</f>
        <v>Não Financeiras</v>
      </c>
      <c r="P144" s="24" t="str">
        <f t="shared" si="4"/>
        <v>71</v>
      </c>
      <c r="Q144" s="24"/>
      <c r="R144" s="24"/>
      <c r="S144" s="24"/>
      <c r="T144" s="24"/>
    </row>
    <row r="145" spans="1:20" x14ac:dyDescent="0.35">
      <c r="A145" s="38" t="s">
        <v>231</v>
      </c>
      <c r="B145" s="38" t="str">
        <f>VLOOKUP(A145,'[6]Fin vs NFin'!$A$4:$B$568,2,FALSE)</f>
        <v>!Diversos SIBS</v>
      </c>
      <c r="C145" s="38" t="s">
        <v>153</v>
      </c>
      <c r="D145" s="38" t="s">
        <v>158</v>
      </c>
      <c r="E145" s="38" t="str">
        <f>VLOOKUP(D145,[6]Arvore!$N$8:$Q$6855,4,FALSE)</f>
        <v>5151511</v>
      </c>
      <c r="F145" s="39">
        <v>-19857.78</v>
      </c>
      <c r="G145" s="39">
        <v>-46907.17</v>
      </c>
      <c r="H145" s="40">
        <v>27049.39</v>
      </c>
      <c r="I145" s="103">
        <v>-1.81898940354586E-11</v>
      </c>
      <c r="J145" s="39"/>
      <c r="K145" s="21"/>
      <c r="L145" s="41"/>
      <c r="M145" s="42"/>
      <c r="O145" s="39" t="str">
        <f>VLOOKUP(QUERY_FOR_TRNSTRANSPOSED_0008!A145,'[6]Fin vs NFin'!$A$4:$F$568,6,FALSE)</f>
        <v>Não Financeiras</v>
      </c>
      <c r="P145" s="43" t="str">
        <f t="shared" si="4"/>
        <v>71</v>
      </c>
      <c r="Q145" s="43"/>
      <c r="R145" s="43"/>
      <c r="S145" s="43"/>
      <c r="T145" s="43"/>
    </row>
    <row r="146" spans="1:20" x14ac:dyDescent="0.35">
      <c r="A146" s="18" t="s">
        <v>231</v>
      </c>
      <c r="B146" s="18" t="str">
        <f>VLOOKUP(A146,'[6]Fin vs NFin'!$A$4:$B$568,2,FALSE)</f>
        <v>!Diversos SIBS</v>
      </c>
      <c r="C146" s="18" t="s">
        <v>153</v>
      </c>
      <c r="D146" s="18" t="s">
        <v>155</v>
      </c>
      <c r="E146" s="18" t="str">
        <f>VLOOKUP(D146,[6]Arvore!$N$8:$Q$6855,4,FALSE)</f>
        <v>5151511</v>
      </c>
      <c r="F146" s="19">
        <v>-16829.38</v>
      </c>
      <c r="G146" s="19">
        <v>10220.01</v>
      </c>
      <c r="H146" s="20">
        <v>-27049.39</v>
      </c>
      <c r="I146" s="101"/>
      <c r="J146" s="19"/>
      <c r="K146" s="21"/>
      <c r="L146" s="22"/>
      <c r="M146" s="23"/>
      <c r="O146" s="19" t="str">
        <f>VLOOKUP(QUERY_FOR_TRNSTRANSPOSED_0008!A146,'[6]Fin vs NFin'!$A$4:$F$568,6,FALSE)</f>
        <v>Não Financeiras</v>
      </c>
      <c r="P146" s="24" t="str">
        <f t="shared" si="4"/>
        <v>82</v>
      </c>
      <c r="Q146" s="24"/>
      <c r="R146" s="24"/>
      <c r="S146" s="24"/>
      <c r="T146" s="24"/>
    </row>
    <row r="147" spans="1:20" x14ac:dyDescent="0.35">
      <c r="A147" s="18" t="s">
        <v>231</v>
      </c>
      <c r="B147" s="18" t="str">
        <f>VLOOKUP(A147,'[6]Fin vs NFin'!$A$4:$B$568,2,FALSE)</f>
        <v>!Diversos SIBS</v>
      </c>
      <c r="C147" s="18" t="s">
        <v>232</v>
      </c>
      <c r="D147" s="18" t="s">
        <v>155</v>
      </c>
      <c r="E147" s="18" t="str">
        <f>VLOOKUP(D147,[6]Arvore!$N$8:$Q$6855,4,FALSE)</f>
        <v>5151511</v>
      </c>
      <c r="F147" s="19">
        <v>56010.01</v>
      </c>
      <c r="G147" s="19">
        <v>85096.78</v>
      </c>
      <c r="H147" s="20">
        <v>-29086.77</v>
      </c>
      <c r="I147" s="101"/>
      <c r="J147" s="19"/>
      <c r="K147" s="21"/>
      <c r="L147" s="22"/>
      <c r="M147" s="23"/>
      <c r="O147" s="19" t="str">
        <f>VLOOKUP(QUERY_FOR_TRNSTRANSPOSED_0008!A147,'[6]Fin vs NFin'!$A$4:$F$568,6,FALSE)</f>
        <v>Não Financeiras</v>
      </c>
      <c r="P147" s="24" t="str">
        <f t="shared" si="4"/>
        <v>82</v>
      </c>
      <c r="Q147" s="24"/>
      <c r="R147" s="24"/>
      <c r="S147" s="24"/>
      <c r="T147" s="24"/>
    </row>
    <row r="148" spans="1:20" x14ac:dyDescent="0.35">
      <c r="A148" s="18" t="s">
        <v>231</v>
      </c>
      <c r="B148" s="18" t="str">
        <f>VLOOKUP(A148,'[6]Fin vs NFin'!$A$4:$B$568,2,FALSE)</f>
        <v>!Diversos SIBS</v>
      </c>
      <c r="C148" s="18" t="s">
        <v>233</v>
      </c>
      <c r="D148" s="18" t="s">
        <v>158</v>
      </c>
      <c r="E148" s="18" t="str">
        <f>VLOOKUP(D148,[6]Arvore!$N$8:$Q$6855,4,FALSE)</f>
        <v>5151511</v>
      </c>
      <c r="F148" s="19">
        <v>-1264.9000000000001</v>
      </c>
      <c r="G148" s="19">
        <v>-926.52</v>
      </c>
      <c r="H148" s="20">
        <v>-338.38</v>
      </c>
      <c r="I148" s="101"/>
      <c r="J148" s="19"/>
      <c r="K148" s="21"/>
      <c r="L148" s="22"/>
      <c r="M148" s="23"/>
      <c r="O148" s="19" t="str">
        <f>VLOOKUP(QUERY_FOR_TRNSTRANSPOSED_0008!A148,'[6]Fin vs NFin'!$A$4:$F$568,6,FALSE)</f>
        <v>Não Financeiras</v>
      </c>
      <c r="P148" s="24" t="str">
        <f t="shared" si="4"/>
        <v>71</v>
      </c>
      <c r="Q148" s="24"/>
      <c r="R148" s="24"/>
      <c r="S148" s="24"/>
      <c r="T148" s="24"/>
    </row>
    <row r="149" spans="1:20" x14ac:dyDescent="0.35">
      <c r="A149" s="18" t="s">
        <v>231</v>
      </c>
      <c r="B149" s="18" t="str">
        <f>VLOOKUP(A149,'[6]Fin vs NFin'!$A$4:$B$568,2,FALSE)</f>
        <v>!Diversos SIBS</v>
      </c>
      <c r="C149" s="18" t="s">
        <v>234</v>
      </c>
      <c r="D149" s="18" t="s">
        <v>158</v>
      </c>
      <c r="E149" s="18" t="str">
        <f>VLOOKUP(D149,[6]Arvore!$N$8:$Q$6855,4,FALSE)</f>
        <v>5151511</v>
      </c>
      <c r="F149" s="19">
        <v>-40195.82</v>
      </c>
      <c r="G149" s="19">
        <v>-34098.54</v>
      </c>
      <c r="H149" s="20">
        <v>-6097.2800000000097</v>
      </c>
      <c r="I149" s="101"/>
      <c r="J149" s="19"/>
      <c r="K149" s="21"/>
      <c r="L149" s="22"/>
      <c r="M149" s="23"/>
      <c r="O149" s="19" t="str">
        <f>VLOOKUP(QUERY_FOR_TRNSTRANSPOSED_0008!A149,'[6]Fin vs NFin'!$A$4:$F$568,6,FALSE)</f>
        <v>Não Financeiras</v>
      </c>
      <c r="P149" s="24" t="str">
        <f t="shared" si="4"/>
        <v>71</v>
      </c>
      <c r="Q149" s="24"/>
      <c r="R149" s="24"/>
      <c r="S149" s="24"/>
      <c r="T149" s="24"/>
    </row>
    <row r="150" spans="1:20" x14ac:dyDescent="0.35">
      <c r="A150" s="18" t="s">
        <v>231</v>
      </c>
      <c r="B150" s="18" t="str">
        <f>VLOOKUP(A150,'[6]Fin vs NFin'!$A$4:$B$568,2,FALSE)</f>
        <v>!Diversos SIBS</v>
      </c>
      <c r="C150" s="18" t="s">
        <v>235</v>
      </c>
      <c r="D150" s="18" t="s">
        <v>158</v>
      </c>
      <c r="E150" s="18" t="str">
        <f>VLOOKUP(D150,[6]Arvore!$N$8:$Q$6855,4,FALSE)</f>
        <v>5151511</v>
      </c>
      <c r="F150" s="19">
        <v>-83635.58</v>
      </c>
      <c r="G150" s="19">
        <v>-90033.86</v>
      </c>
      <c r="H150" s="20">
        <v>6398.28</v>
      </c>
      <c r="I150" s="101"/>
      <c r="J150" s="19"/>
      <c r="K150" s="21"/>
      <c r="L150" s="22"/>
      <c r="M150" s="23"/>
      <c r="O150" s="19" t="str">
        <f>VLOOKUP(QUERY_FOR_TRNSTRANSPOSED_0008!A150,'[6]Fin vs NFin'!$A$4:$F$568,6,FALSE)</f>
        <v>Não Financeiras</v>
      </c>
      <c r="P150" s="24" t="str">
        <f t="shared" si="4"/>
        <v>71</v>
      </c>
      <c r="Q150" s="24"/>
      <c r="R150" s="24"/>
      <c r="S150" s="24"/>
      <c r="T150" s="24"/>
    </row>
    <row r="151" spans="1:20" x14ac:dyDescent="0.35">
      <c r="A151" s="18" t="s">
        <v>231</v>
      </c>
      <c r="B151" s="18" t="str">
        <f>VLOOKUP(A151,'[6]Fin vs NFin'!$A$4:$B$568,2,FALSE)</f>
        <v>!Diversos SIBS</v>
      </c>
      <c r="C151" s="18" t="s">
        <v>236</v>
      </c>
      <c r="D151" s="18" t="s">
        <v>158</v>
      </c>
      <c r="E151" s="18" t="str">
        <f>VLOOKUP(D151,[6]Arvore!$N$8:$Q$6855,4,FALSE)</f>
        <v>5151511</v>
      </c>
      <c r="F151" s="19">
        <v>-95.76</v>
      </c>
      <c r="G151" s="19">
        <v>-133.13999999999999</v>
      </c>
      <c r="H151" s="20">
        <v>37.380000000000003</v>
      </c>
      <c r="I151" s="101"/>
      <c r="J151" s="19"/>
      <c r="K151" s="21"/>
      <c r="L151" s="22"/>
      <c r="M151" s="23"/>
      <c r="O151" s="19" t="str">
        <f>VLOOKUP(QUERY_FOR_TRNSTRANSPOSED_0008!A151,'[6]Fin vs NFin'!$A$4:$F$568,6,FALSE)</f>
        <v>Não Financeiras</v>
      </c>
      <c r="P151" s="24" t="str">
        <f t="shared" si="4"/>
        <v>71</v>
      </c>
      <c r="Q151" s="24"/>
      <c r="R151" s="24"/>
      <c r="S151" s="24"/>
      <c r="T151" s="24"/>
    </row>
    <row r="152" spans="1:20" x14ac:dyDescent="0.35">
      <c r="A152" s="32" t="s">
        <v>231</v>
      </c>
      <c r="B152" s="32" t="str">
        <f>VLOOKUP(A152,'[6]Fin vs NFin'!$A$4:$B$568,2,FALSE)</f>
        <v>!Diversos SIBS</v>
      </c>
      <c r="C152" s="32" t="s">
        <v>237</v>
      </c>
      <c r="D152" s="32" t="s">
        <v>158</v>
      </c>
      <c r="E152" s="32" t="str">
        <f>VLOOKUP(D152,[6]Arvore!$N$8:$Q$6855,4,FALSE)</f>
        <v>5151511</v>
      </c>
      <c r="F152" s="33">
        <v>-2.94</v>
      </c>
      <c r="G152" s="33">
        <v>-2.94</v>
      </c>
      <c r="H152" s="34">
        <v>-1.33226762955019E-15</v>
      </c>
      <c r="I152" s="101"/>
      <c r="J152" s="19"/>
      <c r="K152" s="21"/>
      <c r="L152" s="22"/>
      <c r="M152" s="23"/>
      <c r="O152" s="19" t="str">
        <f>VLOOKUP(QUERY_FOR_TRNSTRANSPOSED_0008!A152,'[6]Fin vs NFin'!$A$4:$F$568,6,FALSE)</f>
        <v>Não Financeiras</v>
      </c>
      <c r="P152" s="24" t="str">
        <f t="shared" si="4"/>
        <v>71</v>
      </c>
      <c r="Q152" s="24"/>
      <c r="R152" s="24"/>
      <c r="S152" s="24"/>
      <c r="T152" s="24"/>
    </row>
    <row r="153" spans="1:20" x14ac:dyDescent="0.35">
      <c r="A153" s="18" t="s">
        <v>231</v>
      </c>
      <c r="B153" s="18" t="str">
        <f>VLOOKUP(A153,'[6]Fin vs NFin'!$A$4:$B$568,2,FALSE)</f>
        <v>!Diversos SIBS</v>
      </c>
      <c r="C153" s="18" t="s">
        <v>238</v>
      </c>
      <c r="D153" s="18" t="s">
        <v>158</v>
      </c>
      <c r="E153" s="18" t="str">
        <f>VLOOKUP(D153,[6]Arvore!$N$8:$Q$6855,4,FALSE)</f>
        <v>5151511</v>
      </c>
      <c r="F153" s="19">
        <v>19917.39</v>
      </c>
      <c r="G153" s="19">
        <v>-35379.24</v>
      </c>
      <c r="H153" s="20">
        <v>55296.63</v>
      </c>
      <c r="I153" s="101"/>
      <c r="J153" s="19"/>
      <c r="K153" s="21"/>
      <c r="L153" s="22"/>
      <c r="M153" s="23"/>
      <c r="O153" s="19" t="str">
        <f>VLOOKUP(QUERY_FOR_TRNSTRANSPOSED_0008!A153,'[6]Fin vs NFin'!$A$4:$F$568,6,FALSE)</f>
        <v>Não Financeiras</v>
      </c>
      <c r="P153" s="24" t="str">
        <f t="shared" si="4"/>
        <v>71</v>
      </c>
      <c r="Q153" s="24"/>
      <c r="R153" s="24"/>
      <c r="S153" s="24"/>
      <c r="T153" s="24"/>
    </row>
    <row r="154" spans="1:20" ht="15" thickBot="1" x14ac:dyDescent="0.4">
      <c r="A154" s="18" t="s">
        <v>231</v>
      </c>
      <c r="B154" s="18" t="str">
        <f>VLOOKUP(A154,'[6]Fin vs NFin'!$A$4:$B$568,2,FALSE)</f>
        <v>!Diversos SIBS</v>
      </c>
      <c r="C154" s="18" t="s">
        <v>238</v>
      </c>
      <c r="D154" s="18" t="s">
        <v>155</v>
      </c>
      <c r="E154" s="18" t="str">
        <f>VLOOKUP(D154,[6]Arvore!$N$8:$Q$6855,4,FALSE)</f>
        <v>5151511</v>
      </c>
      <c r="F154" s="19">
        <v>46234.99</v>
      </c>
      <c r="G154" s="19">
        <v>72444.850000000006</v>
      </c>
      <c r="H154" s="20">
        <v>-26209.86</v>
      </c>
      <c r="I154" s="101"/>
      <c r="J154" s="19"/>
      <c r="K154" s="21"/>
      <c r="L154" s="22"/>
      <c r="M154" s="23"/>
      <c r="O154" s="19" t="str">
        <f>VLOOKUP(QUERY_FOR_TRNSTRANSPOSED_0008!A154,'[6]Fin vs NFin'!$A$4:$F$568,6,FALSE)</f>
        <v>Não Financeiras</v>
      </c>
      <c r="P154" s="24" t="str">
        <f t="shared" si="4"/>
        <v>82</v>
      </c>
      <c r="Q154" s="24"/>
      <c r="R154" s="24"/>
      <c r="S154" s="24"/>
      <c r="T154" s="24"/>
    </row>
    <row r="155" spans="1:20" x14ac:dyDescent="0.35">
      <c r="A155" s="38" t="s">
        <v>239</v>
      </c>
      <c r="B155" s="38" t="str">
        <f>VLOOKUP(A155,'[6]Fin vs NFin'!$A$4:$B$568,2,FALSE)</f>
        <v>!Factura SIBS</v>
      </c>
      <c r="C155" s="38" t="s">
        <v>82</v>
      </c>
      <c r="D155" s="38" t="s">
        <v>240</v>
      </c>
      <c r="E155" s="38" t="str">
        <f>VLOOKUP(D155,[6]Arvore!$N$8:$Q$6855,4,FALSE)</f>
        <v>4161599</v>
      </c>
      <c r="F155" s="39">
        <v>-7015105.4299999997</v>
      </c>
      <c r="G155" s="39">
        <v>-8681575.2699999996</v>
      </c>
      <c r="H155" s="40">
        <v>1666469.84</v>
      </c>
      <c r="I155" s="103">
        <v>0</v>
      </c>
      <c r="J155" s="39"/>
      <c r="K155" s="21"/>
      <c r="L155" s="41"/>
      <c r="M155" s="42"/>
      <c r="O155" s="39" t="str">
        <f>VLOOKUP(QUERY_FOR_TRNSTRANSPOSED_0008!A155,'[6]Fin vs NFin'!$A$4:$F$568,6,FALSE)</f>
        <v>Não Financeiras</v>
      </c>
      <c r="P155" s="43" t="str">
        <f t="shared" si="4"/>
        <v>71</v>
      </c>
      <c r="Q155" s="43"/>
      <c r="R155" s="43"/>
      <c r="S155" s="43"/>
      <c r="T155" s="43"/>
    </row>
    <row r="156" spans="1:20" ht="15" thickBot="1" x14ac:dyDescent="0.4">
      <c r="A156" s="11" t="s">
        <v>239</v>
      </c>
      <c r="B156" s="11" t="str">
        <f>VLOOKUP(A156,'[6]Fin vs NFin'!$A$4:$B$568,2,FALSE)</f>
        <v>!Factura SIBS</v>
      </c>
      <c r="C156" s="11" t="s">
        <v>67</v>
      </c>
      <c r="D156" s="11" t="s">
        <v>240</v>
      </c>
      <c r="E156" s="11" t="str">
        <f>VLOOKUP(D156,[6]Arvore!$N$8:$Q$6855,4,FALSE)</f>
        <v>4161599</v>
      </c>
      <c r="F156" s="12">
        <v>-4166469.84</v>
      </c>
      <c r="G156" s="12">
        <v>-2500000</v>
      </c>
      <c r="H156" s="13">
        <v>-1666469.84</v>
      </c>
      <c r="I156" s="102"/>
      <c r="J156" s="12"/>
      <c r="K156" s="21"/>
      <c r="L156" s="15"/>
      <c r="M156" s="16"/>
      <c r="O156" s="12" t="str">
        <f>VLOOKUP(QUERY_FOR_TRNSTRANSPOSED_0008!A156,'[6]Fin vs NFin'!$A$4:$F$568,6,FALSE)</f>
        <v>Não Financeiras</v>
      </c>
      <c r="P156" s="17" t="str">
        <f t="shared" si="4"/>
        <v>71</v>
      </c>
      <c r="Q156" s="17"/>
      <c r="R156" s="17"/>
      <c r="S156" s="17"/>
      <c r="T156" s="17"/>
    </row>
    <row r="157" spans="1:20" x14ac:dyDescent="0.35">
      <c r="A157" s="38" t="s">
        <v>241</v>
      </c>
      <c r="B157" s="38" t="str">
        <f>VLOOKUP(A157,'[6]Fin vs NFin'!$A$4:$B$568,2,FALSE)</f>
        <v>!CashBack Classic</v>
      </c>
      <c r="C157" s="38" t="s">
        <v>242</v>
      </c>
      <c r="D157" s="38" t="s">
        <v>243</v>
      </c>
      <c r="E157" s="38" t="str">
        <f>VLOOKUP(D157,[6]Arvore!$N$8:$Q$6855,4,FALSE)</f>
        <v>4161599</v>
      </c>
      <c r="F157" s="39">
        <v>-24775.73</v>
      </c>
      <c r="G157" s="39">
        <v>-4203.8599999999997</v>
      </c>
      <c r="H157" s="40">
        <v>-20571.87</v>
      </c>
      <c r="I157" s="103">
        <v>-3.6379788070917101E-12</v>
      </c>
      <c r="J157" s="39"/>
      <c r="K157" s="21"/>
      <c r="L157" s="41"/>
      <c r="M157" s="42"/>
      <c r="O157" s="39" t="str">
        <f>VLOOKUP(QUERY_FOR_TRNSTRANSPOSED_0008!A157,'[6]Fin vs NFin'!$A$4:$F$568,6,FALSE)</f>
        <v>Não Financeiras</v>
      </c>
      <c r="P157" s="43" t="str">
        <f t="shared" si="4"/>
        <v>71</v>
      </c>
      <c r="Q157" s="43"/>
      <c r="R157" s="43"/>
      <c r="S157" s="43"/>
      <c r="T157" s="43"/>
    </row>
    <row r="158" spans="1:20" x14ac:dyDescent="0.35">
      <c r="A158" s="32" t="s">
        <v>241</v>
      </c>
      <c r="B158" s="32" t="str">
        <f>VLOOKUP(A158,'[6]Fin vs NFin'!$A$4:$B$568,2,FALSE)</f>
        <v>!CashBack Classic</v>
      </c>
      <c r="C158" s="32" t="s">
        <v>244</v>
      </c>
      <c r="D158" s="32" t="s">
        <v>65</v>
      </c>
      <c r="E158" s="32" t="str">
        <f>VLOOKUP(D158,[6]Arvore!$N$8:$Q$6855,4,FALSE)</f>
        <v>4161599</v>
      </c>
      <c r="F158" s="33">
        <v>-4203.8599999999997</v>
      </c>
      <c r="G158" s="33">
        <v>-4203.8599999999997</v>
      </c>
      <c r="H158" s="34">
        <v>0</v>
      </c>
      <c r="I158" s="101"/>
      <c r="J158" s="19"/>
      <c r="K158" s="21"/>
      <c r="L158" s="22"/>
      <c r="M158" s="23"/>
      <c r="O158" s="19" t="str">
        <f>VLOOKUP(QUERY_FOR_TRNSTRANSPOSED_0008!A158,'[6]Fin vs NFin'!$A$4:$F$568,6,FALSE)</f>
        <v>Não Financeiras</v>
      </c>
      <c r="P158" s="24" t="str">
        <f t="shared" si="4"/>
        <v>71</v>
      </c>
      <c r="Q158" s="24"/>
      <c r="R158" s="24"/>
      <c r="S158" s="24"/>
      <c r="T158" s="24"/>
    </row>
    <row r="159" spans="1:20" ht="15" thickBot="1" x14ac:dyDescent="0.4">
      <c r="A159" s="11" t="s">
        <v>241</v>
      </c>
      <c r="B159" s="11" t="str">
        <f>VLOOKUP(A159,'[6]Fin vs NFin'!$A$4:$B$568,2,FALSE)</f>
        <v>!CashBack Classic</v>
      </c>
      <c r="C159" s="11" t="s">
        <v>245</v>
      </c>
      <c r="D159" s="11" t="s">
        <v>246</v>
      </c>
      <c r="E159" s="11" t="str">
        <f>VLOOKUP(D159,[6]Arvore!$N$8:$Q$6855,4,FALSE)</f>
        <v>4161599</v>
      </c>
      <c r="F159" s="12">
        <v>-90043.67</v>
      </c>
      <c r="G159" s="12">
        <v>-110615.54</v>
      </c>
      <c r="H159" s="13">
        <v>20571.87</v>
      </c>
      <c r="I159" s="102"/>
      <c r="J159" s="12"/>
      <c r="K159" s="21"/>
      <c r="L159" s="15"/>
      <c r="M159" s="16"/>
      <c r="O159" s="12" t="str">
        <f>VLOOKUP(QUERY_FOR_TRNSTRANSPOSED_0008!A159,'[6]Fin vs NFin'!$A$4:$F$568,6,FALSE)</f>
        <v>Não Financeiras</v>
      </c>
      <c r="P159" s="17" t="str">
        <f t="shared" si="4"/>
        <v>71</v>
      </c>
      <c r="Q159" s="17"/>
      <c r="R159" s="17"/>
      <c r="S159" s="17"/>
      <c r="T159" s="17"/>
    </row>
    <row r="160" spans="1:20" x14ac:dyDescent="0.35">
      <c r="A160" s="32" t="s">
        <v>247</v>
      </c>
      <c r="B160" s="32" t="str">
        <f>VLOOKUP(A160,'[6]Fin vs NFin'!$A$4:$B$568,2,FALSE)</f>
        <v>!Incentivos/Campanhas</v>
      </c>
      <c r="C160" s="32" t="s">
        <v>82</v>
      </c>
      <c r="D160" s="32" t="s">
        <v>248</v>
      </c>
      <c r="E160" s="32" t="str">
        <f>VLOOKUP(D160,[6]Arvore!$N$8:$Q$6855,4,FALSE)</f>
        <v>4161599</v>
      </c>
      <c r="F160" s="33">
        <v>-893989.75</v>
      </c>
      <c r="G160" s="33">
        <v>-893989.75</v>
      </c>
      <c r="H160" s="34">
        <v>0</v>
      </c>
      <c r="I160" s="101">
        <f>SUM(H160:H162)</f>
        <v>0</v>
      </c>
      <c r="J160" s="19"/>
      <c r="K160" s="21"/>
      <c r="L160" s="22"/>
      <c r="M160" s="23"/>
      <c r="O160" s="19" t="str">
        <f>VLOOKUP(QUERY_FOR_TRNSTRANSPOSED_0008!A160,'[6]Fin vs NFin'!$A$4:$F$568,6,FALSE)</f>
        <v>Não Financeiras</v>
      </c>
      <c r="P160" s="24" t="str">
        <f t="shared" si="4"/>
        <v>71</v>
      </c>
      <c r="Q160" s="24"/>
      <c r="R160" s="24"/>
      <c r="S160" s="24"/>
      <c r="T160" s="24"/>
    </row>
    <row r="161" spans="1:20" x14ac:dyDescent="0.35">
      <c r="A161" s="32" t="s">
        <v>247</v>
      </c>
      <c r="B161" s="32" t="str">
        <f>VLOOKUP(A161,'[6]Fin vs NFin'!$A$4:$B$568,2,FALSE)</f>
        <v>!Incentivos/Campanhas</v>
      </c>
      <c r="C161" s="32" t="s">
        <v>249</v>
      </c>
      <c r="D161" s="32" t="s">
        <v>174</v>
      </c>
      <c r="E161" s="32" t="str">
        <f>VLOOKUP(D161,[6]Arvore!$N$8:$Q$6855,4,FALSE)</f>
        <v>5151512</v>
      </c>
      <c r="F161" s="33">
        <v>-35.229999999999997</v>
      </c>
      <c r="G161" s="33">
        <v>-35.229999999999997</v>
      </c>
      <c r="H161" s="34">
        <v>0</v>
      </c>
      <c r="I161" s="101"/>
      <c r="J161" s="19"/>
      <c r="K161" s="21"/>
      <c r="L161" s="22"/>
      <c r="M161" s="23"/>
      <c r="O161" s="19" t="str">
        <f>VLOOKUP(QUERY_FOR_TRNSTRANSPOSED_0008!A161,'[6]Fin vs NFin'!$A$4:$F$568,6,FALSE)</f>
        <v>Não Financeiras</v>
      </c>
      <c r="P161" s="24" t="str">
        <f t="shared" si="4"/>
        <v>82</v>
      </c>
      <c r="Q161" s="24"/>
      <c r="R161" s="24"/>
      <c r="S161" s="24"/>
      <c r="T161" s="24"/>
    </row>
    <row r="162" spans="1:20" ht="15" thickBot="1" x14ac:dyDescent="0.4">
      <c r="A162" s="35" t="s">
        <v>247</v>
      </c>
      <c r="B162" s="35" t="str">
        <f>VLOOKUP(A162,'[6]Fin vs NFin'!$A$4:$B$568,2,FALSE)</f>
        <v>!Incentivos/Campanhas</v>
      </c>
      <c r="C162" s="35" t="s">
        <v>250</v>
      </c>
      <c r="D162" s="35" t="s">
        <v>174</v>
      </c>
      <c r="E162" s="35" t="str">
        <f>VLOOKUP(D162,[6]Arvore!$N$8:$Q$6855,4,FALSE)</f>
        <v>5151512</v>
      </c>
      <c r="F162" s="36">
        <v>-8911.11</v>
      </c>
      <c r="G162" s="36">
        <v>-8911.11</v>
      </c>
      <c r="H162" s="37">
        <v>0</v>
      </c>
      <c r="I162" s="102"/>
      <c r="J162" s="12"/>
      <c r="K162" s="21"/>
      <c r="L162" s="15"/>
      <c r="M162" s="16"/>
      <c r="O162" s="12" t="str">
        <f>VLOOKUP(QUERY_FOR_TRNSTRANSPOSED_0008!A162,'[6]Fin vs NFin'!$A$4:$F$568,6,FALSE)</f>
        <v>Não Financeiras</v>
      </c>
      <c r="P162" s="17" t="str">
        <f t="shared" si="4"/>
        <v>82</v>
      </c>
      <c r="Q162" s="17"/>
      <c r="R162" s="17"/>
      <c r="S162" s="17"/>
      <c r="T162" s="17"/>
    </row>
    <row r="163" spans="1:20" ht="15" thickBot="1" x14ac:dyDescent="0.4">
      <c r="A163" s="49" t="s">
        <v>251</v>
      </c>
      <c r="B163" s="49" t="str">
        <f>VLOOKUP(A163,'[6]Fin vs NFin'!$A$4:$B$568,2,FALSE)</f>
        <v>!Compras Cartões/Cash Back</v>
      </c>
      <c r="C163" s="49" t="s">
        <v>252</v>
      </c>
      <c r="D163" s="49" t="s">
        <v>253</v>
      </c>
      <c r="E163" s="49" t="str">
        <f>VLOOKUP(D163,[6]Arvore!$N$8:$Q$6855,4,FALSE)</f>
        <v>4161599</v>
      </c>
      <c r="F163" s="50">
        <v>-8748943.3900000006</v>
      </c>
      <c r="G163" s="50">
        <v>-8748943.3900000006</v>
      </c>
      <c r="H163" s="51">
        <v>0</v>
      </c>
      <c r="I163" s="52">
        <v>0</v>
      </c>
      <c r="J163" s="39"/>
      <c r="K163" s="21"/>
      <c r="L163" s="41"/>
      <c r="M163" s="42"/>
      <c r="O163" s="39" t="str">
        <f>VLOOKUP(QUERY_FOR_TRNSTRANSPOSED_0008!A163,'[6]Fin vs NFin'!$A$4:$F$568,6,FALSE)</f>
        <v>Não Financeiras</v>
      </c>
      <c r="P163" s="43" t="str">
        <f t="shared" si="4"/>
        <v>71</v>
      </c>
      <c r="Q163" s="43"/>
      <c r="R163" s="43"/>
      <c r="S163" s="43"/>
      <c r="T163" s="43"/>
    </row>
    <row r="164" spans="1:20" ht="15" thickBot="1" x14ac:dyDescent="0.4">
      <c r="A164" s="44" t="s">
        <v>254</v>
      </c>
      <c r="B164" s="44" t="str">
        <f>VLOOKUP(A164,'[6]Fin vs NFin'!$A$4:$B$568,2,FALSE)</f>
        <v>!Via Verde/Cash Back</v>
      </c>
      <c r="C164" s="44" t="s">
        <v>255</v>
      </c>
      <c r="D164" s="44" t="s">
        <v>256</v>
      </c>
      <c r="E164" s="44" t="str">
        <f>VLOOKUP(D164,[6]Arvore!$N$8:$Q$6855,4,FALSE)</f>
        <v>4198</v>
      </c>
      <c r="F164" s="45">
        <v>-1006390.93</v>
      </c>
      <c r="G164" s="45">
        <v>-1006390.93</v>
      </c>
      <c r="H164" s="46">
        <v>0</v>
      </c>
      <c r="I164" s="28">
        <v>0</v>
      </c>
      <c r="J164" s="26"/>
      <c r="L164" s="29"/>
      <c r="M164" s="30"/>
      <c r="O164" s="26" t="str">
        <f>VLOOKUP(QUERY_FOR_TRNSTRANSPOSED_0008!A164,'[6]Fin vs NFin'!$A$4:$F$568,6,FALSE)</f>
        <v>Não Financeiras</v>
      </c>
      <c r="P164" s="31" t="str">
        <f t="shared" si="4"/>
        <v>71</v>
      </c>
      <c r="Q164" s="31"/>
      <c r="R164" s="31"/>
      <c r="S164" s="31"/>
      <c r="T164" s="31"/>
    </row>
    <row r="165" spans="1:20" x14ac:dyDescent="0.35">
      <c r="A165" s="38" t="s">
        <v>257</v>
      </c>
      <c r="B165" s="38" t="str">
        <f>VLOOKUP(A165,'[6]Fin vs NFin'!$A$4:$B$568,2,FALSE)</f>
        <v>!Plásticos</v>
      </c>
      <c r="C165" s="38" t="s">
        <v>82</v>
      </c>
      <c r="D165" s="38" t="s">
        <v>258</v>
      </c>
      <c r="E165" s="38" t="str">
        <f>VLOOKUP(D165,[6]Arvore!$N$8:$Q$6855,4,FALSE)</f>
        <v>4161599</v>
      </c>
      <c r="F165" s="39">
        <v>-382392.48</v>
      </c>
      <c r="G165" s="39">
        <v>-1202913.08</v>
      </c>
      <c r="H165" s="40">
        <v>820520.6</v>
      </c>
      <c r="I165" s="103">
        <v>2.3283064365386999E-10</v>
      </c>
      <c r="J165" s="39"/>
      <c r="K165" s="21"/>
      <c r="L165" s="41"/>
      <c r="M165" s="42"/>
      <c r="O165" s="39" t="str">
        <f>VLOOKUP(QUERY_FOR_TRNSTRANSPOSED_0008!A165,'[6]Fin vs NFin'!$A$4:$F$568,6,FALSE)</f>
        <v>Não Financeiras</v>
      </c>
      <c r="P165" s="43" t="str">
        <f t="shared" si="4"/>
        <v>71</v>
      </c>
      <c r="Q165" s="43"/>
      <c r="R165" s="43"/>
      <c r="S165" s="43"/>
      <c r="T165" s="43"/>
    </row>
    <row r="166" spans="1:20" ht="15" thickBot="1" x14ac:dyDescent="0.4">
      <c r="A166" s="11" t="s">
        <v>257</v>
      </c>
      <c r="B166" s="11" t="str">
        <f>VLOOKUP(A166,'[6]Fin vs NFin'!$A$4:$B$568,2,FALSE)</f>
        <v>!Plásticos</v>
      </c>
      <c r="C166" s="11" t="s">
        <v>67</v>
      </c>
      <c r="D166" s="11" t="s">
        <v>258</v>
      </c>
      <c r="E166" s="11" t="str">
        <f>VLOOKUP(D166,[6]Arvore!$N$8:$Q$6855,4,FALSE)</f>
        <v>4161599</v>
      </c>
      <c r="F166" s="12">
        <v>-820520.6</v>
      </c>
      <c r="G166" s="12">
        <v>1.45519152283669E-11</v>
      </c>
      <c r="H166" s="13">
        <v>-820520.6</v>
      </c>
      <c r="I166" s="102"/>
      <c r="J166" s="12"/>
      <c r="K166" s="21"/>
      <c r="L166" s="15"/>
      <c r="M166" s="16"/>
      <c r="O166" s="12" t="str">
        <f>VLOOKUP(QUERY_FOR_TRNSTRANSPOSED_0008!A166,'[6]Fin vs NFin'!$A$4:$F$568,6,FALSE)</f>
        <v>Não Financeiras</v>
      </c>
      <c r="P166" s="17" t="str">
        <f t="shared" si="4"/>
        <v>71</v>
      </c>
      <c r="Q166" s="17"/>
      <c r="R166" s="17"/>
      <c r="S166" s="17"/>
      <c r="T166" s="17"/>
    </row>
    <row r="167" spans="1:20" x14ac:dyDescent="0.35">
      <c r="A167" s="38" t="s">
        <v>259</v>
      </c>
      <c r="B167" s="38" t="str">
        <f>VLOOKUP(A167,'[6]Fin vs NFin'!$A$4:$B$568,2,FALSE)</f>
        <v>!Personalizações</v>
      </c>
      <c r="C167" s="38" t="s">
        <v>82</v>
      </c>
      <c r="D167" s="38" t="s">
        <v>260</v>
      </c>
      <c r="E167" s="38" t="str">
        <f>VLOOKUP(D167,[6]Arvore!$N$8:$Q$6855,4,FALSE)</f>
        <v>4161599</v>
      </c>
      <c r="F167" s="39">
        <v>-394165.03</v>
      </c>
      <c r="G167" s="39">
        <v>-1007360.76</v>
      </c>
      <c r="H167" s="40">
        <v>613195.73</v>
      </c>
      <c r="I167" s="103">
        <v>0</v>
      </c>
      <c r="J167" s="39"/>
      <c r="K167" s="21"/>
      <c r="L167" s="41"/>
      <c r="M167" s="42"/>
      <c r="O167" s="39" t="str">
        <f>VLOOKUP(QUERY_FOR_TRNSTRANSPOSED_0008!A167,'[6]Fin vs NFin'!$A$4:$F$568,6,FALSE)</f>
        <v>Não Financeiras</v>
      </c>
      <c r="P167" s="43" t="str">
        <f t="shared" si="4"/>
        <v>71</v>
      </c>
      <c r="Q167" s="43"/>
      <c r="R167" s="43"/>
      <c r="S167" s="43"/>
      <c r="T167" s="43"/>
    </row>
    <row r="168" spans="1:20" ht="15" thickBot="1" x14ac:dyDescent="0.4">
      <c r="A168" s="11" t="s">
        <v>259</v>
      </c>
      <c r="B168" s="11" t="str">
        <f>VLOOKUP(A168,'[6]Fin vs NFin'!$A$4:$B$568,2,FALSE)</f>
        <v>!Personalizações</v>
      </c>
      <c r="C168" s="11" t="s">
        <v>67</v>
      </c>
      <c r="D168" s="11" t="s">
        <v>260</v>
      </c>
      <c r="E168" s="11" t="str">
        <f>VLOOKUP(D168,[6]Arvore!$N$8:$Q$6855,4,FALSE)</f>
        <v>4161599</v>
      </c>
      <c r="F168" s="12">
        <v>-727915.19</v>
      </c>
      <c r="G168" s="12">
        <v>-114719.46</v>
      </c>
      <c r="H168" s="13">
        <v>-613195.73</v>
      </c>
      <c r="I168" s="102"/>
      <c r="J168" s="12"/>
      <c r="K168" s="21"/>
      <c r="L168" s="15"/>
      <c r="M168" s="16"/>
      <c r="O168" s="12" t="str">
        <f>VLOOKUP(QUERY_FOR_TRNSTRANSPOSED_0008!A168,'[6]Fin vs NFin'!$A$4:$F$568,6,FALSE)</f>
        <v>Não Financeiras</v>
      </c>
      <c r="P168" s="17" t="str">
        <f t="shared" si="4"/>
        <v>71</v>
      </c>
      <c r="Q168" s="17"/>
      <c r="R168" s="17"/>
      <c r="S168" s="17"/>
      <c r="T168" s="17"/>
    </row>
    <row r="169" spans="1:20" x14ac:dyDescent="0.35">
      <c r="A169" s="49" t="s">
        <v>261</v>
      </c>
      <c r="B169" s="49" t="str">
        <f>VLOOKUP(A169,'[6]Fin vs NFin'!$A$4:$B$568,2,FALSE)</f>
        <v>!Milhas</v>
      </c>
      <c r="C169" s="49" t="s">
        <v>82</v>
      </c>
      <c r="D169" s="49" t="s">
        <v>262</v>
      </c>
      <c r="E169" s="49" t="str">
        <f>VLOOKUP(D169,[6]Arvore!$N$8:$Q$6855,4,FALSE)</f>
        <v>4198</v>
      </c>
      <c r="F169" s="50">
        <v>-450257.94</v>
      </c>
      <c r="G169" s="50">
        <v>-450257.94</v>
      </c>
      <c r="H169" s="51">
        <v>-5.8207660913467401E-11</v>
      </c>
      <c r="I169" s="103">
        <v>-5.8207660913467401E-11</v>
      </c>
      <c r="J169" s="39"/>
      <c r="K169" s="21"/>
      <c r="L169" s="41"/>
      <c r="M169" s="42"/>
      <c r="O169" s="39" t="str">
        <f>VLOOKUP(QUERY_FOR_TRNSTRANSPOSED_0008!A169,'[6]Fin vs NFin'!$A$4:$F$568,6,FALSE)</f>
        <v>Não Financeiras</v>
      </c>
      <c r="P169" s="43" t="str">
        <f t="shared" si="4"/>
        <v>71</v>
      </c>
      <c r="Q169" s="43"/>
      <c r="R169" s="43"/>
      <c r="S169" s="43"/>
      <c r="T169" s="43"/>
    </row>
    <row r="170" spans="1:20" ht="15" thickBot="1" x14ac:dyDescent="0.4">
      <c r="A170" s="32" t="s">
        <v>261</v>
      </c>
      <c r="B170" s="32" t="str">
        <f>VLOOKUP(A170,'[6]Fin vs NFin'!$A$4:$B$568,2,FALSE)</f>
        <v>!Milhas</v>
      </c>
      <c r="C170" s="32" t="s">
        <v>263</v>
      </c>
      <c r="D170" s="32" t="s">
        <v>147</v>
      </c>
      <c r="E170" s="32" t="str">
        <f>VLOOKUP(D170,[6]Arvore!$N$8:$Q$6855,4,FALSE)</f>
        <v>5151512</v>
      </c>
      <c r="F170" s="33">
        <v>1351</v>
      </c>
      <c r="G170" s="33">
        <v>1351</v>
      </c>
      <c r="H170" s="34">
        <v>0</v>
      </c>
      <c r="I170" s="101"/>
      <c r="J170" s="19"/>
      <c r="K170" s="21"/>
      <c r="L170" s="22"/>
      <c r="M170" s="23"/>
      <c r="O170" s="19" t="str">
        <f>VLOOKUP(QUERY_FOR_TRNSTRANSPOSED_0008!A170,'[6]Fin vs NFin'!$A$4:$F$568,6,FALSE)</f>
        <v>Não Financeiras</v>
      </c>
      <c r="P170" s="24" t="str">
        <f t="shared" si="4"/>
        <v>82</v>
      </c>
      <c r="Q170" s="24"/>
      <c r="R170" s="24"/>
      <c r="S170" s="24"/>
      <c r="T170" s="24"/>
    </row>
    <row r="171" spans="1:20" x14ac:dyDescent="0.35">
      <c r="A171" s="38" t="s">
        <v>264</v>
      </c>
      <c r="B171" s="38" t="str">
        <f>VLOOKUP(A171,'[6]Fin vs NFin'!$A$4:$B$568,2,FALSE)</f>
        <v>!Marketing Digital Cartões</v>
      </c>
      <c r="C171" s="38" t="s">
        <v>67</v>
      </c>
      <c r="D171" s="38" t="s">
        <v>265</v>
      </c>
      <c r="E171" s="38" t="str">
        <f>VLOOKUP(D171,[6]Arvore!$N$8:$Q$6855,4,FALSE)</f>
        <v>4198</v>
      </c>
      <c r="F171" s="39">
        <v>-43503.519999999997</v>
      </c>
      <c r="G171" s="39">
        <v>-229589.26</v>
      </c>
      <c r="H171" s="40">
        <v>186085.74</v>
      </c>
      <c r="I171" s="103">
        <v>-2.91038304567337E-11</v>
      </c>
      <c r="J171" s="39"/>
      <c r="K171" s="21"/>
      <c r="L171" s="41"/>
      <c r="M171" s="42"/>
      <c r="O171" s="39" t="str">
        <f>VLOOKUP(QUERY_FOR_TRNSTRANSPOSED_0008!A171,'[6]Fin vs NFin'!$A$4:$F$568,6,FALSE)</f>
        <v>Não Financeiras</v>
      </c>
      <c r="P171" s="43" t="str">
        <f t="shared" si="4"/>
        <v>71</v>
      </c>
      <c r="Q171" s="43"/>
      <c r="R171" s="43"/>
      <c r="S171" s="43"/>
      <c r="T171" s="43"/>
    </row>
    <row r="172" spans="1:20" ht="15" thickBot="1" x14ac:dyDescent="0.4">
      <c r="A172" s="11" t="s">
        <v>264</v>
      </c>
      <c r="B172" s="11" t="str">
        <f>VLOOKUP(A172,'[6]Fin vs NFin'!$A$4:$B$568,2,FALSE)</f>
        <v>!Marketing Digital Cartões</v>
      </c>
      <c r="C172" s="11" t="s">
        <v>67</v>
      </c>
      <c r="D172" s="11" t="s">
        <v>266</v>
      </c>
      <c r="E172" s="11" t="str">
        <f>VLOOKUP(D172,[6]Arvore!$N$8:$Q$6855,4,FALSE)</f>
        <v>4198</v>
      </c>
      <c r="F172" s="12">
        <v>-29171.14</v>
      </c>
      <c r="G172" s="12">
        <v>156914.6</v>
      </c>
      <c r="H172" s="13">
        <v>-186085.74</v>
      </c>
      <c r="I172" s="102"/>
      <c r="J172" s="12"/>
      <c r="K172" s="21"/>
      <c r="L172" s="15"/>
      <c r="M172" s="16"/>
      <c r="O172" s="12" t="str">
        <f>VLOOKUP(QUERY_FOR_TRNSTRANSPOSED_0008!A172,'[6]Fin vs NFin'!$A$4:$F$568,6,FALSE)</f>
        <v>Não Financeiras</v>
      </c>
      <c r="P172" s="17" t="str">
        <f t="shared" si="4"/>
        <v>71</v>
      </c>
      <c r="Q172" s="17"/>
      <c r="R172" s="17"/>
      <c r="S172" s="17"/>
      <c r="T172" s="17"/>
    </row>
    <row r="173" spans="1:20" x14ac:dyDescent="0.35">
      <c r="A173" s="49" t="s">
        <v>267</v>
      </c>
      <c r="B173" s="49" t="str">
        <f>VLOOKUP(A173,'[6]Fin vs NFin'!$A$4:$B$568,2,FALSE)</f>
        <v>!Custos de Expedição</v>
      </c>
      <c r="C173" s="49" t="s">
        <v>82</v>
      </c>
      <c r="D173" s="49" t="s">
        <v>268</v>
      </c>
      <c r="E173" s="49" t="str">
        <f>VLOOKUP(D173,[6]Arvore!$N$8:$Q$6855,4,FALSE)</f>
        <v>4161599</v>
      </c>
      <c r="F173" s="50">
        <v>-531441.28</v>
      </c>
      <c r="G173" s="50">
        <v>-531441.28</v>
      </c>
      <c r="H173" s="51">
        <v>0</v>
      </c>
      <c r="I173" s="110">
        <v>42172.43</v>
      </c>
      <c r="J173" s="107">
        <f>I173+I177</f>
        <v>0</v>
      </c>
      <c r="K173" s="21"/>
      <c r="L173" s="41"/>
      <c r="M173" s="42"/>
      <c r="O173" s="39" t="str">
        <f>VLOOKUP(QUERY_FOR_TRNSTRANSPOSED_0008!A173,'[6]Fin vs NFin'!$A$4:$F$568,6,FALSE)</f>
        <v>Não Financeiras</v>
      </c>
      <c r="P173" s="43" t="str">
        <f t="shared" si="4"/>
        <v>71</v>
      </c>
      <c r="Q173" s="43"/>
      <c r="R173" s="43"/>
      <c r="S173" s="43"/>
      <c r="T173" s="43"/>
    </row>
    <row r="174" spans="1:20" ht="15" thickBot="1" x14ac:dyDescent="0.4">
      <c r="A174" s="11" t="s">
        <v>267</v>
      </c>
      <c r="B174" s="11" t="str">
        <f>VLOOKUP(A174,'[6]Fin vs NFin'!$A$4:$B$568,2,FALSE)</f>
        <v>!Custos de Expedição</v>
      </c>
      <c r="C174" s="11" t="s">
        <v>67</v>
      </c>
      <c r="D174" s="11" t="s">
        <v>268</v>
      </c>
      <c r="E174" s="11" t="str">
        <f>VLOOKUP(D174,[6]Arvore!$N$8:$Q$6855,4,FALSE)</f>
        <v>4161599</v>
      </c>
      <c r="F174" s="12">
        <v>0</v>
      </c>
      <c r="G174" s="12">
        <v>-42172.43</v>
      </c>
      <c r="H174" s="13">
        <v>42172.43</v>
      </c>
      <c r="I174" s="112"/>
      <c r="J174" s="109"/>
      <c r="K174" s="21"/>
      <c r="L174" s="15"/>
      <c r="M174" s="16"/>
      <c r="O174" s="12" t="str">
        <f>VLOOKUP(QUERY_FOR_TRNSTRANSPOSED_0008!A174,'[6]Fin vs NFin'!$A$4:$F$568,6,FALSE)</f>
        <v>Não Financeiras</v>
      </c>
      <c r="P174" s="17" t="str">
        <f t="shared" si="4"/>
        <v>71</v>
      </c>
      <c r="Q174" s="17"/>
      <c r="R174" s="17"/>
      <c r="S174" s="17"/>
      <c r="T174" s="17"/>
    </row>
    <row r="175" spans="1:20" x14ac:dyDescent="0.35">
      <c r="A175" s="18" t="s">
        <v>269</v>
      </c>
      <c r="B175" s="18" t="str">
        <f>VLOOKUP(A175,'[6]Fin vs NFin'!$A$4:$B$568,2,FALSE)</f>
        <v>!Prémios de Seguros</v>
      </c>
      <c r="C175" s="18" t="s">
        <v>82</v>
      </c>
      <c r="D175" s="18" t="s">
        <v>270</v>
      </c>
      <c r="E175" s="18" t="str">
        <f>VLOOKUP(D175,[6]Arvore!$N$8:$Q$6855,4,FALSE)</f>
        <v>4161599</v>
      </c>
      <c r="F175" s="19">
        <v>-771734.59</v>
      </c>
      <c r="G175" s="19">
        <v>-1467678.42</v>
      </c>
      <c r="H175" s="20">
        <v>695943.83</v>
      </c>
      <c r="I175" s="101">
        <f>SUM(H175:H176)</f>
        <v>0</v>
      </c>
      <c r="J175" s="19"/>
      <c r="K175" s="21"/>
      <c r="L175" s="22"/>
      <c r="M175" s="23"/>
      <c r="O175" s="19" t="str">
        <f>VLOOKUP(QUERY_FOR_TRNSTRANSPOSED_0008!A175,'[6]Fin vs NFin'!$A$4:$F$568,6,FALSE)</f>
        <v>Não Financeiras</v>
      </c>
      <c r="P175" s="24" t="str">
        <f t="shared" si="4"/>
        <v>71</v>
      </c>
      <c r="Q175" s="24"/>
      <c r="R175" s="24"/>
      <c r="S175" s="24"/>
      <c r="T175" s="24"/>
    </row>
    <row r="176" spans="1:20" ht="15" thickBot="1" x14ac:dyDescent="0.4">
      <c r="A176" s="11" t="s">
        <v>269</v>
      </c>
      <c r="B176" s="11" t="str">
        <f>VLOOKUP(A176,'[6]Fin vs NFin'!$A$4:$B$568,2,FALSE)</f>
        <v>!Prémios de Seguros</v>
      </c>
      <c r="C176" s="11" t="s">
        <v>67</v>
      </c>
      <c r="D176" s="11" t="s">
        <v>270</v>
      </c>
      <c r="E176" s="11" t="str">
        <f>VLOOKUP(D176,[6]Arvore!$N$8:$Q$6855,4,FALSE)</f>
        <v>4161599</v>
      </c>
      <c r="F176" s="12">
        <v>-695943.83</v>
      </c>
      <c r="G176" s="12">
        <v>0</v>
      </c>
      <c r="H176" s="13">
        <v>-695943.83</v>
      </c>
      <c r="I176" s="102"/>
      <c r="J176" s="12"/>
      <c r="K176" s="21"/>
      <c r="L176" s="15"/>
      <c r="M176" s="16"/>
      <c r="O176" s="12" t="str">
        <f>VLOOKUP(QUERY_FOR_TRNSTRANSPOSED_0008!A176,'[6]Fin vs NFin'!$A$4:$F$568,6,FALSE)</f>
        <v>Não Financeiras</v>
      </c>
      <c r="P176" s="17" t="str">
        <f t="shared" si="4"/>
        <v>71</v>
      </c>
      <c r="Q176" s="17"/>
      <c r="R176" s="17"/>
      <c r="S176" s="17"/>
      <c r="T176" s="17"/>
    </row>
    <row r="177" spans="1:20" x14ac:dyDescent="0.35">
      <c r="A177" s="49" t="s">
        <v>271</v>
      </c>
      <c r="B177" s="49" t="str">
        <f>VLOOKUP(A177,'[6]Fin vs NFin'!$A$4:$B$568,2,FALSE)</f>
        <v>!ICV's Cartões</v>
      </c>
      <c r="C177" s="49" t="s">
        <v>82</v>
      </c>
      <c r="D177" s="49" t="s">
        <v>272</v>
      </c>
      <c r="E177" s="49" t="str">
        <f>VLOOKUP(D177,[6]Arvore!$N$8:$Q$6855,4,FALSE)</f>
        <v>4198</v>
      </c>
      <c r="F177" s="50">
        <v>512.04999999999995</v>
      </c>
      <c r="G177" s="50">
        <v>512.04999999999995</v>
      </c>
      <c r="H177" s="51">
        <v>0</v>
      </c>
      <c r="I177" s="110">
        <v>-42172.43</v>
      </c>
      <c r="J177" s="107">
        <f>I173+I177</f>
        <v>0</v>
      </c>
      <c r="K177" s="21"/>
      <c r="L177" s="41"/>
      <c r="M177" s="42"/>
      <c r="O177" s="39" t="str">
        <f>VLOOKUP(QUERY_FOR_TRNSTRANSPOSED_0008!A177,'[6]Fin vs NFin'!$A$4:$F$568,6,FALSE)</f>
        <v>Não Financeiras</v>
      </c>
      <c r="P177" s="43" t="str">
        <f t="shared" si="4"/>
        <v>71</v>
      </c>
      <c r="Q177" s="43"/>
      <c r="R177" s="43"/>
      <c r="S177" s="43"/>
      <c r="T177" s="43"/>
    </row>
    <row r="178" spans="1:20" ht="15" thickBot="1" x14ac:dyDescent="0.4">
      <c r="A178" s="18" t="s">
        <v>271</v>
      </c>
      <c r="B178" s="18" t="str">
        <f>VLOOKUP(A178,'[6]Fin vs NFin'!$A$4:$B$568,2,FALSE)</f>
        <v>!ICV's Cartões</v>
      </c>
      <c r="C178" s="18" t="s">
        <v>67</v>
      </c>
      <c r="D178" s="18" t="s">
        <v>268</v>
      </c>
      <c r="E178" s="18" t="str">
        <f>VLOOKUP(D178,[6]Arvore!$N$8:$Q$6855,4,FALSE)</f>
        <v>4161599</v>
      </c>
      <c r="F178" s="19">
        <v>-42172.43</v>
      </c>
      <c r="G178" s="19" t="s">
        <v>84</v>
      </c>
      <c r="H178" s="20">
        <v>-42172.43</v>
      </c>
      <c r="I178" s="106"/>
      <c r="J178" s="109"/>
      <c r="K178" s="21"/>
      <c r="L178" s="22"/>
      <c r="M178" s="23"/>
      <c r="O178" s="19" t="str">
        <f>VLOOKUP(QUERY_FOR_TRNSTRANSPOSED_0008!A178,'[6]Fin vs NFin'!$A$4:$F$568,6,FALSE)</f>
        <v>Não Financeiras</v>
      </c>
      <c r="P178" s="24" t="str">
        <f t="shared" si="4"/>
        <v>71</v>
      </c>
      <c r="Q178" s="24"/>
      <c r="R178" s="24"/>
      <c r="S178" s="24"/>
      <c r="T178" s="24"/>
    </row>
    <row r="179" spans="1:20" x14ac:dyDescent="0.35">
      <c r="A179" s="38" t="s">
        <v>273</v>
      </c>
      <c r="B179" s="38" t="str">
        <f>VLOOKUP(A179,'[6]Fin vs NFin'!$A$4:$B$568,2,FALSE)</f>
        <v>!Incidências/Fraude</v>
      </c>
      <c r="C179" s="38" t="s">
        <v>153</v>
      </c>
      <c r="D179" s="38" t="s">
        <v>274</v>
      </c>
      <c r="E179" s="38" t="str">
        <f>VLOOKUP(D179,[6]Arvore!$N$8:$Q$6855,4,FALSE)</f>
        <v>4508809111</v>
      </c>
      <c r="F179" s="39">
        <v>158407.89000000001</v>
      </c>
      <c r="G179" s="39">
        <v>-31378.18</v>
      </c>
      <c r="H179" s="40">
        <v>189786.07</v>
      </c>
      <c r="I179" s="103">
        <f>SUM(H179:H192)</f>
        <v>-57.380000000004657</v>
      </c>
      <c r="J179" s="39"/>
      <c r="K179" s="21"/>
      <c r="L179" s="41"/>
      <c r="M179" s="42"/>
      <c r="O179" s="39" t="str">
        <f>VLOOKUP(QUERY_FOR_TRNSTRANSPOSED_0008!A179,'[6]Fin vs NFin'!$A$4:$F$568,6,FALSE)</f>
        <v>Não Financeiras</v>
      </c>
      <c r="P179" s="43" t="str">
        <f t="shared" si="4"/>
        <v>77</v>
      </c>
      <c r="Q179" s="43"/>
      <c r="R179" s="43"/>
      <c r="S179" s="43" t="str">
        <f>VLOOKUP(D179,[6]Mapeamento!$A$38:$C$497,3,FALSE)</f>
        <v>RO</v>
      </c>
      <c r="T179" s="43"/>
    </row>
    <row r="180" spans="1:20" x14ac:dyDescent="0.35">
      <c r="A180" s="18" t="s">
        <v>273</v>
      </c>
      <c r="B180" s="18" t="str">
        <f>VLOOKUP(A180,'[6]Fin vs NFin'!$A$4:$B$568,2,FALSE)</f>
        <v>!Incidências/Fraude</v>
      </c>
      <c r="C180" s="18" t="s">
        <v>153</v>
      </c>
      <c r="D180" s="18" t="s">
        <v>275</v>
      </c>
      <c r="E180" s="18" t="str">
        <f>VLOOKUP(D180,[6]Arvore!$N$8:$Q$6855,4,FALSE)</f>
        <v>550880921</v>
      </c>
      <c r="F180" s="19">
        <v>87048.82</v>
      </c>
      <c r="G180" s="19">
        <v>12551.95</v>
      </c>
      <c r="H180" s="20">
        <v>74496.87</v>
      </c>
      <c r="I180" s="101"/>
      <c r="J180" s="19"/>
      <c r="K180" s="21"/>
      <c r="L180" s="22"/>
      <c r="M180" s="23"/>
      <c r="O180" s="19" t="str">
        <f>VLOOKUP(QUERY_FOR_TRNSTRANSPOSED_0008!A180,'[6]Fin vs NFin'!$A$4:$F$568,6,FALSE)</f>
        <v>Não Financeiras</v>
      </c>
      <c r="P180" s="24" t="str">
        <f t="shared" si="4"/>
        <v>89</v>
      </c>
      <c r="Q180" s="24"/>
      <c r="R180" s="24"/>
      <c r="S180" s="24" t="str">
        <f>VLOOKUP(D180,[6]Mapeamento!$A$38:$C$497,3,FALSE)</f>
        <v>RO</v>
      </c>
      <c r="T180" s="24"/>
    </row>
    <row r="181" spans="1:20" x14ac:dyDescent="0.35">
      <c r="A181" s="32" t="s">
        <v>273</v>
      </c>
      <c r="B181" s="32" t="str">
        <f>VLOOKUP(A181,'[6]Fin vs NFin'!$A$4:$B$568,2,FALSE)</f>
        <v>!Incidências/Fraude</v>
      </c>
      <c r="C181" s="32" t="s">
        <v>67</v>
      </c>
      <c r="D181" s="32" t="s">
        <v>275</v>
      </c>
      <c r="E181" s="32" t="str">
        <f>VLOOKUP(D181,[6]Arvore!$N$8:$Q$6855,4,FALSE)</f>
        <v>550880921</v>
      </c>
      <c r="F181" s="33">
        <v>-5329.75</v>
      </c>
      <c r="G181" s="33">
        <v>-5329.75</v>
      </c>
      <c r="H181" s="34">
        <v>0</v>
      </c>
      <c r="I181" s="101"/>
      <c r="J181" s="19"/>
      <c r="K181" s="21"/>
      <c r="L181" s="22"/>
      <c r="M181" s="23"/>
      <c r="O181" s="19" t="str">
        <f>VLOOKUP(QUERY_FOR_TRNSTRANSPOSED_0008!A181,'[6]Fin vs NFin'!$A$4:$F$568,6,FALSE)</f>
        <v>Não Financeiras</v>
      </c>
      <c r="P181" s="24" t="str">
        <f t="shared" si="4"/>
        <v>89</v>
      </c>
      <c r="Q181" s="24"/>
      <c r="R181" s="24"/>
      <c r="S181" s="24" t="str">
        <f>VLOOKUP(D181,[6]Mapeamento!$A$38:$C$497,3,FALSE)</f>
        <v>RO</v>
      </c>
      <c r="T181" s="24"/>
    </row>
    <row r="182" spans="1:20" x14ac:dyDescent="0.35">
      <c r="A182" s="18" t="s">
        <v>273</v>
      </c>
      <c r="B182" s="18" t="str">
        <f>VLOOKUP(A182,'[6]Fin vs NFin'!$A$4:$B$568,2,FALSE)</f>
        <v>!Incidências/Fraude</v>
      </c>
      <c r="C182" s="18" t="s">
        <v>276</v>
      </c>
      <c r="D182" s="18" t="s">
        <v>275</v>
      </c>
      <c r="E182" s="18" t="str">
        <f>VLOOKUP(D182,[6]Arvore!$N$8:$Q$6855,4,FALSE)</f>
        <v>550880921</v>
      </c>
      <c r="F182" s="19">
        <v>-45035.55</v>
      </c>
      <c r="G182" s="19">
        <v>41221.19</v>
      </c>
      <c r="H182" s="20">
        <v>-86256.74</v>
      </c>
      <c r="I182" s="101"/>
      <c r="J182" s="19"/>
      <c r="K182" s="21"/>
      <c r="L182" s="22"/>
      <c r="M182" s="23"/>
      <c r="O182" s="19" t="str">
        <f>VLOOKUP(QUERY_FOR_TRNSTRANSPOSED_0008!A182,'[6]Fin vs NFin'!$A$4:$F$568,6,FALSE)</f>
        <v>Não Financeiras</v>
      </c>
      <c r="P182" s="24" t="str">
        <f t="shared" si="4"/>
        <v>89</v>
      </c>
      <c r="Q182" s="24"/>
      <c r="R182" s="24"/>
      <c r="S182" s="24" t="str">
        <f>VLOOKUP(D182,[6]Mapeamento!$A$38:$C$497,3,FALSE)</f>
        <v>RO</v>
      </c>
      <c r="T182" s="24"/>
    </row>
    <row r="183" spans="1:20" x14ac:dyDescent="0.35">
      <c r="A183" s="18" t="s">
        <v>273</v>
      </c>
      <c r="B183" s="18" t="str">
        <f>VLOOKUP(A183,'[6]Fin vs NFin'!$A$4:$B$568,2,FALSE)</f>
        <v>!Incidências/Fraude</v>
      </c>
      <c r="C183" s="18" t="s">
        <v>277</v>
      </c>
      <c r="D183" s="18" t="s">
        <v>274</v>
      </c>
      <c r="E183" s="18" t="str">
        <f>VLOOKUP(D183,[6]Arvore!$N$8:$Q$6855,4,FALSE)</f>
        <v>4508809111</v>
      </c>
      <c r="F183" s="19">
        <v>-78942.11</v>
      </c>
      <c r="G183" s="19">
        <v>-224677.36</v>
      </c>
      <c r="H183" s="20">
        <v>145735.25</v>
      </c>
      <c r="I183" s="101"/>
      <c r="J183" s="19"/>
      <c r="K183" s="21"/>
      <c r="L183" s="22"/>
      <c r="M183" s="23"/>
      <c r="O183" s="19" t="str">
        <f>VLOOKUP(QUERY_FOR_TRNSTRANSPOSED_0008!A183,'[6]Fin vs NFin'!$A$4:$F$568,6,FALSE)</f>
        <v>Não Financeiras</v>
      </c>
      <c r="P183" s="24" t="str">
        <f t="shared" si="4"/>
        <v>77</v>
      </c>
      <c r="Q183" s="24"/>
      <c r="R183" s="24"/>
      <c r="S183" s="24" t="str">
        <f>VLOOKUP(D183,[6]Mapeamento!$A$38:$C$497,3,FALSE)</f>
        <v>RO</v>
      </c>
      <c r="T183" s="24"/>
    </row>
    <row r="184" spans="1:20" x14ac:dyDescent="0.35">
      <c r="A184" s="18" t="s">
        <v>273</v>
      </c>
      <c r="B184" s="18" t="str">
        <f>VLOOKUP(A184,'[6]Fin vs NFin'!$A$4:$B$568,2,FALSE)</f>
        <v>!Incidências/Fraude</v>
      </c>
      <c r="C184" s="18" t="s">
        <v>278</v>
      </c>
      <c r="D184" s="18" t="s">
        <v>275</v>
      </c>
      <c r="E184" s="18" t="str">
        <f>VLOOKUP(D184,[6]Arvore!$N$8:$Q$6855,4,FALSE)</f>
        <v>550880921</v>
      </c>
      <c r="F184" s="19">
        <v>-10499.58</v>
      </c>
      <c r="G184" s="19">
        <v>179348.3</v>
      </c>
      <c r="H184" s="20">
        <v>-189847.88</v>
      </c>
      <c r="I184" s="101"/>
      <c r="J184" s="19"/>
      <c r="K184" s="21"/>
      <c r="L184" s="22"/>
      <c r="M184" s="23"/>
      <c r="O184" s="19" t="str">
        <f>VLOOKUP(QUERY_FOR_TRNSTRANSPOSED_0008!A184,'[6]Fin vs NFin'!$A$4:$F$568,6,FALSE)</f>
        <v>Não Financeiras</v>
      </c>
      <c r="P184" s="24" t="str">
        <f t="shared" si="4"/>
        <v>89</v>
      </c>
      <c r="Q184" s="24"/>
      <c r="R184" s="24"/>
      <c r="S184" s="24" t="str">
        <f>VLOOKUP(D184,[6]Mapeamento!$A$38:$C$497,3,FALSE)</f>
        <v>RO</v>
      </c>
      <c r="T184" s="24"/>
    </row>
    <row r="185" spans="1:20" x14ac:dyDescent="0.35">
      <c r="A185" s="18" t="s">
        <v>273</v>
      </c>
      <c r="B185" s="18" t="str">
        <f>VLOOKUP(A185,'[6]Fin vs NFin'!$A$4:$B$568,2,FALSE)</f>
        <v>!Incidências/Fraude</v>
      </c>
      <c r="C185" s="18" t="s">
        <v>279</v>
      </c>
      <c r="D185" s="18" t="s">
        <v>274</v>
      </c>
      <c r="E185" s="18" t="str">
        <f>VLOOKUP(D185,[6]Arvore!$N$8:$Q$6855,4,FALSE)</f>
        <v>4508809111</v>
      </c>
      <c r="F185" s="19">
        <v>-285169.86</v>
      </c>
      <c r="G185" s="19">
        <v>-584934.13</v>
      </c>
      <c r="H185" s="20">
        <v>299764.27</v>
      </c>
      <c r="I185" s="101"/>
      <c r="J185" s="19"/>
      <c r="K185" s="21"/>
      <c r="L185" s="22"/>
      <c r="M185" s="23"/>
      <c r="O185" s="19" t="str">
        <f>VLOOKUP(QUERY_FOR_TRNSTRANSPOSED_0008!A185,'[6]Fin vs NFin'!$A$4:$F$568,6,FALSE)</f>
        <v>Não Financeiras</v>
      </c>
      <c r="P185" s="24" t="str">
        <f t="shared" si="4"/>
        <v>77</v>
      </c>
      <c r="Q185" s="24"/>
      <c r="R185" s="24"/>
      <c r="S185" s="24" t="str">
        <f>VLOOKUP(D185,[6]Mapeamento!$A$38:$C$497,3,FALSE)</f>
        <v>RO</v>
      </c>
      <c r="T185" s="24"/>
    </row>
    <row r="186" spans="1:20" x14ac:dyDescent="0.35">
      <c r="A186" s="18" t="s">
        <v>273</v>
      </c>
      <c r="B186" s="18" t="str">
        <f>VLOOKUP(A186,'[6]Fin vs NFin'!$A$4:$B$568,2,FALSE)</f>
        <v>!Incidências/Fraude</v>
      </c>
      <c r="C186" s="18" t="s">
        <v>280</v>
      </c>
      <c r="D186" s="18" t="s">
        <v>275</v>
      </c>
      <c r="E186" s="18" t="str">
        <f>VLOOKUP(D186,[6]Arvore!$N$8:$Q$6855,4,FALSE)</f>
        <v>550880921</v>
      </c>
      <c r="F186" s="19">
        <v>189575.34</v>
      </c>
      <c r="G186" s="19">
        <v>453858.28</v>
      </c>
      <c r="H186" s="20">
        <v>-264282.94</v>
      </c>
      <c r="I186" s="101"/>
      <c r="J186" s="19"/>
      <c r="K186" s="21"/>
      <c r="L186" s="22"/>
      <c r="M186" s="23"/>
      <c r="O186" s="19" t="str">
        <f>VLOOKUP(QUERY_FOR_TRNSTRANSPOSED_0008!A186,'[6]Fin vs NFin'!$A$4:$F$568,6,FALSE)</f>
        <v>Não Financeiras</v>
      </c>
      <c r="P186" s="24" t="str">
        <f t="shared" si="4"/>
        <v>89</v>
      </c>
      <c r="Q186" s="24"/>
      <c r="R186" s="24"/>
      <c r="S186" s="24" t="str">
        <f>VLOOKUP(D186,[6]Mapeamento!$A$38:$C$497,3,FALSE)</f>
        <v>RO</v>
      </c>
      <c r="T186" s="24"/>
    </row>
    <row r="187" spans="1:20" x14ac:dyDescent="0.35">
      <c r="A187" s="18" t="s">
        <v>273</v>
      </c>
      <c r="B187" s="18" t="str">
        <f>VLOOKUP(A187,'[6]Fin vs NFin'!$A$4:$B$568,2,FALSE)</f>
        <v>!Incidências/Fraude</v>
      </c>
      <c r="C187" s="18" t="s">
        <v>281</v>
      </c>
      <c r="D187" s="18" t="s">
        <v>275</v>
      </c>
      <c r="E187" s="18" t="str">
        <f>VLOOKUP(D187,[6]Arvore!$N$8:$Q$6855,4,FALSE)</f>
        <v>550880921</v>
      </c>
      <c r="F187" s="19">
        <v>-37201.81</v>
      </c>
      <c r="G187" s="19">
        <v>54248.42</v>
      </c>
      <c r="H187" s="20">
        <v>-91450.23</v>
      </c>
      <c r="I187" s="101"/>
      <c r="J187" s="19"/>
      <c r="K187" s="21"/>
      <c r="L187" s="22"/>
      <c r="M187" s="23"/>
      <c r="O187" s="19" t="str">
        <f>VLOOKUP(QUERY_FOR_TRNSTRANSPOSED_0008!A187,'[6]Fin vs NFin'!$A$4:$F$568,6,FALSE)</f>
        <v>Não Financeiras</v>
      </c>
      <c r="P187" s="24" t="str">
        <f t="shared" si="4"/>
        <v>89</v>
      </c>
      <c r="Q187" s="24"/>
      <c r="R187" s="24"/>
      <c r="S187" s="24" t="str">
        <f>VLOOKUP(D187,[6]Mapeamento!$A$38:$C$497,3,FALSE)</f>
        <v>RO</v>
      </c>
      <c r="T187" s="24"/>
    </row>
    <row r="188" spans="1:20" x14ac:dyDescent="0.35">
      <c r="A188" s="18" t="s">
        <v>273</v>
      </c>
      <c r="B188" s="18" t="str">
        <f>VLOOKUP(A188,'[6]Fin vs NFin'!$A$4:$B$568,2,FALSE)</f>
        <v>!Incidências/Fraude</v>
      </c>
      <c r="C188" s="18" t="s">
        <v>282</v>
      </c>
      <c r="D188" s="18" t="s">
        <v>214</v>
      </c>
      <c r="E188" s="18" t="str">
        <f>VLOOKUP(D188,[6]Arvore!$N$8:$Q$6855,4,FALSE)</f>
        <v>5151509</v>
      </c>
      <c r="F188" s="19">
        <v>-418987.2</v>
      </c>
      <c r="G188" s="19">
        <v>19674.39</v>
      </c>
      <c r="H188" s="20">
        <v>-438661.59</v>
      </c>
      <c r="I188" s="101"/>
      <c r="J188" s="19"/>
      <c r="K188" s="21"/>
      <c r="L188" s="22"/>
      <c r="M188" s="23"/>
      <c r="O188" s="19" t="str">
        <f>VLOOKUP(QUERY_FOR_TRNSTRANSPOSED_0008!A188,'[6]Fin vs NFin'!$A$4:$F$568,6,FALSE)</f>
        <v>Não Financeiras</v>
      </c>
      <c r="P188" s="24" t="str">
        <f t="shared" si="4"/>
        <v>89</v>
      </c>
      <c r="Q188" s="24"/>
      <c r="R188" s="24"/>
      <c r="S188" s="24"/>
      <c r="T188" s="24"/>
    </row>
    <row r="189" spans="1:20" x14ac:dyDescent="0.35">
      <c r="A189" s="18" t="s">
        <v>273</v>
      </c>
      <c r="B189" s="18" t="str">
        <f>VLOOKUP(A189,'[6]Fin vs NFin'!$A$4:$B$568,2,FALSE)</f>
        <v>!Incidências/Fraude</v>
      </c>
      <c r="C189" s="18" t="s">
        <v>283</v>
      </c>
      <c r="D189" s="18" t="s">
        <v>284</v>
      </c>
      <c r="E189" s="18" t="str">
        <f>VLOOKUP(D189,[6]Arvore!$N$8:$Q$6855,4,FALSE)</f>
        <v>4161599</v>
      </c>
      <c r="F189" s="19">
        <v>-4989.3100000000004</v>
      </c>
      <c r="G189" s="19">
        <v>-696.3</v>
      </c>
      <c r="H189" s="20">
        <v>-4293.01</v>
      </c>
      <c r="I189" s="101"/>
      <c r="J189" s="19"/>
      <c r="K189" s="21"/>
      <c r="L189" s="22"/>
      <c r="M189" s="23"/>
      <c r="O189" s="19" t="str">
        <f>VLOOKUP(QUERY_FOR_TRNSTRANSPOSED_0008!A189,'[6]Fin vs NFin'!$A$4:$F$568,6,FALSE)</f>
        <v>Não Financeiras</v>
      </c>
      <c r="P189" s="24" t="str">
        <f t="shared" si="4"/>
        <v>77</v>
      </c>
      <c r="Q189" s="24"/>
      <c r="R189" s="24"/>
      <c r="S189" s="24"/>
      <c r="T189" s="24"/>
    </row>
    <row r="190" spans="1:20" x14ac:dyDescent="0.35">
      <c r="A190" s="18" t="s">
        <v>273</v>
      </c>
      <c r="B190" s="18" t="str">
        <f>VLOOKUP(A190,'[6]Fin vs NFin'!$A$4:$B$568,2,FALSE)</f>
        <v>!Incidências/Fraude</v>
      </c>
      <c r="C190" s="18" t="s">
        <v>285</v>
      </c>
      <c r="D190" s="18" t="s">
        <v>274</v>
      </c>
      <c r="E190" s="18" t="str">
        <f>VLOOKUP(D190,[6]Arvore!$N$8:$Q$6855,4,FALSE)</f>
        <v>4508809111</v>
      </c>
      <c r="F190" s="19">
        <v>-183808.79</v>
      </c>
      <c r="G190" s="19">
        <v>-324200.59999999998</v>
      </c>
      <c r="H190" s="20">
        <v>140391.81</v>
      </c>
      <c r="I190" s="101"/>
      <c r="J190" s="19"/>
      <c r="K190" s="21"/>
      <c r="L190" s="22"/>
      <c r="M190" s="23"/>
      <c r="O190" s="19" t="str">
        <f>VLOOKUP(QUERY_FOR_TRNSTRANSPOSED_0008!A190,'[6]Fin vs NFin'!$A$4:$F$568,6,FALSE)</f>
        <v>Não Financeiras</v>
      </c>
      <c r="P190" s="24" t="str">
        <f t="shared" si="4"/>
        <v>77</v>
      </c>
      <c r="Q190" s="24"/>
      <c r="R190" s="24"/>
      <c r="S190" s="24" t="str">
        <f>VLOOKUP(D190,[6]Mapeamento!$A$38:$C$497,3,FALSE)</f>
        <v>RO</v>
      </c>
      <c r="T190" s="24"/>
    </row>
    <row r="191" spans="1:20" x14ac:dyDescent="0.35">
      <c r="A191" s="18" t="s">
        <v>273</v>
      </c>
      <c r="B191" s="18" t="str">
        <f>VLOOKUP(A191,'[6]Fin vs NFin'!$A$4:$B$568,2,FALSE)</f>
        <v>!Incidências/Fraude</v>
      </c>
      <c r="C191" s="18" t="s">
        <v>286</v>
      </c>
      <c r="D191" s="18" t="s">
        <v>275</v>
      </c>
      <c r="E191" s="18" t="str">
        <f>VLOOKUP(D191,[6]Arvore!$N$8:$Q$6855,4,FALSE)</f>
        <v>550880921</v>
      </c>
      <c r="F191" s="19">
        <v>13556.13</v>
      </c>
      <c r="G191" s="19">
        <v>483929.74</v>
      </c>
      <c r="H191" s="20">
        <v>-470373.61</v>
      </c>
      <c r="I191" s="101"/>
      <c r="J191" s="19"/>
      <c r="K191" s="21"/>
      <c r="L191" s="22"/>
      <c r="M191" s="23"/>
      <c r="O191" s="19" t="str">
        <f>VLOOKUP(QUERY_FOR_TRNSTRANSPOSED_0008!A191,'[6]Fin vs NFin'!$A$4:$F$568,6,FALSE)</f>
        <v>Não Financeiras</v>
      </c>
      <c r="P191" s="24" t="str">
        <f t="shared" si="4"/>
        <v>89</v>
      </c>
      <c r="Q191" s="24"/>
      <c r="R191" s="24"/>
      <c r="S191" s="24" t="str">
        <f>VLOOKUP(D191,[6]Mapeamento!$A$38:$C$497,3,FALSE)</f>
        <v>RO</v>
      </c>
      <c r="T191" s="24"/>
    </row>
    <row r="192" spans="1:20" ht="15" thickBot="1" x14ac:dyDescent="0.4">
      <c r="A192" s="11" t="s">
        <v>273</v>
      </c>
      <c r="B192" s="11" t="str">
        <f>VLOOKUP(A192,'[6]Fin vs NFin'!$A$4:$B$568,2,FALSE)</f>
        <v>!Incidências/Fraude</v>
      </c>
      <c r="C192" s="11" t="s">
        <v>287</v>
      </c>
      <c r="D192" s="11" t="s">
        <v>274</v>
      </c>
      <c r="E192" s="11" t="str">
        <f>VLOOKUP(D192,[6]Arvore!$N$8:$Q$6855,4,FALSE)</f>
        <v>4508809111</v>
      </c>
      <c r="F192" s="12">
        <v>-557851.96</v>
      </c>
      <c r="G192" s="12">
        <v>-1252786.31</v>
      </c>
      <c r="H192" s="13">
        <v>694934.35</v>
      </c>
      <c r="I192" s="102"/>
      <c r="J192" s="12"/>
      <c r="K192" s="21"/>
      <c r="L192" s="15"/>
      <c r="M192" s="16"/>
      <c r="O192" s="12" t="str">
        <f>VLOOKUP(QUERY_FOR_TRNSTRANSPOSED_0008!A192,'[6]Fin vs NFin'!$A$4:$F$568,6,FALSE)</f>
        <v>Não Financeiras</v>
      </c>
      <c r="P192" s="17" t="str">
        <f t="shared" si="4"/>
        <v>77</v>
      </c>
      <c r="Q192" s="17"/>
      <c r="R192" s="17"/>
      <c r="S192" s="17" t="str">
        <f>VLOOKUP(D192,[6]Mapeamento!$A$38:$C$497,3,FALSE)</f>
        <v>RO</v>
      </c>
      <c r="T192" s="17"/>
    </row>
    <row r="193" spans="1:20" ht="15" thickBot="1" x14ac:dyDescent="0.4">
      <c r="A193" s="32" t="s">
        <v>288</v>
      </c>
      <c r="B193" s="32" t="str">
        <f>VLOOKUP(A193,'[6]Fin vs NFin'!$A$4:$B$568,2,FALSE)</f>
        <v>!Recuperação de Dívida</v>
      </c>
      <c r="C193" s="32" t="s">
        <v>289</v>
      </c>
      <c r="D193" s="32" t="s">
        <v>147</v>
      </c>
      <c r="E193" s="32" t="str">
        <f>VLOOKUP(D193,[6]Arvore!$N$8:$Q$6855,4,FALSE)</f>
        <v>5151512</v>
      </c>
      <c r="F193" s="33">
        <v>12239865.539999999</v>
      </c>
      <c r="G193" s="33">
        <v>12239865.539999999</v>
      </c>
      <c r="H193" s="34">
        <v>0</v>
      </c>
      <c r="I193" s="54">
        <v>0</v>
      </c>
      <c r="J193" s="19"/>
      <c r="K193" s="21"/>
      <c r="L193" s="22"/>
      <c r="M193" s="23"/>
      <c r="O193" s="19" t="str">
        <f>VLOOKUP(QUERY_FOR_TRNSTRANSPOSED_0008!A193,'[6]Fin vs NFin'!$A$4:$F$568,6,FALSE)</f>
        <v>Não Financeiras</v>
      </c>
      <c r="P193" s="24" t="str">
        <f t="shared" si="4"/>
        <v>82</v>
      </c>
      <c r="Q193" s="24"/>
      <c r="R193" s="24"/>
      <c r="S193" s="24"/>
      <c r="T193" s="24"/>
    </row>
    <row r="194" spans="1:20" x14ac:dyDescent="0.35">
      <c r="A194" s="38" t="s">
        <v>290</v>
      </c>
      <c r="B194" s="38" t="str">
        <f>VLOOKUP(A194,'[6]Fin vs NFin'!$A$4:$B$568,2,FALSE)</f>
        <v>!Outros Custos com Cartões</v>
      </c>
      <c r="C194" s="38" t="s">
        <v>153</v>
      </c>
      <c r="D194" s="38" t="s">
        <v>291</v>
      </c>
      <c r="E194" s="38" t="str">
        <f>VLOOKUP(D194,[6]Arvore!$N$8:$Q$6855,4,FALSE)</f>
        <v>4161599</v>
      </c>
      <c r="F194" s="39">
        <v>-211.65</v>
      </c>
      <c r="G194" s="39">
        <v>-220.22</v>
      </c>
      <c r="H194" s="40">
        <v>8.5699999999999896</v>
      </c>
      <c r="I194" s="103">
        <f>SUM(H194:H200)</f>
        <v>3.6379788070917101E-12</v>
      </c>
      <c r="J194" s="39"/>
      <c r="K194" s="21"/>
      <c r="L194" s="41"/>
      <c r="M194" s="42"/>
      <c r="O194" s="39" t="str">
        <f>VLOOKUP(QUERY_FOR_TRNSTRANSPOSED_0008!A194,'[6]Fin vs NFin'!$A$4:$F$568,6,FALSE)</f>
        <v>Não Financeiras</v>
      </c>
      <c r="P194" s="43" t="str">
        <f t="shared" si="4"/>
        <v>71</v>
      </c>
      <c r="Q194" s="43"/>
      <c r="R194" s="43"/>
      <c r="S194" s="43"/>
      <c r="T194" s="43"/>
    </row>
    <row r="195" spans="1:20" x14ac:dyDescent="0.35">
      <c r="A195" s="18" t="s">
        <v>290</v>
      </c>
      <c r="B195" s="18" t="str">
        <f>VLOOKUP(A195,'[6]Fin vs NFin'!$A$4:$B$568,2,FALSE)</f>
        <v>!Outros Custos com Cartões</v>
      </c>
      <c r="C195" s="18" t="s">
        <v>153</v>
      </c>
      <c r="D195" s="18" t="s">
        <v>174</v>
      </c>
      <c r="E195" s="18" t="str">
        <f>VLOOKUP(D195,[6]Arvore!$N$8:$Q$6855,4,FALSE)</f>
        <v>5151512</v>
      </c>
      <c r="F195" s="19">
        <v>0</v>
      </c>
      <c r="G195" s="19">
        <v>8.57</v>
      </c>
      <c r="H195" s="20">
        <v>-8.57</v>
      </c>
      <c r="I195" s="101"/>
      <c r="J195" s="19"/>
      <c r="K195" s="21"/>
      <c r="L195" s="22"/>
      <c r="M195" s="23"/>
      <c r="O195" s="19" t="str">
        <f>VLOOKUP(QUERY_FOR_TRNSTRANSPOSED_0008!A195,'[6]Fin vs NFin'!$A$4:$F$568,6,FALSE)</f>
        <v>Não Financeiras</v>
      </c>
      <c r="P195" s="24" t="str">
        <f t="shared" si="4"/>
        <v>82</v>
      </c>
      <c r="Q195" s="24"/>
      <c r="R195" s="24"/>
      <c r="S195" s="24"/>
      <c r="T195" s="24"/>
    </row>
    <row r="196" spans="1:20" x14ac:dyDescent="0.35">
      <c r="A196" s="18" t="s">
        <v>290</v>
      </c>
      <c r="B196" s="18" t="str">
        <f>VLOOKUP(A196,'[6]Fin vs NFin'!$A$4:$B$568,2,FALSE)</f>
        <v>!Outros Custos com Cartões</v>
      </c>
      <c r="C196" s="18" t="s">
        <v>82</v>
      </c>
      <c r="D196" s="18" t="s">
        <v>158</v>
      </c>
      <c r="E196" s="18" t="str">
        <f>VLOOKUP(D196,[6]Arvore!$N$8:$Q$6855,4,FALSE)</f>
        <v>5151511</v>
      </c>
      <c r="F196" s="19">
        <v>-242333.19</v>
      </c>
      <c r="G196" s="19">
        <v>-633032.71</v>
      </c>
      <c r="H196" s="20">
        <v>390699.52000000002</v>
      </c>
      <c r="I196" s="101"/>
      <c r="J196" s="19"/>
      <c r="K196" s="21"/>
      <c r="L196" s="22"/>
      <c r="M196" s="23"/>
      <c r="O196" s="19" t="str">
        <f>VLOOKUP(QUERY_FOR_TRNSTRANSPOSED_0008!A196,'[6]Fin vs NFin'!$A$4:$F$568,6,FALSE)</f>
        <v>Não Financeiras</v>
      </c>
      <c r="P196" s="24" t="str">
        <f t="shared" si="4"/>
        <v>71</v>
      </c>
      <c r="Q196" s="24"/>
      <c r="R196" s="24"/>
      <c r="S196" s="24"/>
      <c r="T196" s="24"/>
    </row>
    <row r="197" spans="1:20" x14ac:dyDescent="0.35">
      <c r="A197" s="18" t="s">
        <v>290</v>
      </c>
      <c r="B197" s="18" t="str">
        <f>VLOOKUP(A197,'[6]Fin vs NFin'!$A$4:$B$568,2,FALSE)</f>
        <v>!Outros Custos com Cartões</v>
      </c>
      <c r="C197" s="18" t="s">
        <v>82</v>
      </c>
      <c r="D197" s="18" t="s">
        <v>292</v>
      </c>
      <c r="E197" s="18" t="str">
        <f>VLOOKUP(D197,[6]Arvore!$N$8:$Q$6855,4,FALSE)</f>
        <v>4161599</v>
      </c>
      <c r="F197" s="19">
        <v>-1003882.52</v>
      </c>
      <c r="G197" s="19">
        <v>-918737.11</v>
      </c>
      <c r="H197" s="20">
        <v>-85145.41</v>
      </c>
      <c r="I197" s="101"/>
      <c r="J197" s="19"/>
      <c r="K197" s="21"/>
      <c r="L197" s="22"/>
      <c r="M197" s="23"/>
      <c r="O197" s="19" t="str">
        <f>VLOOKUP(QUERY_FOR_TRNSTRANSPOSED_0008!A197,'[6]Fin vs NFin'!$A$4:$F$568,6,FALSE)</f>
        <v>Não Financeiras</v>
      </c>
      <c r="P197" s="24" t="str">
        <f t="shared" si="4"/>
        <v>71</v>
      </c>
      <c r="Q197" s="24"/>
      <c r="R197" s="24"/>
      <c r="S197" s="24"/>
      <c r="T197" s="24"/>
    </row>
    <row r="198" spans="1:20" x14ac:dyDescent="0.35">
      <c r="A198" s="18" t="s">
        <v>290</v>
      </c>
      <c r="B198" s="18" t="str">
        <f>VLOOKUP(A198,'[6]Fin vs NFin'!$A$4:$B$568,2,FALSE)</f>
        <v>!Outros Custos com Cartões</v>
      </c>
      <c r="C198" s="18" t="s">
        <v>67</v>
      </c>
      <c r="D198" s="18" t="s">
        <v>292</v>
      </c>
      <c r="E198" s="18" t="str">
        <f>VLOOKUP(D198,[6]Arvore!$N$8:$Q$6855,4,FALSE)</f>
        <v>4161599</v>
      </c>
      <c r="F198" s="19">
        <v>-305554.11</v>
      </c>
      <c r="G198" s="19">
        <v>5.8207660913467401E-11</v>
      </c>
      <c r="H198" s="20">
        <v>-305554.11</v>
      </c>
      <c r="I198" s="101"/>
      <c r="J198" s="19"/>
      <c r="K198" s="21"/>
      <c r="L198" s="22"/>
      <c r="M198" s="23"/>
      <c r="O198" s="19" t="str">
        <f>VLOOKUP(QUERY_FOR_TRNSTRANSPOSED_0008!A198,'[6]Fin vs NFin'!$A$4:$F$568,6,FALSE)</f>
        <v>Não Financeiras</v>
      </c>
      <c r="P198" s="24" t="str">
        <f t="shared" ref="P198:P261" si="5">LEFT(D198,2)</f>
        <v>71</v>
      </c>
      <c r="Q198" s="24"/>
      <c r="R198" s="24"/>
      <c r="S198" s="24"/>
      <c r="T198" s="24"/>
    </row>
    <row r="199" spans="1:20" x14ac:dyDescent="0.35">
      <c r="A199" s="32" t="s">
        <v>290</v>
      </c>
      <c r="B199" s="32" t="str">
        <f>VLOOKUP(A199,'[6]Fin vs NFin'!$A$4:$B$568,2,FALSE)</f>
        <v>!Outros Custos com Cartões</v>
      </c>
      <c r="C199" s="32" t="s">
        <v>293</v>
      </c>
      <c r="D199" s="32" t="s">
        <v>294</v>
      </c>
      <c r="E199" s="32" t="str">
        <f>VLOOKUP(D199,[6]Arvore!$N$8:$Q$6855,4,FALSE)</f>
        <v>55088091</v>
      </c>
      <c r="F199" s="33">
        <v>18050.3</v>
      </c>
      <c r="G199" s="33">
        <v>18050.3</v>
      </c>
      <c r="H199" s="34">
        <v>3.6379788070917101E-12</v>
      </c>
      <c r="I199" s="101"/>
      <c r="J199" s="19"/>
      <c r="K199" s="21"/>
      <c r="L199" s="22"/>
      <c r="M199" s="23"/>
      <c r="O199" s="19" t="str">
        <f>VLOOKUP(QUERY_FOR_TRNSTRANSPOSED_0008!A199,'[6]Fin vs NFin'!$A$4:$F$568,6,FALSE)</f>
        <v>Não Financeiras</v>
      </c>
      <c r="P199" s="24" t="str">
        <f t="shared" si="5"/>
        <v>89</v>
      </c>
      <c r="Q199" s="24" t="str">
        <f>VLOOKUP(D199,[6]Mapeamento!$A$38:$C$497,3,FALSE)</f>
        <v>OREX</v>
      </c>
      <c r="R199" s="24"/>
      <c r="S199" s="24"/>
      <c r="T199" s="24"/>
    </row>
    <row r="200" spans="1:20" ht="15" thickBot="1" x14ac:dyDescent="0.4">
      <c r="A200" s="35" t="s">
        <v>290</v>
      </c>
      <c r="B200" s="35" t="str">
        <f>VLOOKUP(A200,'[6]Fin vs NFin'!$A$4:$B$568,2,FALSE)</f>
        <v>!Outros Custos com Cartões</v>
      </c>
      <c r="C200" s="35" t="s">
        <v>295</v>
      </c>
      <c r="D200" s="35" t="s">
        <v>223</v>
      </c>
      <c r="E200" s="35" t="str">
        <f>VLOOKUP(D200,[6]Arvore!$N$8:$Q$6855,4,FALSE)</f>
        <v>51959</v>
      </c>
      <c r="F200" s="36">
        <v>387.4</v>
      </c>
      <c r="G200" s="36">
        <v>387.4</v>
      </c>
      <c r="H200" s="37">
        <v>0</v>
      </c>
      <c r="I200" s="102"/>
      <c r="J200" s="12"/>
      <c r="K200" s="21"/>
      <c r="L200" s="15"/>
      <c r="M200" s="16"/>
      <c r="O200" s="12" t="str">
        <f>VLOOKUP(QUERY_FOR_TRNSTRANSPOSED_0008!A200,'[6]Fin vs NFin'!$A$4:$F$568,6,FALSE)</f>
        <v>Não Financeiras</v>
      </c>
      <c r="P200" s="17" t="str">
        <f t="shared" si="5"/>
        <v>71</v>
      </c>
      <c r="Q200" s="17"/>
      <c r="R200" s="17"/>
      <c r="S200" s="17"/>
      <c r="T200" s="17"/>
    </row>
    <row r="201" spans="1:20" x14ac:dyDescent="0.35">
      <c r="A201" s="18" t="s">
        <v>296</v>
      </c>
      <c r="B201" s="18" t="str">
        <f>VLOOKUP(A201,'[6]Fin vs NFin'!$A$4:$B$568,2,FALSE)</f>
        <v>!Plano PagaSimples</v>
      </c>
      <c r="C201" s="18" t="s">
        <v>297</v>
      </c>
      <c r="D201" s="18" t="s">
        <v>147</v>
      </c>
      <c r="E201" s="18" t="str">
        <f>VLOOKUP(D201,[6]Arvore!$N$8:$Q$6855,4,FALSE)</f>
        <v>5151512</v>
      </c>
      <c r="F201" s="19">
        <v>2987.01</v>
      </c>
      <c r="G201" s="19">
        <v>2842.05</v>
      </c>
      <c r="H201" s="20">
        <v>144.96</v>
      </c>
      <c r="I201" s="101">
        <f>SUM(H201:H202)</f>
        <v>0</v>
      </c>
      <c r="J201" s="19"/>
      <c r="K201" s="21"/>
      <c r="L201" s="22"/>
      <c r="M201" s="23"/>
      <c r="O201" s="19" t="str">
        <f>VLOOKUP(QUERY_FOR_TRNSTRANSPOSED_0008!A201,'[6]Fin vs NFin'!$A$4:$F$568,6,FALSE)</f>
        <v>Não Financeiras</v>
      </c>
      <c r="P201" s="24" t="str">
        <f t="shared" si="5"/>
        <v>82</v>
      </c>
      <c r="Q201" s="24"/>
      <c r="R201" s="24"/>
      <c r="S201" s="24"/>
      <c r="T201" s="24"/>
    </row>
    <row r="202" spans="1:20" ht="15" thickBot="1" x14ac:dyDescent="0.4">
      <c r="A202" s="18" t="s">
        <v>296</v>
      </c>
      <c r="B202" s="18" t="str">
        <f>VLOOKUP(A202,'[6]Fin vs NFin'!$A$4:$B$568,2,FALSE)</f>
        <v>!Plano PagaSimples</v>
      </c>
      <c r="C202" s="18" t="s">
        <v>298</v>
      </c>
      <c r="D202" s="18" t="s">
        <v>147</v>
      </c>
      <c r="E202" s="18" t="str">
        <f>VLOOKUP(D202,[6]Arvore!$N$8:$Q$6855,4,FALSE)</f>
        <v>5151512</v>
      </c>
      <c r="F202" s="19">
        <v>2967.27</v>
      </c>
      <c r="G202" s="19">
        <v>3112.23</v>
      </c>
      <c r="H202" s="20">
        <v>-144.96</v>
      </c>
      <c r="I202" s="101"/>
      <c r="J202" s="19"/>
      <c r="K202" s="21"/>
      <c r="L202" s="22"/>
      <c r="M202" s="23"/>
      <c r="O202" s="19" t="str">
        <f>VLOOKUP(QUERY_FOR_TRNSTRANSPOSED_0008!A202,'[6]Fin vs NFin'!$A$4:$F$568,6,FALSE)</f>
        <v>Não Financeiras</v>
      </c>
      <c r="P202" s="24" t="str">
        <f t="shared" si="5"/>
        <v>82</v>
      </c>
      <c r="Q202" s="24"/>
      <c r="R202" s="24"/>
      <c r="S202" s="24"/>
      <c r="T202" s="24"/>
    </row>
    <row r="203" spans="1:20" x14ac:dyDescent="0.35">
      <c r="A203" s="38" t="s">
        <v>299</v>
      </c>
      <c r="B203" s="38" t="str">
        <f>VLOOKUP(A203,'[6]Fin vs NFin'!$A$4:$B$568,2,FALSE)</f>
        <v>!Outros Preçario Cartoes</v>
      </c>
      <c r="C203" s="38" t="s">
        <v>300</v>
      </c>
      <c r="D203" s="38" t="s">
        <v>301</v>
      </c>
      <c r="E203" s="38" t="str">
        <f>VLOOKUP(D203,[6]Arvore!$N$8:$Q$6855,4,FALSE)</f>
        <v>5151519</v>
      </c>
      <c r="F203" s="39">
        <v>107893.93</v>
      </c>
      <c r="G203" s="39">
        <v>111593.66</v>
      </c>
      <c r="H203" s="40">
        <v>-3699.73000000001</v>
      </c>
      <c r="I203" s="103">
        <v>0</v>
      </c>
      <c r="J203" s="39"/>
      <c r="K203" s="21"/>
      <c r="L203" s="41"/>
      <c r="M203" s="42"/>
      <c r="O203" s="39" t="str">
        <f>VLOOKUP(QUERY_FOR_TRNSTRANSPOSED_0008!A203,'[6]Fin vs NFin'!$A$4:$F$568,6,FALSE)</f>
        <v>Não Financeiras</v>
      </c>
      <c r="P203" s="43" t="str">
        <f t="shared" si="5"/>
        <v>82</v>
      </c>
      <c r="Q203" s="43"/>
      <c r="R203" s="43"/>
      <c r="S203" s="43"/>
      <c r="T203" s="43"/>
    </row>
    <row r="204" spans="1:20" x14ac:dyDescent="0.35">
      <c r="A204" s="18" t="s">
        <v>299</v>
      </c>
      <c r="B204" s="18" t="str">
        <f>VLOOKUP(A204,'[6]Fin vs NFin'!$A$4:$B$568,2,FALSE)</f>
        <v>!Outros Preçario Cartoes</v>
      </c>
      <c r="C204" s="18" t="s">
        <v>302</v>
      </c>
      <c r="D204" s="18" t="s">
        <v>214</v>
      </c>
      <c r="E204" s="18" t="str">
        <f>VLOOKUP(D204,[6]Arvore!$N$8:$Q$6855,4,FALSE)</f>
        <v>5151509</v>
      </c>
      <c r="F204" s="19">
        <v>-60</v>
      </c>
      <c r="G204" s="19">
        <v>-85</v>
      </c>
      <c r="H204" s="20">
        <v>25</v>
      </c>
      <c r="I204" s="101"/>
      <c r="J204" s="19"/>
      <c r="K204" s="21"/>
      <c r="L204" s="22"/>
      <c r="M204" s="23"/>
      <c r="O204" s="19" t="str">
        <f>VLOOKUP(QUERY_FOR_TRNSTRANSPOSED_0008!A204,'[6]Fin vs NFin'!$A$4:$F$568,6,FALSE)</f>
        <v>Não Financeiras</v>
      </c>
      <c r="P204" s="24" t="str">
        <f t="shared" si="5"/>
        <v>89</v>
      </c>
      <c r="Q204" s="24"/>
      <c r="R204" s="24"/>
      <c r="S204" s="24"/>
      <c r="T204" s="24"/>
    </row>
    <row r="205" spans="1:20" x14ac:dyDescent="0.35">
      <c r="A205" s="18" t="s">
        <v>299</v>
      </c>
      <c r="B205" s="18" t="str">
        <f>VLOOKUP(A205,'[6]Fin vs NFin'!$A$4:$B$568,2,FALSE)</f>
        <v>!Outros Preçario Cartoes</v>
      </c>
      <c r="C205" s="18" t="s">
        <v>303</v>
      </c>
      <c r="D205" s="18" t="s">
        <v>214</v>
      </c>
      <c r="E205" s="18" t="str">
        <f>VLOOKUP(D205,[6]Arvore!$N$8:$Q$6855,4,FALSE)</f>
        <v>5151509</v>
      </c>
      <c r="F205" s="19">
        <v>157756.23000000001</v>
      </c>
      <c r="G205" s="19">
        <v>153685</v>
      </c>
      <c r="H205" s="20">
        <v>4071.23000000001</v>
      </c>
      <c r="I205" s="101"/>
      <c r="J205" s="19"/>
      <c r="K205" s="21"/>
      <c r="L205" s="22"/>
      <c r="M205" s="23"/>
      <c r="O205" s="19" t="str">
        <f>VLOOKUP(QUERY_FOR_TRNSTRANSPOSED_0008!A205,'[6]Fin vs NFin'!$A$4:$F$568,6,FALSE)</f>
        <v>Não Financeiras</v>
      </c>
      <c r="P205" s="24" t="str">
        <f t="shared" si="5"/>
        <v>89</v>
      </c>
      <c r="Q205" s="24"/>
      <c r="R205" s="24"/>
      <c r="S205" s="24"/>
      <c r="T205" s="24"/>
    </row>
    <row r="206" spans="1:20" x14ac:dyDescent="0.35">
      <c r="A206" s="32" t="s">
        <v>299</v>
      </c>
      <c r="B206" s="32" t="str">
        <f>VLOOKUP(A206,'[6]Fin vs NFin'!$A$4:$B$568,2,FALSE)</f>
        <v>!Outros Preçario Cartoes</v>
      </c>
      <c r="C206" s="32" t="s">
        <v>304</v>
      </c>
      <c r="D206" s="32" t="s">
        <v>214</v>
      </c>
      <c r="E206" s="32" t="str">
        <f>VLOOKUP(D206,[6]Arvore!$N$8:$Q$6855,4,FALSE)</f>
        <v>5151509</v>
      </c>
      <c r="F206" s="33">
        <v>10</v>
      </c>
      <c r="G206" s="33">
        <v>10</v>
      </c>
      <c r="H206" s="34">
        <v>0</v>
      </c>
      <c r="I206" s="101"/>
      <c r="J206" s="19"/>
      <c r="K206" s="21"/>
      <c r="L206" s="22"/>
      <c r="M206" s="23"/>
      <c r="O206" s="19" t="str">
        <f>VLOOKUP(QUERY_FOR_TRNSTRANSPOSED_0008!A206,'[6]Fin vs NFin'!$A$4:$F$568,6,FALSE)</f>
        <v>Não Financeiras</v>
      </c>
      <c r="P206" s="24" t="str">
        <f t="shared" si="5"/>
        <v>89</v>
      </c>
      <c r="Q206" s="24"/>
      <c r="R206" s="24"/>
      <c r="S206" s="24"/>
      <c r="T206" s="24"/>
    </row>
    <row r="207" spans="1:20" ht="15" thickBot="1" x14ac:dyDescent="0.4">
      <c r="A207" s="18" t="s">
        <v>299</v>
      </c>
      <c r="B207" s="18" t="str">
        <f>VLOOKUP(A207,'[6]Fin vs NFin'!$A$4:$B$568,2,FALSE)</f>
        <v>!Outros Preçario Cartoes</v>
      </c>
      <c r="C207" s="18" t="s">
        <v>305</v>
      </c>
      <c r="D207" s="18" t="s">
        <v>214</v>
      </c>
      <c r="E207" s="18" t="str">
        <f>VLOOKUP(D207,[6]Arvore!$N$8:$Q$6855,4,FALSE)</f>
        <v>5151509</v>
      </c>
      <c r="F207" s="19">
        <v>8039.5</v>
      </c>
      <c r="G207" s="19">
        <v>8436</v>
      </c>
      <c r="H207" s="20">
        <v>-396.5</v>
      </c>
      <c r="I207" s="101"/>
      <c r="J207" s="19"/>
      <c r="K207" s="21"/>
      <c r="L207" s="22"/>
      <c r="M207" s="23"/>
      <c r="O207" s="19" t="str">
        <f>VLOOKUP(QUERY_FOR_TRNSTRANSPOSED_0008!A207,'[6]Fin vs NFin'!$A$4:$F$568,6,FALSE)</f>
        <v>Não Financeiras</v>
      </c>
      <c r="P207" s="24" t="str">
        <f t="shared" si="5"/>
        <v>89</v>
      </c>
      <c r="Q207" s="24"/>
      <c r="R207" s="24"/>
      <c r="S207" s="24"/>
      <c r="T207" s="24"/>
    </row>
    <row r="208" spans="1:20" x14ac:dyDescent="0.35">
      <c r="A208" s="38" t="s">
        <v>306</v>
      </c>
      <c r="B208" s="38" t="str">
        <f>VLOOKUP(A208,'[6]Fin vs NFin'!$A$4:$B$568,2,FALSE)</f>
        <v>!Tarif. Interbancário ATM</v>
      </c>
      <c r="C208" s="38" t="s">
        <v>307</v>
      </c>
      <c r="D208" s="38" t="s">
        <v>308</v>
      </c>
      <c r="E208" s="38" t="str">
        <f>VLOOKUP(D208,[6]Arvore!$N$8:$Q$6855,4,FALSE)</f>
        <v>51959</v>
      </c>
      <c r="F208" s="39">
        <v>14456611.84</v>
      </c>
      <c r="G208" s="39">
        <v>508868.62</v>
      </c>
      <c r="H208" s="40">
        <v>13947743.220000001</v>
      </c>
      <c r="I208" s="103">
        <f>SUM(H208:H212)</f>
        <v>0</v>
      </c>
      <c r="J208" s="39"/>
      <c r="K208" s="21"/>
      <c r="L208" s="41"/>
      <c r="M208" s="42"/>
      <c r="O208" s="39" t="str">
        <f>VLOOKUP(QUERY_FOR_TRNSTRANSPOSED_0008!A208,'[6]Fin vs NFin'!$A$4:$F$568,6,FALSE)</f>
        <v>Não Financeiras</v>
      </c>
      <c r="P208" s="43" t="str">
        <f t="shared" si="5"/>
        <v>82</v>
      </c>
      <c r="Q208" s="43"/>
      <c r="R208" s="43"/>
      <c r="S208" s="43"/>
      <c r="T208" s="43"/>
    </row>
    <row r="209" spans="1:20" x14ac:dyDescent="0.35">
      <c r="A209" s="18" t="s">
        <v>306</v>
      </c>
      <c r="B209" s="18" t="str">
        <f>VLOOKUP(A209,'[6]Fin vs NFin'!$A$4:$B$568,2,FALSE)</f>
        <v>!Tarif. Interbancário ATM</v>
      </c>
      <c r="C209" s="18" t="s">
        <v>309</v>
      </c>
      <c r="D209" s="18" t="s">
        <v>308</v>
      </c>
      <c r="E209" s="18" t="str">
        <f>VLOOKUP(D209,[6]Arvore!$N$8:$Q$6855,4,FALSE)</f>
        <v>51959</v>
      </c>
      <c r="F209" s="19">
        <v>1565122.72</v>
      </c>
      <c r="G209" s="19">
        <v>464810.77</v>
      </c>
      <c r="H209" s="20">
        <v>1100311.95</v>
      </c>
      <c r="I209" s="101"/>
      <c r="J209" s="19"/>
      <c r="K209" s="21"/>
      <c r="L209" s="22"/>
      <c r="M209" s="23"/>
      <c r="O209" s="19" t="str">
        <f>VLOOKUP(QUERY_FOR_TRNSTRANSPOSED_0008!A209,'[6]Fin vs NFin'!$A$4:$F$568,6,FALSE)</f>
        <v>Não Financeiras</v>
      </c>
      <c r="P209" s="24" t="str">
        <f t="shared" si="5"/>
        <v>82</v>
      </c>
      <c r="Q209" s="24"/>
      <c r="R209" s="24"/>
      <c r="S209" s="24"/>
      <c r="T209" s="24"/>
    </row>
    <row r="210" spans="1:20" x14ac:dyDescent="0.35">
      <c r="A210" s="18" t="s">
        <v>306</v>
      </c>
      <c r="B210" s="18" t="str">
        <f>VLOOKUP(A210,'[6]Fin vs NFin'!$A$4:$B$568,2,FALSE)</f>
        <v>!Tarif. Interbancário ATM</v>
      </c>
      <c r="C210" s="18" t="s">
        <v>310</v>
      </c>
      <c r="D210" s="18" t="s">
        <v>308</v>
      </c>
      <c r="E210" s="18" t="str">
        <f>VLOOKUP(D210,[6]Arvore!$N$8:$Q$6855,4,FALSE)</f>
        <v>51959</v>
      </c>
      <c r="F210" s="19" t="s">
        <v>84</v>
      </c>
      <c r="G210" s="19">
        <v>10666616.560000001</v>
      </c>
      <c r="H210" s="20">
        <v>-10666616.560000001</v>
      </c>
      <c r="I210" s="101"/>
      <c r="J210" s="19"/>
      <c r="K210" s="21"/>
      <c r="L210" s="22"/>
      <c r="M210" s="23"/>
      <c r="O210" s="19" t="str">
        <f>VLOOKUP(QUERY_FOR_TRNSTRANSPOSED_0008!A210,'[6]Fin vs NFin'!$A$4:$F$568,6,FALSE)</f>
        <v>Não Financeiras</v>
      </c>
      <c r="P210" s="24" t="str">
        <f t="shared" si="5"/>
        <v>82</v>
      </c>
      <c r="Q210" s="24"/>
      <c r="R210" s="24"/>
      <c r="S210" s="24"/>
      <c r="T210" s="24"/>
    </row>
    <row r="211" spans="1:20" x14ac:dyDescent="0.35">
      <c r="A211" s="18" t="s">
        <v>306</v>
      </c>
      <c r="B211" s="18" t="str">
        <f>VLOOKUP(A211,'[6]Fin vs NFin'!$A$4:$B$568,2,FALSE)</f>
        <v>!Tarif. Interbancário ATM</v>
      </c>
      <c r="C211" s="18" t="s">
        <v>311</v>
      </c>
      <c r="D211" s="18" t="s">
        <v>308</v>
      </c>
      <c r="E211" s="18" t="str">
        <f>VLOOKUP(D211,[6]Arvore!$N$8:$Q$6855,4,FALSE)</f>
        <v>51959</v>
      </c>
      <c r="F211" s="19" t="s">
        <v>84</v>
      </c>
      <c r="G211" s="19">
        <v>7423969.9900000002</v>
      </c>
      <c r="H211" s="20">
        <v>-7423969.9900000002</v>
      </c>
      <c r="I211" s="101"/>
      <c r="J211" s="19"/>
      <c r="K211" s="21"/>
      <c r="L211" s="22"/>
      <c r="M211" s="23"/>
      <c r="O211" s="19" t="str">
        <f>VLOOKUP(QUERY_FOR_TRNSTRANSPOSED_0008!A211,'[6]Fin vs NFin'!$A$4:$F$568,6,FALSE)</f>
        <v>Não Financeiras</v>
      </c>
      <c r="P211" s="24" t="str">
        <f t="shared" si="5"/>
        <v>82</v>
      </c>
      <c r="Q211" s="24"/>
      <c r="R211" s="24"/>
      <c r="S211" s="24"/>
      <c r="T211" s="24"/>
    </row>
    <row r="212" spans="1:20" ht="15" thickBot="1" x14ac:dyDescent="0.4">
      <c r="A212" s="18" t="s">
        <v>306</v>
      </c>
      <c r="B212" s="18" t="str">
        <f>VLOOKUP(A212,'[6]Fin vs NFin'!$A$4:$B$568,2,FALSE)</f>
        <v>!Tarif. Interbancário ATM</v>
      </c>
      <c r="C212" s="18" t="s">
        <v>312</v>
      </c>
      <c r="D212" s="18" t="s">
        <v>308</v>
      </c>
      <c r="E212" s="18" t="str">
        <f>VLOOKUP(D212,[6]Arvore!$N$8:$Q$6855,4,FALSE)</f>
        <v>51959</v>
      </c>
      <c r="F212" s="19">
        <v>3048575.12</v>
      </c>
      <c r="G212" s="19">
        <v>6043.74</v>
      </c>
      <c r="H212" s="20">
        <v>3042531.38</v>
      </c>
      <c r="I212" s="101"/>
      <c r="J212" s="19"/>
      <c r="K212" s="21"/>
      <c r="L212" s="22"/>
      <c r="M212" s="23"/>
      <c r="O212" s="19" t="str">
        <f>VLOOKUP(QUERY_FOR_TRNSTRANSPOSED_0008!A212,'[6]Fin vs NFin'!$A$4:$F$568,6,FALSE)</f>
        <v>Não Financeiras</v>
      </c>
      <c r="P212" s="24" t="str">
        <f t="shared" si="5"/>
        <v>82</v>
      </c>
      <c r="Q212" s="24"/>
      <c r="R212" s="24"/>
      <c r="S212" s="24"/>
      <c r="T212" s="24"/>
    </row>
    <row r="213" spans="1:20" x14ac:dyDescent="0.35">
      <c r="A213" s="49" t="s">
        <v>313</v>
      </c>
      <c r="B213" s="49" t="str">
        <f>VLOOKUP(A213,'[6]Fin vs NFin'!$A$4:$B$568,2,FALSE)</f>
        <v>!Proveitos Diversos ATM</v>
      </c>
      <c r="C213" s="49" t="s">
        <v>82</v>
      </c>
      <c r="D213" s="49" t="s">
        <v>314</v>
      </c>
      <c r="E213" s="49" t="str">
        <f>VLOOKUP(D213,[6]Arvore!$N$8:$Q$6855,4,FALSE)</f>
        <v>4311884</v>
      </c>
      <c r="F213" s="50">
        <v>32570</v>
      </c>
      <c r="G213" s="50">
        <v>32570</v>
      </c>
      <c r="H213" s="51">
        <v>0</v>
      </c>
      <c r="I213" s="103">
        <f>SUM(H213:H215)</f>
        <v>0</v>
      </c>
      <c r="J213" s="39"/>
      <c r="K213" s="21"/>
      <c r="L213" s="41"/>
      <c r="M213" s="42"/>
      <c r="O213" s="39" t="str">
        <f>VLOOKUP(QUERY_FOR_TRNSTRANSPOSED_0008!A213,'[6]Fin vs NFin'!$A$4:$F$568,6,FALSE)</f>
        <v>Não Financeiras</v>
      </c>
      <c r="P213" s="43" t="str">
        <f t="shared" si="5"/>
        <v>89</v>
      </c>
      <c r="Q213" s="43"/>
      <c r="R213" s="43" t="str">
        <f>VLOOKUP(D213,[6]Mapeamento!$A$38:$C$497,3,FALSE)</f>
        <v>GG</v>
      </c>
      <c r="S213" s="43"/>
      <c r="T213" s="43"/>
    </row>
    <row r="214" spans="1:20" x14ac:dyDescent="0.35">
      <c r="A214" s="32" t="s">
        <v>313</v>
      </c>
      <c r="B214" s="32" t="str">
        <f>VLOOKUP(A214,'[6]Fin vs NFin'!$A$4:$B$568,2,FALSE)</f>
        <v>!Proveitos Diversos ATM</v>
      </c>
      <c r="C214" s="32" t="s">
        <v>315</v>
      </c>
      <c r="D214" s="32" t="s">
        <v>314</v>
      </c>
      <c r="E214" s="32" t="str">
        <f>VLOOKUP(D214,[6]Arvore!$N$8:$Q$6855,4,FALSE)</f>
        <v>4311884</v>
      </c>
      <c r="F214" s="33">
        <v>236643.20000000001</v>
      </c>
      <c r="G214" s="33">
        <v>236643.20000000001</v>
      </c>
      <c r="H214" s="34">
        <v>0</v>
      </c>
      <c r="I214" s="101"/>
      <c r="J214" s="19"/>
      <c r="K214" s="21"/>
      <c r="L214" s="22"/>
      <c r="M214" s="23"/>
      <c r="O214" s="19" t="str">
        <f>VLOOKUP(QUERY_FOR_TRNSTRANSPOSED_0008!A214,'[6]Fin vs NFin'!$A$4:$F$568,6,FALSE)</f>
        <v>Não Financeiras</v>
      </c>
      <c r="P214" s="24" t="str">
        <f t="shared" si="5"/>
        <v>89</v>
      </c>
      <c r="Q214" s="24"/>
      <c r="R214" s="24" t="str">
        <f>VLOOKUP(D214,[6]Mapeamento!$A$38:$C$497,3,FALSE)</f>
        <v>GG</v>
      </c>
      <c r="S214" s="24"/>
      <c r="T214" s="24"/>
    </row>
    <row r="215" spans="1:20" ht="15" thickBot="1" x14ac:dyDescent="0.4">
      <c r="A215" s="35" t="s">
        <v>313</v>
      </c>
      <c r="B215" s="35" t="str">
        <f>VLOOKUP(A215,'[6]Fin vs NFin'!$A$4:$B$568,2,FALSE)</f>
        <v>!Proveitos Diversos ATM</v>
      </c>
      <c r="C215" s="35" t="s">
        <v>67</v>
      </c>
      <c r="D215" s="35" t="s">
        <v>314</v>
      </c>
      <c r="E215" s="35" t="str">
        <f>VLOOKUP(D215,[6]Arvore!$N$8:$Q$6855,4,FALSE)</f>
        <v>4311884</v>
      </c>
      <c r="F215" s="36">
        <v>-113</v>
      </c>
      <c r="G215" s="36">
        <v>-113</v>
      </c>
      <c r="H215" s="37">
        <v>0</v>
      </c>
      <c r="I215" s="102"/>
      <c r="J215" s="12"/>
      <c r="K215" s="21"/>
      <c r="L215" s="15"/>
      <c r="M215" s="16"/>
      <c r="O215" s="12" t="str">
        <f>VLOOKUP(QUERY_FOR_TRNSTRANSPOSED_0008!A215,'[6]Fin vs NFin'!$A$4:$F$568,6,FALSE)</f>
        <v>Não Financeiras</v>
      </c>
      <c r="P215" s="17" t="str">
        <f t="shared" si="5"/>
        <v>89</v>
      </c>
      <c r="Q215" s="17"/>
      <c r="R215" s="17" t="str">
        <f>VLOOKUP(D215,[6]Mapeamento!$A$38:$C$497,3,FALSE)</f>
        <v>GG</v>
      </c>
      <c r="S215" s="17"/>
      <c r="T215" s="17"/>
    </row>
    <row r="216" spans="1:20" x14ac:dyDescent="0.35">
      <c r="A216" s="18" t="s">
        <v>316</v>
      </c>
      <c r="B216" s="18" t="str">
        <f>VLOOKUP(A216,'[6]Fin vs NFin'!$A$4:$B$568,2,FALSE)</f>
        <v>!Custos Diversos ATM</v>
      </c>
      <c r="C216" s="18" t="s">
        <v>82</v>
      </c>
      <c r="D216" s="18" t="s">
        <v>317</v>
      </c>
      <c r="E216" s="18" t="str">
        <f>VLOOKUP(D216,[6]Arvore!$N$8:$Q$6855,4,FALSE)</f>
        <v>4161599</v>
      </c>
      <c r="F216" s="19">
        <v>-950646</v>
      </c>
      <c r="G216" s="19">
        <v>-121042.83</v>
      </c>
      <c r="H216" s="20">
        <v>-829603.17</v>
      </c>
      <c r="I216" s="101">
        <f>SUM(H216:H219)</f>
        <v>-1.1647216524579562E-10</v>
      </c>
      <c r="J216" s="19"/>
      <c r="K216" s="21"/>
      <c r="L216" s="22"/>
      <c r="M216" s="23"/>
      <c r="O216" s="19" t="str">
        <f>VLOOKUP(QUERY_FOR_TRNSTRANSPOSED_0008!A216,'[6]Fin vs NFin'!$A$4:$F$568,6,FALSE)</f>
        <v>Não Financeiras</v>
      </c>
      <c r="P216" s="24" t="str">
        <f t="shared" si="5"/>
        <v>77</v>
      </c>
      <c r="Q216" s="24"/>
      <c r="R216" s="24"/>
      <c r="S216" s="24"/>
      <c r="T216" s="24"/>
    </row>
    <row r="217" spans="1:20" x14ac:dyDescent="0.35">
      <c r="A217" s="18" t="s">
        <v>316</v>
      </c>
      <c r="B217" s="18" t="str">
        <f>VLOOKUP(A217,'[6]Fin vs NFin'!$A$4:$B$568,2,FALSE)</f>
        <v>!Custos Diversos ATM</v>
      </c>
      <c r="C217" s="18" t="s">
        <v>82</v>
      </c>
      <c r="D217" s="18" t="s">
        <v>318</v>
      </c>
      <c r="E217" s="18" t="str">
        <f>VLOOKUP(D217,[6]Arvore!$N$8:$Q$6855,4,FALSE)</f>
        <v>4161599</v>
      </c>
      <c r="F217" s="19">
        <v>-110384.35</v>
      </c>
      <c r="G217" s="19">
        <v>-1427870.55</v>
      </c>
      <c r="H217" s="20">
        <v>1317486.2</v>
      </c>
      <c r="I217" s="101"/>
      <c r="J217" s="19"/>
      <c r="K217" s="21"/>
      <c r="L217" s="22"/>
      <c r="M217" s="23"/>
      <c r="O217" s="19" t="str">
        <f>VLOOKUP(QUERY_FOR_TRNSTRANSPOSED_0008!A217,'[6]Fin vs NFin'!$A$4:$F$568,6,FALSE)</f>
        <v>Não Financeiras</v>
      </c>
      <c r="P217" s="24" t="str">
        <f t="shared" si="5"/>
        <v>77</v>
      </c>
      <c r="Q217" s="24"/>
      <c r="R217" s="24"/>
      <c r="S217" s="24"/>
      <c r="T217" s="24"/>
    </row>
    <row r="218" spans="1:20" x14ac:dyDescent="0.35">
      <c r="A218" s="18" t="s">
        <v>316</v>
      </c>
      <c r="B218" s="18" t="str">
        <f>VLOOKUP(A218,'[6]Fin vs NFin'!$A$4:$B$568,2,FALSE)</f>
        <v>!Custos Diversos ATM</v>
      </c>
      <c r="C218" s="18" t="s">
        <v>67</v>
      </c>
      <c r="D218" s="18" t="s">
        <v>318</v>
      </c>
      <c r="E218" s="18" t="str">
        <f>VLOOKUP(D218,[6]Arvore!$N$8:$Q$6855,4,FALSE)</f>
        <v>4161599</v>
      </c>
      <c r="F218" s="19">
        <v>-487883.03</v>
      </c>
      <c r="G218" s="19">
        <v>-2.97859514830634E-11</v>
      </c>
      <c r="H218" s="20">
        <v>-487883.03</v>
      </c>
      <c r="I218" s="101"/>
      <c r="J218" s="19"/>
      <c r="K218" s="21"/>
      <c r="L218" s="22"/>
      <c r="M218" s="23"/>
      <c r="O218" s="19" t="str">
        <f>VLOOKUP(QUERY_FOR_TRNSTRANSPOSED_0008!A218,'[6]Fin vs NFin'!$A$4:$F$568,6,FALSE)</f>
        <v>Não Financeiras</v>
      </c>
      <c r="P218" s="24" t="str">
        <f t="shared" si="5"/>
        <v>77</v>
      </c>
      <c r="Q218" s="24"/>
      <c r="R218" s="24"/>
      <c r="S218" s="24"/>
      <c r="T218" s="24"/>
    </row>
    <row r="219" spans="1:20" ht="15" thickBot="1" x14ac:dyDescent="0.4">
      <c r="A219" s="32" t="s">
        <v>316</v>
      </c>
      <c r="B219" s="32" t="str">
        <f>VLOOKUP(A219,'[6]Fin vs NFin'!$A$4:$B$568,2,FALSE)</f>
        <v>!Custos Diversos ATM</v>
      </c>
      <c r="C219" s="32" t="s">
        <v>319</v>
      </c>
      <c r="D219" s="32" t="s">
        <v>158</v>
      </c>
      <c r="E219" s="32" t="str">
        <f>VLOOKUP(D219,[6]Arvore!$N$8:$Q$6855,4,FALSE)</f>
        <v>5151511</v>
      </c>
      <c r="F219" s="33">
        <v>-497.84</v>
      </c>
      <c r="G219" s="33">
        <v>-497.84</v>
      </c>
      <c r="H219" s="34">
        <v>-5.6843418860808002E-14</v>
      </c>
      <c r="I219" s="101"/>
      <c r="J219" s="19"/>
      <c r="K219" s="21"/>
      <c r="L219" s="22"/>
      <c r="M219" s="23"/>
      <c r="O219" s="19" t="str">
        <f>VLOOKUP(QUERY_FOR_TRNSTRANSPOSED_0008!A219,'[6]Fin vs NFin'!$A$4:$F$568,6,FALSE)</f>
        <v>Não Financeiras</v>
      </c>
      <c r="P219" s="24" t="str">
        <f t="shared" si="5"/>
        <v>71</v>
      </c>
      <c r="Q219" s="24"/>
      <c r="R219" s="24"/>
      <c r="S219" s="24"/>
      <c r="T219" s="24"/>
    </row>
    <row r="220" spans="1:20" x14ac:dyDescent="0.35">
      <c r="A220" s="38" t="s">
        <v>320</v>
      </c>
      <c r="B220" s="38" t="str">
        <f>VLOOKUP(A220,'[6]Fin vs NFin'!$A$4:$B$568,2,FALSE)</f>
        <v>!Custos Recorrentes ATM</v>
      </c>
      <c r="C220" s="38" t="s">
        <v>82</v>
      </c>
      <c r="D220" s="38" t="s">
        <v>321</v>
      </c>
      <c r="E220" s="38" t="str">
        <f>VLOOKUP(D220,[6]Arvore!$N$8:$Q$6855,4,FALSE)</f>
        <v>4161599</v>
      </c>
      <c r="F220" s="39">
        <v>-4159622.7</v>
      </c>
      <c r="G220" s="39">
        <v>-5520262.0999999996</v>
      </c>
      <c r="H220" s="40">
        <v>1360639.4</v>
      </c>
      <c r="I220" s="103">
        <f>SUM(H220:H224)</f>
        <v>0</v>
      </c>
      <c r="J220" s="39"/>
      <c r="K220" s="21"/>
      <c r="L220" s="41"/>
      <c r="M220" s="42"/>
      <c r="O220" s="39" t="str">
        <f>VLOOKUP(QUERY_FOR_TRNSTRANSPOSED_0008!A220,'[6]Fin vs NFin'!$A$4:$F$568,6,FALSE)</f>
        <v>Não Financeiras</v>
      </c>
      <c r="P220" s="43" t="str">
        <f t="shared" si="5"/>
        <v>77</v>
      </c>
      <c r="Q220" s="43"/>
      <c r="R220" s="43"/>
      <c r="S220" s="43"/>
      <c r="T220" s="43"/>
    </row>
    <row r="221" spans="1:20" x14ac:dyDescent="0.35">
      <c r="A221" s="18" t="s">
        <v>320</v>
      </c>
      <c r="B221" s="18" t="str">
        <f>VLOOKUP(A221,'[6]Fin vs NFin'!$A$4:$B$568,2,FALSE)</f>
        <v>!Custos Recorrentes ATM</v>
      </c>
      <c r="C221" s="18" t="s">
        <v>82</v>
      </c>
      <c r="D221" s="18" t="s">
        <v>322</v>
      </c>
      <c r="E221" s="18" t="str">
        <f>VLOOKUP(D221,[6]Arvore!$N$8:$Q$6855,4,FALSE)</f>
        <v>4161599</v>
      </c>
      <c r="F221" s="19">
        <v>-908631.94</v>
      </c>
      <c r="G221" s="19">
        <v>-360375.97</v>
      </c>
      <c r="H221" s="20">
        <v>-548255.97</v>
      </c>
      <c r="I221" s="101"/>
      <c r="J221" s="19"/>
      <c r="K221" s="21"/>
      <c r="L221" s="22"/>
      <c r="M221" s="23"/>
      <c r="O221" s="19" t="str">
        <f>VLOOKUP(QUERY_FOR_TRNSTRANSPOSED_0008!A221,'[6]Fin vs NFin'!$A$4:$F$568,6,FALSE)</f>
        <v>Não Financeiras</v>
      </c>
      <c r="P221" s="24" t="str">
        <f t="shared" si="5"/>
        <v>77</v>
      </c>
      <c r="Q221" s="24"/>
      <c r="R221" s="24"/>
      <c r="S221" s="24"/>
      <c r="T221" s="24"/>
    </row>
    <row r="222" spans="1:20" x14ac:dyDescent="0.35">
      <c r="A222" s="18" t="s">
        <v>320</v>
      </c>
      <c r="B222" s="18" t="str">
        <f>VLOOKUP(A222,'[6]Fin vs NFin'!$A$4:$B$568,2,FALSE)</f>
        <v>!Custos Recorrentes ATM</v>
      </c>
      <c r="C222" s="18" t="s">
        <v>82</v>
      </c>
      <c r="D222" s="18" t="s">
        <v>323</v>
      </c>
      <c r="E222" s="18" t="str">
        <f>VLOOKUP(D222,[6]Arvore!$N$8:$Q$6855,4,FALSE)</f>
        <v>4161599</v>
      </c>
      <c r="F222" s="19" t="s">
        <v>84</v>
      </c>
      <c r="G222" s="19">
        <v>-378125.27</v>
      </c>
      <c r="H222" s="20">
        <v>378125.27</v>
      </c>
      <c r="I222" s="101"/>
      <c r="J222" s="19"/>
      <c r="K222" s="21"/>
      <c r="L222" s="22"/>
      <c r="M222" s="23"/>
      <c r="O222" s="19" t="str">
        <f>VLOOKUP(QUERY_FOR_TRNSTRANSPOSED_0008!A222,'[6]Fin vs NFin'!$A$4:$F$568,6,FALSE)</f>
        <v>Não Financeiras</v>
      </c>
      <c r="P222" s="24" t="str">
        <f t="shared" si="5"/>
        <v>77</v>
      </c>
      <c r="Q222" s="24"/>
      <c r="R222" s="24"/>
      <c r="S222" s="24"/>
      <c r="T222" s="24"/>
    </row>
    <row r="223" spans="1:20" x14ac:dyDescent="0.35">
      <c r="A223" s="18" t="s">
        <v>320</v>
      </c>
      <c r="B223" s="18" t="str">
        <f>VLOOKUP(A223,'[6]Fin vs NFin'!$A$4:$B$568,2,FALSE)</f>
        <v>!Custos Recorrentes ATM</v>
      </c>
      <c r="C223" s="18" t="s">
        <v>67</v>
      </c>
      <c r="D223" s="18" t="s">
        <v>321</v>
      </c>
      <c r="E223" s="18" t="str">
        <f>VLOOKUP(D223,[6]Arvore!$N$8:$Q$6855,4,FALSE)</f>
        <v>4161599</v>
      </c>
      <c r="F223" s="19">
        <v>-950185.69</v>
      </c>
      <c r="G223" s="19">
        <v>-2.18278728425503E-11</v>
      </c>
      <c r="H223" s="20">
        <v>-950185.69</v>
      </c>
      <c r="I223" s="101"/>
      <c r="J223" s="19"/>
      <c r="K223" s="21"/>
      <c r="L223" s="22"/>
      <c r="M223" s="23"/>
      <c r="O223" s="19" t="str">
        <f>VLOOKUP(QUERY_FOR_TRNSTRANSPOSED_0008!A223,'[6]Fin vs NFin'!$A$4:$F$568,6,FALSE)</f>
        <v>Não Financeiras</v>
      </c>
      <c r="P223" s="24" t="str">
        <f t="shared" si="5"/>
        <v>77</v>
      </c>
      <c r="Q223" s="24"/>
      <c r="R223" s="24"/>
      <c r="S223" s="24"/>
      <c r="T223" s="24"/>
    </row>
    <row r="224" spans="1:20" ht="15" thickBot="1" x14ac:dyDescent="0.4">
      <c r="A224" s="11" t="s">
        <v>320</v>
      </c>
      <c r="B224" s="11" t="str">
        <f>VLOOKUP(A224,'[6]Fin vs NFin'!$A$4:$B$568,2,FALSE)</f>
        <v>!Custos Recorrentes ATM</v>
      </c>
      <c r="C224" s="11" t="s">
        <v>67</v>
      </c>
      <c r="D224" s="11" t="s">
        <v>323</v>
      </c>
      <c r="E224" s="11" t="str">
        <f>VLOOKUP(D224,[6]Arvore!$N$8:$Q$6855,4,FALSE)</f>
        <v>4161599</v>
      </c>
      <c r="F224" s="12">
        <v>-240323.01</v>
      </c>
      <c r="G224" s="12">
        <v>6.8212102632969602E-12</v>
      </c>
      <c r="H224" s="13">
        <v>-240323.01</v>
      </c>
      <c r="I224" s="102"/>
      <c r="J224" s="12"/>
      <c r="K224" s="21"/>
      <c r="L224" s="15"/>
      <c r="M224" s="16"/>
      <c r="O224" s="12" t="str">
        <f>VLOOKUP(QUERY_FOR_TRNSTRANSPOSED_0008!A224,'[6]Fin vs NFin'!$A$4:$F$568,6,FALSE)</f>
        <v>Não Financeiras</v>
      </c>
      <c r="P224" s="17" t="str">
        <f t="shared" si="5"/>
        <v>77</v>
      </c>
      <c r="Q224" s="17"/>
      <c r="R224" s="17"/>
      <c r="S224" s="17"/>
      <c r="T224" s="17"/>
    </row>
    <row r="225" spans="1:20" x14ac:dyDescent="0.35">
      <c r="A225" s="32" t="s">
        <v>324</v>
      </c>
      <c r="B225" s="32" t="str">
        <f>VLOOKUP(A225,'[6]Fin vs NFin'!$A$4:$B$568,2,FALSE)</f>
        <v>!Taxa Mensal de Serviço</v>
      </c>
      <c r="C225" s="32" t="s">
        <v>325</v>
      </c>
      <c r="D225" s="32" t="s">
        <v>326</v>
      </c>
      <c r="E225" s="32" t="str">
        <f>VLOOKUP(D225,[6]Arvore!$N$8:$Q$6855,4,FALSE)</f>
        <v>5151594</v>
      </c>
      <c r="F225" s="33">
        <v>2646.74</v>
      </c>
      <c r="G225" s="33">
        <v>2646.74</v>
      </c>
      <c r="H225" s="34">
        <v>4.5474735088646402E-13</v>
      </c>
      <c r="I225" s="101">
        <f>SUM(H225:H234)</f>
        <v>2.3351276468019933E-10</v>
      </c>
      <c r="J225" s="19"/>
      <c r="K225" s="21"/>
      <c r="L225" s="22"/>
      <c r="M225" s="23"/>
      <c r="O225" s="19" t="str">
        <f>VLOOKUP(QUERY_FOR_TRNSTRANSPOSED_0008!A225,'[6]Fin vs NFin'!$A$4:$F$568,6,FALSE)</f>
        <v>Não Financeiras</v>
      </c>
      <c r="P225" s="24" t="str">
        <f t="shared" si="5"/>
        <v>89</v>
      </c>
      <c r="Q225" s="24"/>
      <c r="R225" s="24"/>
      <c r="S225" s="24"/>
      <c r="T225" s="24"/>
    </row>
    <row r="226" spans="1:20" x14ac:dyDescent="0.35">
      <c r="A226" s="32" t="s">
        <v>324</v>
      </c>
      <c r="B226" s="32" t="str">
        <f>VLOOKUP(A226,'[6]Fin vs NFin'!$A$4:$B$568,2,FALSE)</f>
        <v>!Taxa Mensal de Serviço</v>
      </c>
      <c r="C226" s="32" t="s">
        <v>153</v>
      </c>
      <c r="D226" s="32" t="s">
        <v>327</v>
      </c>
      <c r="E226" s="32" t="str">
        <f>VLOOKUP(D226,[6]Arvore!$N$8:$Q$6855,4,FALSE)</f>
        <v>5151594</v>
      </c>
      <c r="F226" s="33">
        <v>-1315904</v>
      </c>
      <c r="G226" s="33">
        <v>-1315904</v>
      </c>
      <c r="H226" s="34">
        <v>0</v>
      </c>
      <c r="I226" s="101"/>
      <c r="J226" s="19"/>
      <c r="K226" s="21"/>
      <c r="L226" s="22"/>
      <c r="M226" s="23"/>
      <c r="O226" s="19" t="str">
        <f>VLOOKUP(QUERY_FOR_TRNSTRANSPOSED_0008!A226,'[6]Fin vs NFin'!$A$4:$F$568,6,FALSE)</f>
        <v>Não Financeiras</v>
      </c>
      <c r="P226" s="24" t="str">
        <f t="shared" si="5"/>
        <v>82</v>
      </c>
      <c r="Q226" s="24"/>
      <c r="R226" s="24"/>
      <c r="S226" s="24"/>
      <c r="T226" s="24"/>
    </row>
    <row r="227" spans="1:20" x14ac:dyDescent="0.35">
      <c r="A227" s="32" t="s">
        <v>324</v>
      </c>
      <c r="B227" s="32" t="str">
        <f>VLOOKUP(A227,'[6]Fin vs NFin'!$A$4:$B$568,2,FALSE)</f>
        <v>!Taxa Mensal de Serviço</v>
      </c>
      <c r="C227" s="32" t="s">
        <v>328</v>
      </c>
      <c r="D227" s="32" t="s">
        <v>326</v>
      </c>
      <c r="E227" s="32" t="str">
        <f>VLOOKUP(D227,[6]Arvore!$N$8:$Q$6855,4,FALSE)</f>
        <v>5151594</v>
      </c>
      <c r="F227" s="33">
        <v>-2105.98</v>
      </c>
      <c r="G227" s="33">
        <v>-2105.98</v>
      </c>
      <c r="H227" s="34">
        <v>0</v>
      </c>
      <c r="I227" s="101"/>
      <c r="J227" s="19"/>
      <c r="K227" s="21"/>
      <c r="L227" s="22"/>
      <c r="M227" s="23"/>
      <c r="O227" s="19" t="str">
        <f>VLOOKUP(QUERY_FOR_TRNSTRANSPOSED_0008!A227,'[6]Fin vs NFin'!$A$4:$F$568,6,FALSE)</f>
        <v>Não Financeiras</v>
      </c>
      <c r="P227" s="24" t="str">
        <f t="shared" si="5"/>
        <v>89</v>
      </c>
      <c r="Q227" s="24"/>
      <c r="R227" s="24"/>
      <c r="S227" s="24"/>
      <c r="T227" s="24"/>
    </row>
    <row r="228" spans="1:20" x14ac:dyDescent="0.35">
      <c r="A228" s="32" t="s">
        <v>324</v>
      </c>
      <c r="B228" s="32" t="str">
        <f>VLOOKUP(A228,'[6]Fin vs NFin'!$A$4:$B$568,2,FALSE)</f>
        <v>!Taxa Mensal de Serviço</v>
      </c>
      <c r="C228" s="32" t="s">
        <v>82</v>
      </c>
      <c r="D228" s="32" t="s">
        <v>327</v>
      </c>
      <c r="E228" s="32" t="str">
        <f>VLOOKUP(D228,[6]Arvore!$N$8:$Q$6855,4,FALSE)</f>
        <v>5151594</v>
      </c>
      <c r="F228" s="33">
        <v>3225499.09</v>
      </c>
      <c r="G228" s="33">
        <v>3225499.09</v>
      </c>
      <c r="H228" s="34">
        <v>0</v>
      </c>
      <c r="I228" s="101"/>
      <c r="J228" s="19"/>
      <c r="K228" s="21"/>
      <c r="L228" s="22"/>
      <c r="M228" s="23"/>
      <c r="O228" s="19" t="str">
        <f>VLOOKUP(QUERY_FOR_TRNSTRANSPOSED_0008!A228,'[6]Fin vs NFin'!$A$4:$F$568,6,FALSE)</f>
        <v>Não Financeiras</v>
      </c>
      <c r="P228" s="24" t="str">
        <f t="shared" si="5"/>
        <v>82</v>
      </c>
      <c r="Q228" s="24"/>
      <c r="R228" s="24"/>
      <c r="S228" s="24"/>
      <c r="T228" s="24"/>
    </row>
    <row r="229" spans="1:20" x14ac:dyDescent="0.35">
      <c r="A229" s="32" t="s">
        <v>324</v>
      </c>
      <c r="B229" s="32" t="str">
        <f>VLOOKUP(A229,'[6]Fin vs NFin'!$A$4:$B$568,2,FALSE)</f>
        <v>!Taxa Mensal de Serviço</v>
      </c>
      <c r="C229" s="32" t="s">
        <v>67</v>
      </c>
      <c r="D229" s="32" t="s">
        <v>327</v>
      </c>
      <c r="E229" s="32" t="str">
        <f>VLOOKUP(D229,[6]Arvore!$N$8:$Q$6855,4,FALSE)</f>
        <v>5151594</v>
      </c>
      <c r="F229" s="33">
        <v>-1909595.09</v>
      </c>
      <c r="G229" s="33">
        <v>-1909595.09</v>
      </c>
      <c r="H229" s="34">
        <v>2.3283064365386999E-10</v>
      </c>
      <c r="I229" s="101"/>
      <c r="J229" s="19"/>
      <c r="K229" s="21"/>
      <c r="L229" s="22"/>
      <c r="M229" s="23"/>
      <c r="O229" s="19" t="str">
        <f>VLOOKUP(QUERY_FOR_TRNSTRANSPOSED_0008!A229,'[6]Fin vs NFin'!$A$4:$F$568,6,FALSE)</f>
        <v>Não Financeiras</v>
      </c>
      <c r="P229" s="24" t="str">
        <f t="shared" si="5"/>
        <v>82</v>
      </c>
      <c r="Q229" s="24"/>
      <c r="R229" s="24"/>
      <c r="S229" s="24"/>
      <c r="T229" s="24"/>
    </row>
    <row r="230" spans="1:20" x14ac:dyDescent="0.35">
      <c r="A230" s="32" t="s">
        <v>324</v>
      </c>
      <c r="B230" s="32" t="str">
        <f>VLOOKUP(A230,'[6]Fin vs NFin'!$A$4:$B$568,2,FALSE)</f>
        <v>!Taxa Mensal de Serviço</v>
      </c>
      <c r="C230" s="32" t="s">
        <v>329</v>
      </c>
      <c r="D230" s="32" t="s">
        <v>326</v>
      </c>
      <c r="E230" s="32" t="str">
        <f>VLOOKUP(D230,[6]Arvore!$N$8:$Q$6855,4,FALSE)</f>
        <v>5151594</v>
      </c>
      <c r="F230" s="33">
        <v>13935.25</v>
      </c>
      <c r="G230" s="33">
        <v>13935.25</v>
      </c>
      <c r="H230" s="34">
        <v>0</v>
      </c>
      <c r="I230" s="101"/>
      <c r="J230" s="19"/>
      <c r="K230" s="21"/>
      <c r="L230" s="22"/>
      <c r="M230" s="23"/>
      <c r="O230" s="19" t="str">
        <f>VLOOKUP(QUERY_FOR_TRNSTRANSPOSED_0008!A230,'[6]Fin vs NFin'!$A$4:$F$568,6,FALSE)</f>
        <v>Não Financeiras</v>
      </c>
      <c r="P230" s="24" t="str">
        <f t="shared" si="5"/>
        <v>89</v>
      </c>
      <c r="Q230" s="24"/>
      <c r="R230" s="24"/>
      <c r="S230" s="24"/>
      <c r="T230" s="24"/>
    </row>
    <row r="231" spans="1:20" x14ac:dyDescent="0.35">
      <c r="A231" s="32" t="s">
        <v>324</v>
      </c>
      <c r="B231" s="32" t="str">
        <f>VLOOKUP(A231,'[6]Fin vs NFin'!$A$4:$B$568,2,FALSE)</f>
        <v>!Taxa Mensal de Serviço</v>
      </c>
      <c r="C231" s="32" t="s">
        <v>330</v>
      </c>
      <c r="D231" s="32" t="s">
        <v>326</v>
      </c>
      <c r="E231" s="32" t="str">
        <f>VLOOKUP(D231,[6]Arvore!$N$8:$Q$6855,4,FALSE)</f>
        <v>5151594</v>
      </c>
      <c r="F231" s="33">
        <v>-1196.3900000000001</v>
      </c>
      <c r="G231" s="33">
        <v>-1196.3900000000001</v>
      </c>
      <c r="H231" s="34">
        <v>2.2737367544323201E-13</v>
      </c>
      <c r="I231" s="101"/>
      <c r="J231" s="19"/>
      <c r="K231" s="21"/>
      <c r="L231" s="22"/>
      <c r="M231" s="23"/>
      <c r="O231" s="19" t="str">
        <f>VLOOKUP(QUERY_FOR_TRNSTRANSPOSED_0008!A231,'[6]Fin vs NFin'!$A$4:$F$568,6,FALSE)</f>
        <v>Não Financeiras</v>
      </c>
      <c r="P231" s="24" t="str">
        <f t="shared" si="5"/>
        <v>89</v>
      </c>
      <c r="Q231" s="24"/>
      <c r="R231" s="24"/>
      <c r="S231" s="24"/>
      <c r="T231" s="24"/>
    </row>
    <row r="232" spans="1:20" x14ac:dyDescent="0.35">
      <c r="A232" s="32" t="s">
        <v>324</v>
      </c>
      <c r="B232" s="32" t="str">
        <f>VLOOKUP(A232,'[6]Fin vs NFin'!$A$4:$B$568,2,FALSE)</f>
        <v>!Taxa Mensal de Serviço</v>
      </c>
      <c r="C232" s="32" t="s">
        <v>331</v>
      </c>
      <c r="D232" s="32" t="s">
        <v>326</v>
      </c>
      <c r="E232" s="32" t="str">
        <f>VLOOKUP(D232,[6]Arvore!$N$8:$Q$6855,4,FALSE)</f>
        <v>5151594</v>
      </c>
      <c r="F232" s="33">
        <v>15.22</v>
      </c>
      <c r="G232" s="33">
        <v>15.22</v>
      </c>
      <c r="H232" s="34">
        <v>0</v>
      </c>
      <c r="I232" s="101"/>
      <c r="J232" s="19"/>
      <c r="K232" s="21"/>
      <c r="L232" s="22"/>
      <c r="M232" s="23"/>
      <c r="O232" s="19" t="str">
        <f>VLOOKUP(QUERY_FOR_TRNSTRANSPOSED_0008!A232,'[6]Fin vs NFin'!$A$4:$F$568,6,FALSE)</f>
        <v>Não Financeiras</v>
      </c>
      <c r="P232" s="24" t="str">
        <f t="shared" si="5"/>
        <v>89</v>
      </c>
      <c r="Q232" s="24"/>
      <c r="R232" s="24"/>
      <c r="S232" s="24"/>
      <c r="T232" s="24"/>
    </row>
    <row r="233" spans="1:20" x14ac:dyDescent="0.35">
      <c r="A233" s="18" t="s">
        <v>324</v>
      </c>
      <c r="B233" s="18" t="str">
        <f>VLOOKUP(A233,'[6]Fin vs NFin'!$A$4:$B$568,2,FALSE)</f>
        <v>!Taxa Mensal de Serviço</v>
      </c>
      <c r="C233" s="18" t="s">
        <v>332</v>
      </c>
      <c r="D233" s="18" t="s">
        <v>326</v>
      </c>
      <c r="E233" s="18" t="str">
        <f>VLOOKUP(D233,[6]Arvore!$N$8:$Q$6855,4,FALSE)</f>
        <v>5151594</v>
      </c>
      <c r="F233" s="19">
        <v>71.459999999999994</v>
      </c>
      <c r="G233" s="19">
        <v>51.46</v>
      </c>
      <c r="H233" s="20">
        <v>20</v>
      </c>
      <c r="I233" s="101"/>
      <c r="J233" s="19"/>
      <c r="K233" s="21"/>
      <c r="L233" s="22"/>
      <c r="M233" s="23"/>
      <c r="O233" s="19" t="str">
        <f>VLOOKUP(QUERY_FOR_TRNSTRANSPOSED_0008!A233,'[6]Fin vs NFin'!$A$4:$F$568,6,FALSE)</f>
        <v>Não Financeiras</v>
      </c>
      <c r="P233" s="24" t="str">
        <f t="shared" si="5"/>
        <v>89</v>
      </c>
      <c r="Q233" s="24"/>
      <c r="R233" s="24"/>
      <c r="S233" s="24"/>
      <c r="T233" s="24"/>
    </row>
    <row r="234" spans="1:20" ht="15" thickBot="1" x14ac:dyDescent="0.4">
      <c r="A234" s="18" t="s">
        <v>324</v>
      </c>
      <c r="B234" s="18" t="str">
        <f>VLOOKUP(A234,'[6]Fin vs NFin'!$A$4:$B$568,2,FALSE)</f>
        <v>!Taxa Mensal de Serviço</v>
      </c>
      <c r="C234" s="18" t="s">
        <v>333</v>
      </c>
      <c r="D234" s="18" t="s">
        <v>326</v>
      </c>
      <c r="E234" s="18" t="str">
        <f>VLOOKUP(D234,[6]Arvore!$N$8:$Q$6855,4,FALSE)</f>
        <v>5151594</v>
      </c>
      <c r="F234" s="19">
        <v>170</v>
      </c>
      <c r="G234" s="19">
        <v>190</v>
      </c>
      <c r="H234" s="20">
        <v>-20</v>
      </c>
      <c r="I234" s="101"/>
      <c r="J234" s="19"/>
      <c r="K234" s="21"/>
      <c r="L234" s="22"/>
      <c r="M234" s="23"/>
      <c r="O234" s="19" t="str">
        <f>VLOOKUP(QUERY_FOR_TRNSTRANSPOSED_0008!A234,'[6]Fin vs NFin'!$A$4:$F$568,6,FALSE)</f>
        <v>Não Financeiras</v>
      </c>
      <c r="P234" s="24" t="str">
        <f t="shared" si="5"/>
        <v>89</v>
      </c>
      <c r="Q234" s="24"/>
      <c r="R234" s="24"/>
      <c r="S234" s="24"/>
      <c r="T234" s="24"/>
    </row>
    <row r="235" spans="1:20" ht="15" thickBot="1" x14ac:dyDescent="0.4">
      <c r="A235" s="44" t="s">
        <v>334</v>
      </c>
      <c r="B235" s="44" t="str">
        <f>VLOOKUP(A235,'[6]Fin vs NFin'!$A$4:$B$568,2,FALSE)</f>
        <v>!Taxa Serviço Comerciante</v>
      </c>
      <c r="C235" s="44" t="s">
        <v>335</v>
      </c>
      <c r="D235" s="44" t="s">
        <v>294</v>
      </c>
      <c r="E235" s="44" t="str">
        <f>VLOOKUP(D235,[6]Arvore!$N$8:$Q$6855,4,FALSE)</f>
        <v>55088091</v>
      </c>
      <c r="F235" s="45">
        <v>13.73</v>
      </c>
      <c r="G235" s="45">
        <v>13.73</v>
      </c>
      <c r="H235" s="46">
        <v>0</v>
      </c>
      <c r="I235" s="53">
        <v>0</v>
      </c>
      <c r="J235" s="26"/>
      <c r="K235" s="21"/>
      <c r="L235" s="29"/>
      <c r="M235" s="30"/>
      <c r="O235" s="26" t="str">
        <f>VLOOKUP(QUERY_FOR_TRNSTRANSPOSED_0008!A235,'[6]Fin vs NFin'!$A$4:$F$568,6,FALSE)</f>
        <v>Não Financeiras</v>
      </c>
      <c r="P235" s="31" t="str">
        <f t="shared" si="5"/>
        <v>89</v>
      </c>
      <c r="Q235" s="31" t="str">
        <f>VLOOKUP(D235,[6]Mapeamento!$A$38:$C$497,3,FALSE)</f>
        <v>OREX</v>
      </c>
      <c r="R235" s="31"/>
      <c r="S235" s="31"/>
      <c r="T235" s="31"/>
    </row>
    <row r="236" spans="1:20" x14ac:dyDescent="0.35">
      <c r="A236" s="32" t="s">
        <v>336</v>
      </c>
      <c r="B236" s="32" t="str">
        <f>VLOOKUP(A236,'[6]Fin vs NFin'!$A$4:$B$568,2,FALSE)</f>
        <v>!Cms Negociação Unicre</v>
      </c>
      <c r="C236" s="32" t="s">
        <v>82</v>
      </c>
      <c r="D236" s="32" t="s">
        <v>326</v>
      </c>
      <c r="E236" s="32" t="str">
        <f>VLOOKUP(D236,[6]Arvore!$N$8:$Q$6855,4,FALSE)</f>
        <v>5151594</v>
      </c>
      <c r="F236" s="33">
        <v>3225006.69</v>
      </c>
      <c r="G236" s="33">
        <v>3225006.69</v>
      </c>
      <c r="H236" s="34">
        <v>-4.65661287307739E-10</v>
      </c>
      <c r="I236" s="101">
        <f>SUM(H236:H237)</f>
        <v>-4.65661287307739E-10</v>
      </c>
      <c r="J236" s="19"/>
      <c r="K236" s="21"/>
      <c r="L236" s="22"/>
      <c r="M236" s="23"/>
      <c r="O236" s="19" t="str">
        <f>VLOOKUP(QUERY_FOR_TRNSTRANSPOSED_0008!A236,'[6]Fin vs NFin'!$A$4:$F$568,6,FALSE)</f>
        <v>Não Financeiras</v>
      </c>
      <c r="P236" s="24" t="str">
        <f t="shared" si="5"/>
        <v>89</v>
      </c>
      <c r="Q236" s="24"/>
      <c r="R236" s="24"/>
      <c r="S236" s="24"/>
      <c r="T236" s="24"/>
    </row>
    <row r="237" spans="1:20" ht="15" thickBot="1" x14ac:dyDescent="0.4">
      <c r="A237" s="35" t="s">
        <v>336</v>
      </c>
      <c r="B237" s="35" t="str">
        <f>VLOOKUP(A237,'[6]Fin vs NFin'!$A$4:$B$568,2,FALSE)</f>
        <v>!Cms Negociação Unicre</v>
      </c>
      <c r="C237" s="35" t="s">
        <v>67</v>
      </c>
      <c r="D237" s="35" t="s">
        <v>326</v>
      </c>
      <c r="E237" s="35" t="str">
        <f>VLOOKUP(D237,[6]Arvore!$N$8:$Q$6855,4,FALSE)</f>
        <v>5151594</v>
      </c>
      <c r="F237" s="36">
        <v>-3220348.58</v>
      </c>
      <c r="G237" s="36">
        <v>-3220348.58</v>
      </c>
      <c r="H237" s="37">
        <v>0</v>
      </c>
      <c r="I237" s="102"/>
      <c r="J237" s="12"/>
      <c r="K237" s="21"/>
      <c r="L237" s="15"/>
      <c r="M237" s="16"/>
      <c r="O237" s="12" t="str">
        <f>VLOOKUP(QUERY_FOR_TRNSTRANSPOSED_0008!A237,'[6]Fin vs NFin'!$A$4:$F$568,6,FALSE)</f>
        <v>Não Financeiras</v>
      </c>
      <c r="P237" s="17" t="str">
        <f t="shared" si="5"/>
        <v>89</v>
      </c>
      <c r="Q237" s="17"/>
      <c r="R237" s="17"/>
      <c r="S237" s="17"/>
      <c r="T237" s="17"/>
    </row>
    <row r="238" spans="1:20" ht="15" thickBot="1" x14ac:dyDescent="0.4">
      <c r="A238" s="49" t="s">
        <v>337</v>
      </c>
      <c r="B238" s="49" t="str">
        <f>VLOOKUP(A238,'[6]Fin vs NFin'!$A$4:$B$568,2,FALSE)</f>
        <v>!Processamento SIBS (POS)</v>
      </c>
      <c r="C238" s="49" t="s">
        <v>82</v>
      </c>
      <c r="D238" s="49" t="s">
        <v>338</v>
      </c>
      <c r="E238" s="49" t="str">
        <f>VLOOKUP(D238,[6]Arvore!$N$8:$Q$6855,4,FALSE)</f>
        <v>4161599</v>
      </c>
      <c r="F238" s="50">
        <v>5566.46</v>
      </c>
      <c r="G238" s="50">
        <v>5566.46</v>
      </c>
      <c r="H238" s="51">
        <v>0</v>
      </c>
      <c r="I238" s="52">
        <v>0</v>
      </c>
      <c r="J238" s="39"/>
      <c r="K238" s="21"/>
      <c r="L238" s="41"/>
      <c r="M238" s="42"/>
      <c r="O238" s="39" t="str">
        <f>VLOOKUP(QUERY_FOR_TRNSTRANSPOSED_0008!A238,'[6]Fin vs NFin'!$A$4:$F$568,6,FALSE)</f>
        <v>Não Financeiras</v>
      </c>
      <c r="P238" s="43" t="str">
        <f t="shared" si="5"/>
        <v>71</v>
      </c>
      <c r="Q238" s="43"/>
      <c r="R238" s="43"/>
      <c r="S238" s="43"/>
      <c r="T238" s="43"/>
    </row>
    <row r="239" spans="1:20" ht="15" thickBot="1" x14ac:dyDescent="0.4">
      <c r="A239" s="44" t="s">
        <v>339</v>
      </c>
      <c r="B239" s="44" t="str">
        <f>VLOOKUP(A239,'[6]Fin vs NFin'!$A$4:$B$568,2,FALSE)</f>
        <v>!Getnet (10%)</v>
      </c>
      <c r="C239" s="44" t="s">
        <v>340</v>
      </c>
      <c r="D239" s="44" t="s">
        <v>341</v>
      </c>
      <c r="E239" s="44" t="str">
        <f>VLOOKUP(D239,[6]Arvore!$N$8:$Q$6855,4,FALSE)</f>
        <v>5151594</v>
      </c>
      <c r="F239" s="45">
        <v>2058966.73</v>
      </c>
      <c r="G239" s="45">
        <v>2058966.73</v>
      </c>
      <c r="H239" s="46">
        <v>0</v>
      </c>
      <c r="I239" s="28">
        <v>0</v>
      </c>
      <c r="J239" s="26"/>
      <c r="L239" s="29"/>
      <c r="M239" s="30"/>
      <c r="O239" s="26" t="str">
        <f>VLOOKUP(QUERY_FOR_TRNSTRANSPOSED_0008!A239,'[6]Fin vs NFin'!$A$4:$F$568,6,FALSE)</f>
        <v>Não Financeiras</v>
      </c>
      <c r="P239" s="31" t="str">
        <f t="shared" si="5"/>
        <v>89</v>
      </c>
      <c r="Q239" s="31"/>
      <c r="R239" s="31"/>
      <c r="S239" s="31"/>
      <c r="T239" s="31"/>
    </row>
    <row r="240" spans="1:20" x14ac:dyDescent="0.35">
      <c r="A240" s="38" t="s">
        <v>342</v>
      </c>
      <c r="B240" s="38" t="str">
        <f>VLOOKUP(A240,'[6]Fin vs NFin'!$A$4:$B$568,2,FALSE)</f>
        <v>!Getnet (90%)</v>
      </c>
      <c r="C240" s="38" t="s">
        <v>343</v>
      </c>
      <c r="D240" s="38" t="s">
        <v>341</v>
      </c>
      <c r="E240" s="38" t="str">
        <f>VLOOKUP(D240,[6]Arvore!$N$8:$Q$6855,4,FALSE)</f>
        <v>5151594</v>
      </c>
      <c r="F240" s="39">
        <v>-18523016.539999999</v>
      </c>
      <c r="G240" s="39">
        <v>0</v>
      </c>
      <c r="H240" s="40">
        <v>-18523016.539999999</v>
      </c>
      <c r="I240" s="103">
        <v>0</v>
      </c>
      <c r="J240" s="39"/>
      <c r="K240" s="21"/>
      <c r="L240" s="41"/>
      <c r="M240" s="42"/>
      <c r="O240" s="39" t="str">
        <f>VLOOKUP(QUERY_FOR_TRNSTRANSPOSED_0008!A240,'[6]Fin vs NFin'!$A$4:$F$568,6,FALSE)</f>
        <v>Não Financeiras</v>
      </c>
      <c r="P240" s="43" t="str">
        <f t="shared" si="5"/>
        <v>89</v>
      </c>
      <c r="Q240" s="43"/>
      <c r="R240" s="43"/>
      <c r="S240" s="43"/>
      <c r="T240" s="43"/>
    </row>
    <row r="241" spans="1:20" ht="15" thickBot="1" x14ac:dyDescent="0.4">
      <c r="A241" s="11" t="s">
        <v>342</v>
      </c>
      <c r="B241" s="11" t="str">
        <f>VLOOKUP(A241,'[6]Fin vs NFin'!$A$4:$B$568,2,FALSE)</f>
        <v>!Getnet (90%)</v>
      </c>
      <c r="C241" s="11" t="s">
        <v>344</v>
      </c>
      <c r="D241" s="11" t="s">
        <v>345</v>
      </c>
      <c r="E241" s="11" t="str">
        <f>VLOOKUP(D241,[6]Arvore!$N$8:$Q$6855,4,FALSE)</f>
        <v/>
      </c>
      <c r="F241" s="12">
        <v>18523016.539999999</v>
      </c>
      <c r="G241" s="12">
        <v>0</v>
      </c>
      <c r="H241" s="13">
        <v>18523016.539999999</v>
      </c>
      <c r="I241" s="102"/>
      <c r="J241" s="12"/>
      <c r="K241" s="21"/>
      <c r="L241" s="15" t="s">
        <v>346</v>
      </c>
      <c r="M241" s="16">
        <f>H241</f>
        <v>18523016.539999999</v>
      </c>
      <c r="N241" s="2"/>
      <c r="O241" s="12" t="str">
        <f>VLOOKUP(QUERY_FOR_TRNSTRANSPOSED_0008!A241,'[6]Fin vs NFin'!$A$4:$F$568,6,FALSE)</f>
        <v>Não Financeiras</v>
      </c>
      <c r="P241" s="17" t="str">
        <f t="shared" si="5"/>
        <v>GN</v>
      </c>
      <c r="Q241" s="17"/>
      <c r="R241" s="17"/>
      <c r="S241" s="17"/>
      <c r="T241" s="17"/>
    </row>
    <row r="242" spans="1:20" ht="15" thickBot="1" x14ac:dyDescent="0.4">
      <c r="A242" s="32" t="s">
        <v>347</v>
      </c>
      <c r="B242" s="32" t="str">
        <f>VLOOKUP(A242,'[6]Fin vs NFin'!$A$4:$B$568,2,FALSE)</f>
        <v>!Custos Diversos POS</v>
      </c>
      <c r="C242" s="32" t="s">
        <v>67</v>
      </c>
      <c r="D242" s="32" t="s">
        <v>348</v>
      </c>
      <c r="E242" s="32" t="str">
        <f>VLOOKUP(D242,[6]Arvore!$N$8:$Q$6855,4,FALSE)</f>
        <v>4161599</v>
      </c>
      <c r="F242" s="33">
        <v>-16.36</v>
      </c>
      <c r="G242" s="33">
        <v>-16.36</v>
      </c>
      <c r="H242" s="34">
        <v>0</v>
      </c>
      <c r="I242" s="54">
        <v>0</v>
      </c>
      <c r="J242" s="19"/>
      <c r="K242" s="21"/>
      <c r="L242" s="22"/>
      <c r="M242" s="23"/>
      <c r="O242" s="19" t="str">
        <f>VLOOKUP(QUERY_FOR_TRNSTRANSPOSED_0008!A242,'[6]Fin vs NFin'!$A$4:$F$568,6,FALSE)</f>
        <v>Não Financeiras</v>
      </c>
      <c r="P242" s="24" t="str">
        <f t="shared" si="5"/>
        <v>71</v>
      </c>
      <c r="Q242" s="24"/>
      <c r="R242" s="24"/>
      <c r="S242" s="24"/>
      <c r="T242" s="24"/>
    </row>
    <row r="243" spans="1:20" x14ac:dyDescent="0.35">
      <c r="A243" s="38" t="s">
        <v>349</v>
      </c>
      <c r="B243" s="38" t="str">
        <f>VLOOKUP(A243,'[6]Fin vs NFin'!$A$4:$B$568,2,FALSE)</f>
        <v>!Anuidades CR-Cash</v>
      </c>
      <c r="C243" s="38" t="s">
        <v>350</v>
      </c>
      <c r="D243" s="38" t="s">
        <v>203</v>
      </c>
      <c r="E243" s="38" t="str">
        <f>VLOOKUP(D243,[6]Arvore!$N$8:$Q$6855,4,FALSE)</f>
        <v>5151506</v>
      </c>
      <c r="F243" s="39">
        <v>-1000.99</v>
      </c>
      <c r="G243" s="39">
        <v>-11410.14</v>
      </c>
      <c r="H243" s="40">
        <v>10409.15</v>
      </c>
      <c r="I243" s="103">
        <f>SUM(H243:H245)</f>
        <v>1.2078089639544487E-9</v>
      </c>
      <c r="J243" s="39"/>
      <c r="K243" s="21"/>
      <c r="L243" s="41"/>
      <c r="M243" s="42"/>
      <c r="O243" s="39" t="str">
        <f>VLOOKUP(QUERY_FOR_TRNSTRANSPOSED_0008!A243,'[6]Fin vs NFin'!$A$4:$F$568,6,FALSE)</f>
        <v>Não Financeiras</v>
      </c>
      <c r="P243" s="43" t="str">
        <f t="shared" si="5"/>
        <v>82</v>
      </c>
      <c r="Q243" s="43"/>
      <c r="R243" s="43"/>
      <c r="S243" s="43"/>
      <c r="T243" s="43"/>
    </row>
    <row r="244" spans="1:20" x14ac:dyDescent="0.35">
      <c r="A244" s="18" t="s">
        <v>349</v>
      </c>
      <c r="B244" s="18" t="str">
        <f>VLOOKUP(A244,'[6]Fin vs NFin'!$A$4:$B$568,2,FALSE)</f>
        <v>!Anuidades CR-Cash</v>
      </c>
      <c r="C244" s="18" t="s">
        <v>351</v>
      </c>
      <c r="D244" s="18" t="s">
        <v>203</v>
      </c>
      <c r="E244" s="18" t="str">
        <f>VLOOKUP(D244,[6]Arvore!$N$8:$Q$6855,4,FALSE)</f>
        <v>5151506</v>
      </c>
      <c r="F244" s="19">
        <v>136966.88</v>
      </c>
      <c r="G244" s="19">
        <v>65309.81</v>
      </c>
      <c r="H244" s="20">
        <v>71657.070000000007</v>
      </c>
      <c r="I244" s="101"/>
      <c r="J244" s="19"/>
      <c r="K244" s="21"/>
      <c r="L244" s="22"/>
      <c r="M244" s="23"/>
      <c r="O244" s="19" t="str">
        <f>VLOOKUP(QUERY_FOR_TRNSTRANSPOSED_0008!A244,'[6]Fin vs NFin'!$A$4:$F$568,6,FALSE)</f>
        <v>Não Financeiras</v>
      </c>
      <c r="P244" s="24" t="str">
        <f t="shared" si="5"/>
        <v>82</v>
      </c>
      <c r="Q244" s="24"/>
      <c r="R244" s="24"/>
      <c r="S244" s="24"/>
      <c r="T244" s="24"/>
    </row>
    <row r="245" spans="1:20" ht="15" thickBot="1" x14ac:dyDescent="0.4">
      <c r="A245" s="11" t="s">
        <v>349</v>
      </c>
      <c r="B245" s="11" t="str">
        <f>VLOOKUP(A245,'[6]Fin vs NFin'!$A$4:$B$568,2,FALSE)</f>
        <v>!Anuidades CR-Cash</v>
      </c>
      <c r="C245" s="11" t="s">
        <v>352</v>
      </c>
      <c r="D245" s="11" t="s">
        <v>203</v>
      </c>
      <c r="E245" s="11" t="str">
        <f>VLOOKUP(D245,[6]Arvore!$N$8:$Q$6855,4,FALSE)</f>
        <v>5151506</v>
      </c>
      <c r="F245" s="12">
        <v>20839206.329999998</v>
      </c>
      <c r="G245" s="12">
        <v>20921272.550000001</v>
      </c>
      <c r="H245" s="13">
        <v>-82066.219999998793</v>
      </c>
      <c r="I245" s="102"/>
      <c r="J245" s="12"/>
      <c r="K245" s="21"/>
      <c r="L245" s="15"/>
      <c r="M245" s="16"/>
      <c r="O245" s="12" t="str">
        <f>VLOOKUP(QUERY_FOR_TRNSTRANSPOSED_0008!A245,'[6]Fin vs NFin'!$A$4:$F$568,6,FALSE)</f>
        <v>Não Financeiras</v>
      </c>
      <c r="P245" s="17" t="str">
        <f t="shared" si="5"/>
        <v>82</v>
      </c>
      <c r="Q245" s="17"/>
      <c r="R245" s="17"/>
      <c r="S245" s="17"/>
      <c r="T245" s="17"/>
    </row>
    <row r="246" spans="1:20" ht="15" thickBot="1" x14ac:dyDescent="0.4">
      <c r="A246" s="25" t="s">
        <v>353</v>
      </c>
      <c r="B246" s="25" t="str">
        <f>VLOOKUP(A246,'[6]Fin vs NFin'!$A$4:$B$568,2,FALSE)</f>
        <v>!Anuidades CR-Periodif.</v>
      </c>
      <c r="C246" s="25" t="s">
        <v>354</v>
      </c>
      <c r="D246" s="25" t="s">
        <v>203</v>
      </c>
      <c r="E246" s="25" t="str">
        <f>VLOOKUP(D246,[6]Arvore!$N$8:$Q$6855,4,FALSE)</f>
        <v>5151506</v>
      </c>
      <c r="F246" s="26">
        <v>-2335.83</v>
      </c>
      <c r="G246" s="26">
        <v>-2337.7800000000002</v>
      </c>
      <c r="H246" s="27">
        <v>1.95000000000027</v>
      </c>
      <c r="I246" s="28">
        <v>1.95000000000027</v>
      </c>
      <c r="J246" s="26"/>
      <c r="L246" s="29"/>
      <c r="M246" s="30"/>
      <c r="O246" s="26" t="str">
        <f>VLOOKUP(QUERY_FOR_TRNSTRANSPOSED_0008!A246,'[6]Fin vs NFin'!$A$4:$F$568,6,FALSE)</f>
        <v>Não Financeiras</v>
      </c>
      <c r="P246" s="31" t="str">
        <f t="shared" si="5"/>
        <v>82</v>
      </c>
      <c r="Q246" s="31"/>
      <c r="R246" s="31"/>
      <c r="S246" s="31"/>
      <c r="T246" s="31"/>
    </row>
    <row r="247" spans="1:20" x14ac:dyDescent="0.35">
      <c r="A247" s="18" t="s">
        <v>355</v>
      </c>
      <c r="B247" s="18" t="str">
        <f>VLOOKUP(A247,'[6]Fin vs NFin'!$A$4:$B$568,2,FALSE)</f>
        <v>!Abertura - Cash</v>
      </c>
      <c r="C247" s="18" t="s">
        <v>356</v>
      </c>
      <c r="D247" s="18" t="s">
        <v>357</v>
      </c>
      <c r="E247" s="18" t="str">
        <f>VLOOKUP(D247,[6]Arvore!$N$8:$Q$6855,4,FALSE)</f>
        <v>5015305700</v>
      </c>
      <c r="F247" s="19">
        <v>45880612.979999997</v>
      </c>
      <c r="G247" s="19">
        <v>45880613.128095597</v>
      </c>
      <c r="H247" s="20">
        <v>-0.148095592856407</v>
      </c>
      <c r="I247" s="101">
        <f>SUM(H247:H251)</f>
        <v>-0.14809559285458801</v>
      </c>
      <c r="J247" s="19"/>
      <c r="K247" s="21"/>
      <c r="L247" s="22"/>
      <c r="M247" s="23"/>
      <c r="O247" s="19" t="str">
        <f>VLOOKUP(QUERY_FOR_TRNSTRANSPOSED_0008!A247,'[6]Fin vs NFin'!$A$4:$F$568,6,FALSE)</f>
        <v>Financeiras</v>
      </c>
      <c r="P247" s="24" t="str">
        <f t="shared" si="5"/>
        <v>82</v>
      </c>
      <c r="Q247" s="24"/>
      <c r="R247" s="24"/>
      <c r="S247" s="24"/>
      <c r="T247" s="24" t="str">
        <f>VLOOKUP(D247,[6]Mapeamento!$A$38:$C$497,3,FALSE)</f>
        <v>REC_MF</v>
      </c>
    </row>
    <row r="248" spans="1:20" x14ac:dyDescent="0.35">
      <c r="A248" s="32" t="s">
        <v>355</v>
      </c>
      <c r="B248" s="32" t="str">
        <f>VLOOKUP(A248,'[6]Fin vs NFin'!$A$4:$B$568,2,FALSE)</f>
        <v>!Abertura - Cash</v>
      </c>
      <c r="C248" s="32" t="s">
        <v>358</v>
      </c>
      <c r="D248" s="32" t="s">
        <v>357</v>
      </c>
      <c r="E248" s="32" t="str">
        <f>VLOOKUP(D248,[6]Arvore!$N$8:$Q$6855,4,FALSE)</f>
        <v>5015305700</v>
      </c>
      <c r="F248" s="33">
        <v>-80</v>
      </c>
      <c r="G248" s="33">
        <v>-80</v>
      </c>
      <c r="H248" s="34">
        <v>0</v>
      </c>
      <c r="I248" s="101"/>
      <c r="J248" s="19"/>
      <c r="K248" s="21"/>
      <c r="L248" s="22"/>
      <c r="M248" s="23"/>
      <c r="O248" s="19" t="str">
        <f>VLOOKUP(QUERY_FOR_TRNSTRANSPOSED_0008!A248,'[6]Fin vs NFin'!$A$4:$F$568,6,FALSE)</f>
        <v>Financeiras</v>
      </c>
      <c r="P248" s="24" t="str">
        <f t="shared" si="5"/>
        <v>82</v>
      </c>
      <c r="Q248" s="24"/>
      <c r="R248" s="24"/>
      <c r="S248" s="24"/>
      <c r="T248" s="24" t="str">
        <f>VLOOKUP(D248,[6]Mapeamento!$A$38:$C$497,3,FALSE)</f>
        <v>REC_MF</v>
      </c>
    </row>
    <row r="249" spans="1:20" x14ac:dyDescent="0.35">
      <c r="A249" s="32" t="s">
        <v>355</v>
      </c>
      <c r="B249" s="32" t="str">
        <f>VLOOKUP(A249,'[6]Fin vs NFin'!$A$4:$B$568,2,FALSE)</f>
        <v>!Abertura - Cash</v>
      </c>
      <c r="C249" s="32" t="s">
        <v>359</v>
      </c>
      <c r="D249" s="32" t="s">
        <v>357</v>
      </c>
      <c r="E249" s="32" t="str">
        <f>VLOOKUP(D249,[6]Arvore!$N$8:$Q$6855,4,FALSE)</f>
        <v>5015305700</v>
      </c>
      <c r="F249" s="33">
        <v>332610.09000000003</v>
      </c>
      <c r="G249" s="33">
        <v>332610.09000000003</v>
      </c>
      <c r="H249" s="34">
        <v>0</v>
      </c>
      <c r="I249" s="101"/>
      <c r="J249" s="19"/>
      <c r="K249" s="21"/>
      <c r="L249" s="22"/>
      <c r="M249" s="23"/>
      <c r="O249" s="19" t="str">
        <f>VLOOKUP(QUERY_FOR_TRNSTRANSPOSED_0008!A249,'[6]Fin vs NFin'!$A$4:$F$568,6,FALSE)</f>
        <v>Financeiras</v>
      </c>
      <c r="P249" s="24" t="str">
        <f t="shared" si="5"/>
        <v>82</v>
      </c>
      <c r="Q249" s="24"/>
      <c r="R249" s="24"/>
      <c r="S249" s="24"/>
      <c r="T249" s="24" t="str">
        <f>VLOOKUP(D249,[6]Mapeamento!$A$38:$C$497,3,FALSE)</f>
        <v>REC_MF</v>
      </c>
    </row>
    <row r="250" spans="1:20" x14ac:dyDescent="0.35">
      <c r="A250" s="32" t="s">
        <v>355</v>
      </c>
      <c r="B250" s="32" t="str">
        <f>VLOOKUP(A250,'[6]Fin vs NFin'!$A$4:$B$568,2,FALSE)</f>
        <v>!Abertura - Cash</v>
      </c>
      <c r="C250" s="32" t="s">
        <v>360</v>
      </c>
      <c r="D250" s="32" t="s">
        <v>357</v>
      </c>
      <c r="E250" s="32" t="str">
        <f>VLOOKUP(D250,[6]Arvore!$N$8:$Q$6855,4,FALSE)</f>
        <v>5015305700</v>
      </c>
      <c r="F250" s="33">
        <v>-12985.03</v>
      </c>
      <c r="G250" s="33">
        <v>-12985.03</v>
      </c>
      <c r="H250" s="34">
        <v>1.8189894035458601E-12</v>
      </c>
      <c r="I250" s="101"/>
      <c r="J250" s="19"/>
      <c r="K250" s="21"/>
      <c r="L250" s="22"/>
      <c r="M250" s="23"/>
      <c r="O250" s="19" t="str">
        <f>VLOOKUP(QUERY_FOR_TRNSTRANSPOSED_0008!A250,'[6]Fin vs NFin'!$A$4:$F$568,6,FALSE)</f>
        <v>Financeiras</v>
      </c>
      <c r="P250" s="24" t="str">
        <f t="shared" si="5"/>
        <v>82</v>
      </c>
      <c r="Q250" s="24"/>
      <c r="R250" s="24"/>
      <c r="S250" s="24"/>
      <c r="T250" s="24" t="str">
        <f>VLOOKUP(D250,[6]Mapeamento!$A$38:$C$497,3,FALSE)</f>
        <v>REC_MF</v>
      </c>
    </row>
    <row r="251" spans="1:20" ht="15" thickBot="1" x14ac:dyDescent="0.4">
      <c r="A251" s="32" t="s">
        <v>355</v>
      </c>
      <c r="B251" s="32" t="str">
        <f>VLOOKUP(A251,'[6]Fin vs NFin'!$A$4:$B$568,2,FALSE)</f>
        <v>!Abertura - Cash</v>
      </c>
      <c r="C251" s="32" t="s">
        <v>67</v>
      </c>
      <c r="D251" s="32" t="s">
        <v>357</v>
      </c>
      <c r="E251" s="32" t="str">
        <f>VLOOKUP(D251,[6]Arvore!$N$8:$Q$6855,4,FALSE)</f>
        <v>5015305700</v>
      </c>
      <c r="F251" s="33">
        <v>2810</v>
      </c>
      <c r="G251" s="33">
        <v>2810</v>
      </c>
      <c r="H251" s="34">
        <v>0</v>
      </c>
      <c r="I251" s="101"/>
      <c r="J251" s="19"/>
      <c r="K251" s="21"/>
      <c r="L251" s="22"/>
      <c r="M251" s="23"/>
      <c r="O251" s="19" t="str">
        <f>VLOOKUP(QUERY_FOR_TRNSTRANSPOSED_0008!A251,'[6]Fin vs NFin'!$A$4:$F$568,6,FALSE)</f>
        <v>Financeiras</v>
      </c>
      <c r="P251" s="24" t="str">
        <f t="shared" si="5"/>
        <v>82</v>
      </c>
      <c r="Q251" s="24"/>
      <c r="R251" s="24"/>
      <c r="S251" s="24"/>
      <c r="T251" s="24" t="str">
        <f>VLOOKUP(D251,[6]Mapeamento!$A$38:$C$497,3,FALSE)</f>
        <v>REC_MF</v>
      </c>
    </row>
    <row r="252" spans="1:20" x14ac:dyDescent="0.35">
      <c r="A252" s="38" t="s">
        <v>361</v>
      </c>
      <c r="B252" s="38" t="str">
        <f>VLOOKUP(A252,'[6]Fin vs NFin'!$A$4:$B$568,2,FALSE)</f>
        <v>!Abertura - Periodif.</v>
      </c>
      <c r="C252" s="38" t="s">
        <v>362</v>
      </c>
      <c r="D252" s="38" t="s">
        <v>357</v>
      </c>
      <c r="E252" s="38" t="str">
        <f>VLOOKUP(D252,[6]Arvore!$N$8:$Q$6855,4,FALSE)</f>
        <v>5015305700</v>
      </c>
      <c r="F252" s="39">
        <v>429523.18</v>
      </c>
      <c r="G252" s="39">
        <v>578490.09</v>
      </c>
      <c r="H252" s="40">
        <v>-148966.91</v>
      </c>
      <c r="I252" s="103">
        <v>4.2350100353360176E-2</v>
      </c>
      <c r="J252" s="39"/>
      <c r="K252" s="21"/>
      <c r="L252" s="41"/>
      <c r="M252" s="42"/>
      <c r="O252" s="39" t="str">
        <f>VLOOKUP(QUERY_FOR_TRNSTRANSPOSED_0008!A252,'[6]Fin vs NFin'!$A$4:$F$568,6,FALSE)</f>
        <v>Financeiras</v>
      </c>
      <c r="P252" s="43" t="str">
        <f t="shared" si="5"/>
        <v>82</v>
      </c>
      <c r="Q252" s="43"/>
      <c r="R252" s="43"/>
      <c r="S252" s="43"/>
      <c r="T252" s="43" t="str">
        <f>VLOOKUP(D252,[6]Mapeamento!$A$38:$C$497,3,FALSE)</f>
        <v>REC_MF</v>
      </c>
    </row>
    <row r="253" spans="1:20" x14ac:dyDescent="0.35">
      <c r="A253" s="18" t="s">
        <v>361</v>
      </c>
      <c r="B253" s="18" t="str">
        <f>VLOOKUP(A253,'[6]Fin vs NFin'!$A$4:$B$568,2,FALSE)</f>
        <v>!Abertura - Periodif.</v>
      </c>
      <c r="C253" s="18" t="s">
        <v>363</v>
      </c>
      <c r="D253" s="18" t="s">
        <v>357</v>
      </c>
      <c r="E253" s="18" t="str">
        <f>VLOOKUP(D253,[6]Arvore!$N$8:$Q$6855,4,FALSE)</f>
        <v>5015305700</v>
      </c>
      <c r="F253" s="19">
        <v>-13544434.27</v>
      </c>
      <c r="G253" s="19">
        <v>-13544434.3123501</v>
      </c>
      <c r="H253" s="20">
        <v>4.2350100353360197E-2</v>
      </c>
      <c r="I253" s="101"/>
      <c r="J253" s="19"/>
      <c r="K253" s="21"/>
      <c r="L253" s="22"/>
      <c r="M253" s="23"/>
      <c r="O253" s="19" t="str">
        <f>VLOOKUP(QUERY_FOR_TRNSTRANSPOSED_0008!A253,'[6]Fin vs NFin'!$A$4:$F$568,6,FALSE)</f>
        <v>Financeiras</v>
      </c>
      <c r="P253" s="24" t="str">
        <f t="shared" si="5"/>
        <v>82</v>
      </c>
      <c r="Q253" s="24"/>
      <c r="R253" s="24"/>
      <c r="S253" s="24"/>
      <c r="T253" s="24" t="str">
        <f>VLOOKUP(D253,[6]Mapeamento!$A$38:$C$497,3,FALSE)</f>
        <v>REC_MF</v>
      </c>
    </row>
    <row r="254" spans="1:20" x14ac:dyDescent="0.35">
      <c r="A254" s="32" t="s">
        <v>361</v>
      </c>
      <c r="B254" s="32" t="str">
        <f>VLOOKUP(A254,'[6]Fin vs NFin'!$A$4:$B$568,2,FALSE)</f>
        <v>!Abertura - Periodif.</v>
      </c>
      <c r="C254" s="32" t="s">
        <v>363</v>
      </c>
      <c r="D254" s="32" t="s">
        <v>364</v>
      </c>
      <c r="E254" s="32" t="str">
        <f>VLOOKUP(D254,[6]Arvore!$N$8:$Q$6855,4,FALSE)</f>
        <v>501530470</v>
      </c>
      <c r="F254" s="33">
        <v>265.5</v>
      </c>
      <c r="G254" s="33">
        <v>265.5</v>
      </c>
      <c r="H254" s="34">
        <v>0</v>
      </c>
      <c r="I254" s="101"/>
      <c r="J254" s="19"/>
      <c r="K254" s="21"/>
      <c r="L254" s="22"/>
      <c r="M254" s="23"/>
      <c r="O254" s="19" t="str">
        <f>VLOOKUP(QUERY_FOR_TRNSTRANSPOSED_0008!A254,'[6]Fin vs NFin'!$A$4:$F$568,6,FALSE)</f>
        <v>Financeiras</v>
      </c>
      <c r="P254" s="24" t="str">
        <f t="shared" si="5"/>
        <v>82</v>
      </c>
      <c r="Q254" s="24"/>
      <c r="R254" s="24"/>
      <c r="S254" s="24"/>
      <c r="T254" s="24" t="str">
        <f>VLOOKUP(D254,[6]Mapeamento!$A$38:$C$497,3,FALSE)</f>
        <v>REC_MF</v>
      </c>
    </row>
    <row r="255" spans="1:20" x14ac:dyDescent="0.35">
      <c r="A255" s="32" t="s">
        <v>361</v>
      </c>
      <c r="B255" s="32" t="str">
        <f>VLOOKUP(A255,'[6]Fin vs NFin'!$A$4:$B$568,2,FALSE)</f>
        <v>!Abertura - Periodif.</v>
      </c>
      <c r="C255" s="32" t="s">
        <v>365</v>
      </c>
      <c r="D255" s="32" t="s">
        <v>357</v>
      </c>
      <c r="E255" s="32" t="str">
        <f>VLOOKUP(D255,[6]Arvore!$N$8:$Q$6855,4,FALSE)</f>
        <v>5015305700</v>
      </c>
      <c r="F255" s="33">
        <v>46207.1</v>
      </c>
      <c r="G255" s="33">
        <v>46207.1</v>
      </c>
      <c r="H255" s="34">
        <v>2.18278728425503E-11</v>
      </c>
      <c r="I255" s="101"/>
      <c r="J255" s="19"/>
      <c r="K255" s="21"/>
      <c r="L255" s="22"/>
      <c r="M255" s="23"/>
      <c r="O255" s="19" t="str">
        <f>VLOOKUP(QUERY_FOR_TRNSTRANSPOSED_0008!A255,'[6]Fin vs NFin'!$A$4:$F$568,6,FALSE)</f>
        <v>Financeiras</v>
      </c>
      <c r="P255" s="24" t="str">
        <f t="shared" si="5"/>
        <v>82</v>
      </c>
      <c r="Q255" s="24"/>
      <c r="R255" s="24"/>
      <c r="S255" s="24"/>
      <c r="T255" s="24" t="str">
        <f>VLOOKUP(D255,[6]Mapeamento!$A$38:$C$497,3,FALSE)</f>
        <v>REC_MF</v>
      </c>
    </row>
    <row r="256" spans="1:20" x14ac:dyDescent="0.35">
      <c r="A256" s="32" t="s">
        <v>361</v>
      </c>
      <c r="B256" s="32" t="str">
        <f>VLOOKUP(A256,'[6]Fin vs NFin'!$A$4:$B$568,2,FALSE)</f>
        <v>!Abertura - Periodif.</v>
      </c>
      <c r="C256" s="32" t="s">
        <v>366</v>
      </c>
      <c r="D256" s="32" t="s">
        <v>364</v>
      </c>
      <c r="E256" s="32" t="str">
        <f>VLOOKUP(D256,[6]Arvore!$N$8:$Q$6855,4,FALSE)</f>
        <v>501530470</v>
      </c>
      <c r="F256" s="33">
        <v>77986.94</v>
      </c>
      <c r="G256" s="33">
        <v>77986.94</v>
      </c>
      <c r="H256" s="34">
        <v>-2.91038304567337E-11</v>
      </c>
      <c r="I256" s="101"/>
      <c r="J256" s="19"/>
      <c r="K256" s="21"/>
      <c r="L256" s="22"/>
      <c r="M256" s="23"/>
      <c r="O256" s="19" t="str">
        <f>VLOOKUP(QUERY_FOR_TRNSTRANSPOSED_0008!A256,'[6]Fin vs NFin'!$A$4:$F$568,6,FALSE)</f>
        <v>Financeiras</v>
      </c>
      <c r="P256" s="24" t="str">
        <f t="shared" si="5"/>
        <v>82</v>
      </c>
      <c r="Q256" s="24"/>
      <c r="R256" s="24"/>
      <c r="S256" s="24"/>
      <c r="T256" s="24" t="str">
        <f>VLOOKUP(D256,[6]Mapeamento!$A$38:$C$497,3,FALSE)</f>
        <v>REC_MF</v>
      </c>
    </row>
    <row r="257" spans="1:20" x14ac:dyDescent="0.35">
      <c r="A257" s="18" t="s">
        <v>361</v>
      </c>
      <c r="B257" s="18" t="str">
        <f>VLOOKUP(A257,'[6]Fin vs NFin'!$A$4:$B$568,2,FALSE)</f>
        <v>!Abertura - Periodif.</v>
      </c>
      <c r="C257" s="18" t="s">
        <v>367</v>
      </c>
      <c r="D257" s="18" t="s">
        <v>357</v>
      </c>
      <c r="E257" s="18" t="str">
        <f>VLOOKUP(D257,[6]Arvore!$N$8:$Q$6855,4,FALSE)</f>
        <v>5015305700</v>
      </c>
      <c r="F257" s="19">
        <v>50504.73</v>
      </c>
      <c r="G257" s="19">
        <v>-578393.04</v>
      </c>
      <c r="H257" s="20">
        <v>628897.77</v>
      </c>
      <c r="I257" s="101"/>
      <c r="J257" s="19"/>
      <c r="K257" s="21"/>
      <c r="L257" s="22"/>
      <c r="M257" s="23"/>
      <c r="O257" s="19" t="str">
        <f>VLOOKUP(QUERY_FOR_TRNSTRANSPOSED_0008!A257,'[6]Fin vs NFin'!$A$4:$F$568,6,FALSE)</f>
        <v>Financeiras</v>
      </c>
      <c r="P257" s="24" t="str">
        <f t="shared" si="5"/>
        <v>82</v>
      </c>
      <c r="Q257" s="24"/>
      <c r="R257" s="24"/>
      <c r="S257" s="24"/>
      <c r="T257" s="24" t="str">
        <f>VLOOKUP(D257,[6]Mapeamento!$A$38:$C$497,3,FALSE)</f>
        <v>REC_MF</v>
      </c>
    </row>
    <row r="258" spans="1:20" ht="15" thickBot="1" x14ac:dyDescent="0.4">
      <c r="A258" s="18" t="s">
        <v>361</v>
      </c>
      <c r="B258" s="18" t="str">
        <f>VLOOKUP(A258,'[6]Fin vs NFin'!$A$4:$B$568,2,FALSE)</f>
        <v>!Abertura - Periodif.</v>
      </c>
      <c r="C258" s="18" t="s">
        <v>368</v>
      </c>
      <c r="D258" s="18" t="s">
        <v>357</v>
      </c>
      <c r="E258" s="18" t="str">
        <f>VLOOKUP(D258,[6]Arvore!$N$8:$Q$6855,4,FALSE)</f>
        <v>5015305700</v>
      </c>
      <c r="F258" s="19">
        <v>60722.03</v>
      </c>
      <c r="G258" s="19">
        <v>540652.89</v>
      </c>
      <c r="H258" s="20">
        <v>-479930.86</v>
      </c>
      <c r="I258" s="102"/>
      <c r="J258" s="19"/>
      <c r="K258" s="21"/>
      <c r="L258" s="22"/>
      <c r="M258" s="23"/>
      <c r="O258" s="19" t="str">
        <f>VLOOKUP(QUERY_FOR_TRNSTRANSPOSED_0008!A258,'[6]Fin vs NFin'!$A$4:$F$568,6,FALSE)</f>
        <v>Financeiras</v>
      </c>
      <c r="P258" s="24" t="str">
        <f t="shared" si="5"/>
        <v>82</v>
      </c>
      <c r="Q258" s="24"/>
      <c r="R258" s="24"/>
      <c r="S258" s="24"/>
      <c r="T258" s="24" t="str">
        <f>VLOOKUP(D258,[6]Mapeamento!$A$38:$C$497,3,FALSE)</f>
        <v>REC_MF</v>
      </c>
    </row>
    <row r="259" spans="1:20" ht="15" thickBot="1" x14ac:dyDescent="0.4">
      <c r="A259" s="44" t="s">
        <v>369</v>
      </c>
      <c r="B259" s="44" t="str">
        <f>VLOOKUP(A259,'[6]Fin vs NFin'!$A$4:$B$568,2,FALSE)</f>
        <v>!Loja Digital Sant-Cash</v>
      </c>
      <c r="C259" s="44" t="s">
        <v>370</v>
      </c>
      <c r="D259" s="44" t="s">
        <v>371</v>
      </c>
      <c r="E259" s="44" t="str">
        <f>VLOOKUP(D259,[6]Arvore!$N$8:$Q$6855,4,FALSE)</f>
        <v>5020310570</v>
      </c>
      <c r="F259" s="45">
        <v>61275.24</v>
      </c>
      <c r="G259" s="45">
        <v>61275.24</v>
      </c>
      <c r="H259" s="46">
        <v>7.2759576141834308E-12</v>
      </c>
      <c r="I259" s="55">
        <v>7.2759576141834308E-12</v>
      </c>
      <c r="J259" s="26"/>
      <c r="K259" s="56"/>
      <c r="L259" s="29"/>
      <c r="M259" s="30"/>
      <c r="O259" s="26" t="str">
        <f>VLOOKUP(QUERY_FOR_TRNSTRANSPOSED_0008!A259,'[6]Fin vs NFin'!$A$4:$F$568,6,FALSE)</f>
        <v>Financeiras</v>
      </c>
      <c r="P259" s="31" t="str">
        <f t="shared" si="5"/>
        <v>82</v>
      </c>
      <c r="Q259" s="31"/>
      <c r="R259" s="31"/>
      <c r="S259" s="31"/>
      <c r="T259" s="31" t="str">
        <f>VLOOKUP(D259,[6]Mapeamento!$A$38:$C$497,3,FALSE)</f>
        <v>REC_MF</v>
      </c>
    </row>
    <row r="260" spans="1:20" ht="15" thickBot="1" x14ac:dyDescent="0.4">
      <c r="A260" s="44" t="s">
        <v>372</v>
      </c>
      <c r="B260" s="44" t="str">
        <f>VLOOKUP(A260,'[6]Fin vs NFin'!$A$4:$B$568,2,FALSE)</f>
        <v>!Loja Digital-Sant-Period</v>
      </c>
      <c r="C260" s="44" t="s">
        <v>373</v>
      </c>
      <c r="D260" s="44" t="s">
        <v>371</v>
      </c>
      <c r="E260" s="44" t="str">
        <f>VLOOKUP(D260,[6]Arvore!$N$8:$Q$6855,4,FALSE)</f>
        <v>5020310570</v>
      </c>
      <c r="F260" s="45">
        <v>-10466.459999999999</v>
      </c>
      <c r="G260" s="45">
        <v>-10466.459999999999</v>
      </c>
      <c r="H260" s="46">
        <v>-1.8189894035458601E-12</v>
      </c>
      <c r="I260" s="55">
        <v>7.2759576141834308E-12</v>
      </c>
      <c r="J260" s="26"/>
      <c r="K260" s="56"/>
      <c r="L260" s="29"/>
      <c r="M260" s="30"/>
      <c r="O260" s="26" t="str">
        <f>VLOOKUP(QUERY_FOR_TRNSTRANSPOSED_0008!A260,'[6]Fin vs NFin'!$A$4:$F$568,6,FALSE)</f>
        <v>Financeiras</v>
      </c>
      <c r="P260" s="31" t="str">
        <f t="shared" si="5"/>
        <v>82</v>
      </c>
      <c r="Q260" s="31"/>
      <c r="R260" s="31"/>
      <c r="S260" s="31"/>
      <c r="T260" s="31" t="str">
        <f>VLOOKUP(D260,[6]Mapeamento!$A$38:$C$497,3,FALSE)</f>
        <v>REC_MF</v>
      </c>
    </row>
    <row r="261" spans="1:20" x14ac:dyDescent="0.35">
      <c r="A261" s="38" t="s">
        <v>374</v>
      </c>
      <c r="B261" s="38" t="str">
        <f>VLOOKUP(A261,'[6]Fin vs NFin'!$A$4:$B$568,2,FALSE)</f>
        <v>!Camp.Cash Back CH-Cash</v>
      </c>
      <c r="C261" s="38" t="s">
        <v>375</v>
      </c>
      <c r="D261" s="38" t="s">
        <v>376</v>
      </c>
      <c r="E261" s="38" t="str">
        <f>VLOOKUP(D261,[6]Arvore!$N$8:$Q$6855,4,FALSE)</f>
        <v>5015305700</v>
      </c>
      <c r="F261" s="39">
        <v>-16038671.5</v>
      </c>
      <c r="G261" s="39">
        <v>-16026875.52</v>
      </c>
      <c r="H261" s="40">
        <v>-11795.979999998601</v>
      </c>
      <c r="I261" s="113">
        <v>-11795.979999998601</v>
      </c>
      <c r="J261" s="39"/>
      <c r="K261" s="21"/>
      <c r="L261" s="41"/>
      <c r="M261" s="42"/>
      <c r="O261" s="39" t="str">
        <f>VLOOKUP(QUERY_FOR_TRNSTRANSPOSED_0008!A261,'[6]Fin vs NFin'!$A$4:$F$568,6,FALSE)</f>
        <v>Financeiras</v>
      </c>
      <c r="P261" s="43" t="str">
        <f t="shared" si="5"/>
        <v>71</v>
      </c>
      <c r="Q261" s="43"/>
      <c r="R261" s="43"/>
      <c r="S261" s="43"/>
      <c r="T261" s="43" t="str">
        <f>VLOOKUP(D261,[6]Mapeamento!$A$38:$C$497,3,FALSE)</f>
        <v>REC_MF</v>
      </c>
    </row>
    <row r="262" spans="1:20" ht="15" thickBot="1" x14ac:dyDescent="0.4">
      <c r="A262" s="11" t="s">
        <v>374</v>
      </c>
      <c r="B262" s="11" t="str">
        <f>VLOOKUP(A262,'[6]Fin vs NFin'!$A$4:$B$568,2,FALSE)</f>
        <v>!Camp.Cash Back CH-Cash</v>
      </c>
      <c r="C262" s="11" t="s">
        <v>67</v>
      </c>
      <c r="D262" s="11" t="s">
        <v>376</v>
      </c>
      <c r="E262" s="11" t="str">
        <f>VLOOKUP(D262,[6]Arvore!$N$8:$Q$6855,4,FALSE)</f>
        <v>5015305700</v>
      </c>
      <c r="F262" s="12"/>
      <c r="G262" s="12">
        <v>0</v>
      </c>
      <c r="H262" s="13">
        <v>0</v>
      </c>
      <c r="I262" s="114"/>
      <c r="J262" s="12"/>
      <c r="K262" s="21"/>
      <c r="L262" s="15"/>
      <c r="M262" s="16"/>
      <c r="O262" s="12" t="str">
        <f>VLOOKUP(QUERY_FOR_TRNSTRANSPOSED_0008!A262,'[6]Fin vs NFin'!$A$4:$F$568,6,FALSE)</f>
        <v>Financeiras</v>
      </c>
      <c r="P262" s="17" t="str">
        <f t="shared" ref="P262:P325" si="6">LEFT(D262,2)</f>
        <v>71</v>
      </c>
      <c r="Q262" s="17"/>
      <c r="R262" s="17"/>
      <c r="S262" s="17"/>
      <c r="T262" s="17" t="str">
        <f>VLOOKUP(D262,[6]Mapeamento!$A$38:$C$497,3,FALSE)</f>
        <v>REC_MF</v>
      </c>
    </row>
    <row r="263" spans="1:20" ht="15" thickBot="1" x14ac:dyDescent="0.4">
      <c r="A263" s="44" t="s">
        <v>377</v>
      </c>
      <c r="B263" s="44" t="str">
        <f>VLOOKUP(A263,'[6]Fin vs NFin'!$A$4:$B$568,2,FALSE)</f>
        <v>!Camp.Cash Back CH-Period</v>
      </c>
      <c r="C263" s="44" t="s">
        <v>378</v>
      </c>
      <c r="D263" s="44" t="s">
        <v>376</v>
      </c>
      <c r="E263" s="44" t="str">
        <f>VLOOKUP(D263,[6]Arvore!$N$8:$Q$6855,4,FALSE)</f>
        <v>5015305700</v>
      </c>
      <c r="F263" s="45">
        <v>14635157.779999999</v>
      </c>
      <c r="G263" s="45">
        <v>14635157.779999999</v>
      </c>
      <c r="H263" s="46">
        <v>0</v>
      </c>
      <c r="I263" s="28">
        <v>0</v>
      </c>
      <c r="J263" s="26"/>
      <c r="L263" s="29"/>
      <c r="M263" s="30"/>
      <c r="O263" s="26" t="str">
        <f>VLOOKUP(QUERY_FOR_TRNSTRANSPOSED_0008!A263,'[6]Fin vs NFin'!$A$4:$F$568,6,FALSE)</f>
        <v>Financeiras</v>
      </c>
      <c r="P263" s="31" t="str">
        <f t="shared" si="6"/>
        <v>71</v>
      </c>
      <c r="Q263" s="31"/>
      <c r="R263" s="31"/>
      <c r="S263" s="31"/>
      <c r="T263" s="31" t="str">
        <f>VLOOKUP(D263,[6]Mapeamento!$A$38:$C$497,3,FALSE)</f>
        <v>REC_MF</v>
      </c>
    </row>
    <row r="264" spans="1:20" x14ac:dyDescent="0.35">
      <c r="A264" s="32" t="s">
        <v>379</v>
      </c>
      <c r="B264" s="32" t="str">
        <f>VLOOKUP(A264,'[6]Fin vs NFin'!$A$4:$B$568,2,FALSE)</f>
        <v>!Comissão Gestão CC</v>
      </c>
      <c r="C264" s="32" t="s">
        <v>53</v>
      </c>
      <c r="D264" s="32" t="s">
        <v>380</v>
      </c>
      <c r="E264" s="32" t="str">
        <f>VLOOKUP(D264,[6]Arvore!$N$8:$Q$6855,4,FALSE)</f>
        <v>512010</v>
      </c>
      <c r="F264" s="33">
        <v>1955358.34</v>
      </c>
      <c r="G264" s="33">
        <v>1955358.34</v>
      </c>
      <c r="H264" s="34">
        <v>0</v>
      </c>
      <c r="I264" s="101">
        <f>SUM(H264:H266)</f>
        <v>0</v>
      </c>
      <c r="J264" s="19"/>
      <c r="K264" s="21"/>
      <c r="L264" s="22"/>
      <c r="M264" s="23"/>
      <c r="O264" s="19" t="str">
        <f>VLOOKUP(QUERY_FOR_TRNSTRANSPOSED_0008!A264,'[6]Fin vs NFin'!$A$4:$F$568,6,FALSE)</f>
        <v>Mista (NFin)</v>
      </c>
      <c r="P264" s="24" t="str">
        <f t="shared" si="6"/>
        <v>82</v>
      </c>
      <c r="Q264" s="24"/>
      <c r="R264" s="24"/>
      <c r="S264" s="24"/>
      <c r="T264" s="24"/>
    </row>
    <row r="265" spans="1:20" x14ac:dyDescent="0.35">
      <c r="A265" s="32" t="s">
        <v>379</v>
      </c>
      <c r="B265" s="32" t="str">
        <f>VLOOKUP(A265,'[6]Fin vs NFin'!$A$4:$B$568,2,FALSE)</f>
        <v>!Comissão Gestão CC</v>
      </c>
      <c r="C265" s="32" t="s">
        <v>381</v>
      </c>
      <c r="D265" s="32" t="s">
        <v>382</v>
      </c>
      <c r="E265" s="32" t="str">
        <f>VLOOKUP(D265,[6]Arvore!$N$8:$Q$6855,4,FALSE)</f>
        <v>501530400</v>
      </c>
      <c r="F265" s="33">
        <v>-13588.28</v>
      </c>
      <c r="G265" s="33">
        <v>-13588.28</v>
      </c>
      <c r="H265" s="34">
        <v>0</v>
      </c>
      <c r="I265" s="101"/>
      <c r="J265" s="19"/>
      <c r="K265" s="21"/>
      <c r="L265" s="22"/>
      <c r="M265" s="23"/>
      <c r="O265" s="19" t="str">
        <f>VLOOKUP(QUERY_FOR_TRNSTRANSPOSED_0008!A265,'[6]Fin vs NFin'!$A$4:$F$568,6,FALSE)</f>
        <v>Mista (NFin)</v>
      </c>
      <c r="P265" s="24" t="str">
        <f t="shared" si="6"/>
        <v>82</v>
      </c>
      <c r="Q265" s="24"/>
      <c r="R265" s="24"/>
      <c r="S265" s="24"/>
      <c r="T265" s="24" t="str">
        <f>VLOOKUP(D265,[6]Mapeamento!$A$38:$C$497,3,FALSE)</f>
        <v>REC_MF</v>
      </c>
    </row>
    <row r="266" spans="1:20" ht="15" thickBot="1" x14ac:dyDescent="0.4">
      <c r="A266" s="32" t="s">
        <v>379</v>
      </c>
      <c r="B266" s="32" t="str">
        <f>VLOOKUP(A266,'[6]Fin vs NFin'!$A$4:$B$568,2,FALSE)</f>
        <v>!Comissão Gestão CC</v>
      </c>
      <c r="C266" s="32" t="s">
        <v>383</v>
      </c>
      <c r="D266" s="32" t="s">
        <v>382</v>
      </c>
      <c r="E266" s="32" t="str">
        <f>VLOOKUP(D266,[6]Arvore!$N$8:$Q$6855,4,FALSE)</f>
        <v>501530400</v>
      </c>
      <c r="F266" s="33">
        <v>85</v>
      </c>
      <c r="G266" s="33">
        <v>85</v>
      </c>
      <c r="H266" s="34">
        <v>0</v>
      </c>
      <c r="I266" s="101"/>
      <c r="J266" s="19"/>
      <c r="K266" s="21"/>
      <c r="L266" s="22"/>
      <c r="M266" s="23"/>
      <c r="O266" s="19" t="str">
        <f>VLOOKUP(QUERY_FOR_TRNSTRANSPOSED_0008!A266,'[6]Fin vs NFin'!$A$4:$F$568,6,FALSE)</f>
        <v>Mista (NFin)</v>
      </c>
      <c r="P266" s="24" t="str">
        <f t="shared" si="6"/>
        <v>82</v>
      </c>
      <c r="Q266" s="24"/>
      <c r="R266" s="24"/>
      <c r="S266" s="24"/>
      <c r="T266" s="24" t="str">
        <f>VLOOKUP(D266,[6]Mapeamento!$A$38:$C$497,3,FALSE)</f>
        <v>REC_MF</v>
      </c>
    </row>
    <row r="267" spans="1:20" x14ac:dyDescent="0.35">
      <c r="A267" s="38" t="s">
        <v>384</v>
      </c>
      <c r="B267" s="38" t="str">
        <f>VLOOKUP(A267,'[6]Fin vs NFin'!$A$4:$B$568,2,FALSE)</f>
        <v>!CC-Abert.e Renovação-Cash</v>
      </c>
      <c r="C267" s="38" t="s">
        <v>134</v>
      </c>
      <c r="D267" s="38" t="s">
        <v>18</v>
      </c>
      <c r="E267" s="38" t="str">
        <f>VLOOKUP(D267,[6]Arvore!$N$8:$Q$6855,4,FALSE)</f>
        <v>51950</v>
      </c>
      <c r="F267" s="39">
        <v>54525</v>
      </c>
      <c r="G267" s="39">
        <v>0</v>
      </c>
      <c r="H267" s="40">
        <v>54525</v>
      </c>
      <c r="I267" s="110">
        <f>SUM(H267:H277)</f>
        <v>15735722.889567085</v>
      </c>
      <c r="J267" s="107">
        <f>SUM(I267+I280)</f>
        <v>-4.3291598558425903E-4</v>
      </c>
      <c r="K267" s="21"/>
      <c r="L267" s="41"/>
      <c r="M267" s="42"/>
      <c r="O267" s="39" t="str">
        <f>VLOOKUP(QUERY_FOR_TRNSTRANSPOSED_0008!A267,'[6]Fin vs NFin'!$A$4:$F$568,6,FALSE)</f>
        <v>Mista (Fin)</v>
      </c>
      <c r="P267" s="43" t="str">
        <f t="shared" si="6"/>
        <v>82</v>
      </c>
      <c r="Q267" s="43"/>
      <c r="R267" s="43"/>
      <c r="S267" s="43"/>
      <c r="T267" s="43"/>
    </row>
    <row r="268" spans="1:20" x14ac:dyDescent="0.35">
      <c r="A268" s="18" t="s">
        <v>384</v>
      </c>
      <c r="B268" s="18" t="str">
        <f>VLOOKUP(A268,'[6]Fin vs NFin'!$A$4:$B$568,2,FALSE)</f>
        <v>!CC-Abert.e Renovação-Cash</v>
      </c>
      <c r="C268" s="18" t="s">
        <v>385</v>
      </c>
      <c r="D268" s="18" t="s">
        <v>386</v>
      </c>
      <c r="E268" s="18" t="str">
        <f>VLOOKUP(D268,[6]Arvore!$N$8:$Q$6855,4,FALSE)</f>
        <v>29939</v>
      </c>
      <c r="F268" s="19">
        <v>141262.5</v>
      </c>
      <c r="G268" s="19">
        <v>0</v>
      </c>
      <c r="H268" s="20">
        <v>141262.5</v>
      </c>
      <c r="I268" s="106"/>
      <c r="J268" s="108"/>
      <c r="K268" s="21"/>
      <c r="L268" s="22"/>
      <c r="M268" s="23"/>
      <c r="O268" s="19" t="str">
        <f>VLOOKUP(QUERY_FOR_TRNSTRANSPOSED_0008!A268,'[6]Fin vs NFin'!$A$4:$F$568,6,FALSE)</f>
        <v>Mista (Fin)</v>
      </c>
      <c r="P268" s="24" t="str">
        <f t="shared" si="6"/>
        <v>54</v>
      </c>
      <c r="Q268" s="24"/>
      <c r="R268" s="24"/>
      <c r="S268" s="24"/>
      <c r="T268" s="24"/>
    </row>
    <row r="269" spans="1:20" x14ac:dyDescent="0.35">
      <c r="A269" s="18" t="s">
        <v>384</v>
      </c>
      <c r="B269" s="18" t="str">
        <f>VLOOKUP(A269,'[6]Fin vs NFin'!$A$4:$B$568,2,FALSE)</f>
        <v>!CC-Abert.e Renovação-Cash</v>
      </c>
      <c r="C269" s="18" t="s">
        <v>387</v>
      </c>
      <c r="D269" s="18" t="s">
        <v>388</v>
      </c>
      <c r="E269" s="18" t="str">
        <f>VLOOKUP(D269,[6]Arvore!$N$8:$Q$6855,4,FALSE)</f>
        <v>29939</v>
      </c>
      <c r="F269" s="19">
        <v>1444108.01</v>
      </c>
      <c r="G269" s="19">
        <v>0</v>
      </c>
      <c r="H269" s="20">
        <v>1444108.01</v>
      </c>
      <c r="I269" s="106"/>
      <c r="J269" s="108"/>
      <c r="K269" s="21"/>
      <c r="L269" s="22"/>
      <c r="M269" s="23"/>
      <c r="O269" s="19" t="str">
        <f>VLOOKUP(QUERY_FOR_TRNSTRANSPOSED_0008!A269,'[6]Fin vs NFin'!$A$4:$F$568,6,FALSE)</f>
        <v>Mista (Fin)</v>
      </c>
      <c r="P269" s="24" t="str">
        <f t="shared" si="6"/>
        <v>54</v>
      </c>
      <c r="Q269" s="24"/>
      <c r="R269" s="24"/>
      <c r="S269" s="24"/>
      <c r="T269" s="24"/>
    </row>
    <row r="270" spans="1:20" x14ac:dyDescent="0.35">
      <c r="A270" s="18" t="s">
        <v>384</v>
      </c>
      <c r="B270" s="18" t="str">
        <f>VLOOKUP(A270,'[6]Fin vs NFin'!$A$4:$B$568,2,FALSE)</f>
        <v>!CC-Abert.e Renovação-Cash</v>
      </c>
      <c r="C270" s="18" t="s">
        <v>125</v>
      </c>
      <c r="D270" s="18" t="s">
        <v>388</v>
      </c>
      <c r="E270" s="18" t="str">
        <f>VLOOKUP(D270,[6]Arvore!$N$8:$Q$6855,4,FALSE)</f>
        <v>29939</v>
      </c>
      <c r="F270" s="19">
        <v>14161298.630000001</v>
      </c>
      <c r="G270" s="19">
        <v>0</v>
      </c>
      <c r="H270" s="20">
        <v>14161298.630000001</v>
      </c>
      <c r="I270" s="106"/>
      <c r="J270" s="108"/>
      <c r="K270" s="21"/>
      <c r="L270" s="22"/>
      <c r="M270" s="23"/>
      <c r="O270" s="19" t="str">
        <f>VLOOKUP(QUERY_FOR_TRNSTRANSPOSED_0008!A270,'[6]Fin vs NFin'!$A$4:$F$568,6,FALSE)</f>
        <v>Mista (Fin)</v>
      </c>
      <c r="P270" s="24" t="str">
        <f t="shared" si="6"/>
        <v>54</v>
      </c>
      <c r="Q270" s="24"/>
      <c r="R270" s="24"/>
      <c r="S270" s="24"/>
      <c r="T270" s="24"/>
    </row>
    <row r="271" spans="1:20" x14ac:dyDescent="0.35">
      <c r="A271" s="18" t="s">
        <v>384</v>
      </c>
      <c r="B271" s="18" t="str">
        <f>VLOOKUP(A271,'[6]Fin vs NFin'!$A$4:$B$568,2,FALSE)</f>
        <v>!CC-Abert.e Renovação-Cash</v>
      </c>
      <c r="C271" s="18" t="s">
        <v>389</v>
      </c>
      <c r="D271" s="18" t="s">
        <v>388</v>
      </c>
      <c r="E271" s="18" t="str">
        <f>VLOOKUP(D271,[6]Arvore!$N$8:$Q$6855,4,FALSE)</f>
        <v>29939</v>
      </c>
      <c r="F271" s="19">
        <v>130316.25</v>
      </c>
      <c r="G271" s="19">
        <v>0</v>
      </c>
      <c r="H271" s="20">
        <v>130316.25</v>
      </c>
      <c r="I271" s="106"/>
      <c r="J271" s="108"/>
      <c r="K271" s="21"/>
      <c r="L271" s="22"/>
      <c r="M271" s="23"/>
      <c r="O271" s="19" t="str">
        <f>VLOOKUP(QUERY_FOR_TRNSTRANSPOSED_0008!A271,'[6]Fin vs NFin'!$A$4:$F$568,6,FALSE)</f>
        <v>Mista (Fin)</v>
      </c>
      <c r="P271" s="24" t="str">
        <f t="shared" si="6"/>
        <v>54</v>
      </c>
      <c r="Q271" s="24"/>
      <c r="R271" s="24"/>
      <c r="S271" s="24"/>
      <c r="T271" s="24"/>
    </row>
    <row r="272" spans="1:20" x14ac:dyDescent="0.35">
      <c r="A272" s="18" t="s">
        <v>384</v>
      </c>
      <c r="B272" s="18" t="str">
        <f>VLOOKUP(A272,'[6]Fin vs NFin'!$A$4:$B$568,2,FALSE)</f>
        <v>!CC-Abert.e Renovação-Cash</v>
      </c>
      <c r="C272" s="18" t="s">
        <v>390</v>
      </c>
      <c r="D272" s="18" t="s">
        <v>382</v>
      </c>
      <c r="E272" s="18" t="str">
        <f>VLOOKUP(D272,[6]Arvore!$N$8:$Q$6855,4,FALSE)</f>
        <v>501530400</v>
      </c>
      <c r="F272" s="19">
        <v>-85487.35</v>
      </c>
      <c r="G272" s="19">
        <v>-85787.35</v>
      </c>
      <c r="H272" s="20">
        <v>300.00000000001501</v>
      </c>
      <c r="I272" s="106"/>
      <c r="J272" s="108"/>
      <c r="K272" s="21"/>
      <c r="L272" s="22"/>
      <c r="M272" s="23"/>
      <c r="O272" s="19" t="str">
        <f>VLOOKUP(QUERY_FOR_TRNSTRANSPOSED_0008!A272,'[6]Fin vs NFin'!$A$4:$F$568,6,FALSE)</f>
        <v>Mista (Fin)</v>
      </c>
      <c r="P272" s="24" t="str">
        <f t="shared" si="6"/>
        <v>82</v>
      </c>
      <c r="Q272" s="24"/>
      <c r="R272" s="24"/>
      <c r="S272" s="24"/>
      <c r="T272" s="24" t="str">
        <f>VLOOKUP(D272,[6]Mapeamento!$A$38:$C$497,3,FALSE)</f>
        <v>REC_MF</v>
      </c>
    </row>
    <row r="273" spans="1:20" x14ac:dyDescent="0.35">
      <c r="A273" s="18" t="s">
        <v>384</v>
      </c>
      <c r="B273" s="18" t="str">
        <f>VLOOKUP(A273,'[6]Fin vs NFin'!$A$4:$B$568,2,FALSE)</f>
        <v>!CC-Abert.e Renovação-Cash</v>
      </c>
      <c r="C273" s="18" t="s">
        <v>391</v>
      </c>
      <c r="D273" s="18" t="s">
        <v>382</v>
      </c>
      <c r="E273" s="18" t="str">
        <f>VLOOKUP(D273,[6]Arvore!$N$8:$Q$6855,4,FALSE)</f>
        <v>501530400</v>
      </c>
      <c r="F273" s="19">
        <v>-9167.5</v>
      </c>
      <c r="G273" s="19">
        <v>-8867.5</v>
      </c>
      <c r="H273" s="20">
        <v>-300</v>
      </c>
      <c r="I273" s="106"/>
      <c r="J273" s="108"/>
      <c r="K273" s="21"/>
      <c r="L273" s="22"/>
      <c r="M273" s="23"/>
      <c r="O273" s="19" t="str">
        <f>VLOOKUP(QUERY_FOR_TRNSTRANSPOSED_0008!A273,'[6]Fin vs NFin'!$A$4:$F$568,6,FALSE)</f>
        <v>Mista (Fin)</v>
      </c>
      <c r="P273" s="24" t="str">
        <f t="shared" si="6"/>
        <v>82</v>
      </c>
      <c r="Q273" s="24"/>
      <c r="R273" s="24"/>
      <c r="S273" s="24"/>
      <c r="T273" s="24" t="str">
        <f>VLOOKUP(D273,[6]Mapeamento!$A$38:$C$497,3,FALSE)</f>
        <v>REC_MF</v>
      </c>
    </row>
    <row r="274" spans="1:20" x14ac:dyDescent="0.35">
      <c r="A274" s="18" t="s">
        <v>384</v>
      </c>
      <c r="B274" s="18" t="str">
        <f>VLOOKUP(A274,'[6]Fin vs NFin'!$A$4:$B$568,2,FALSE)</f>
        <v>!CC-Abert.e Renovação-Cash</v>
      </c>
      <c r="C274" s="18" t="s">
        <v>392</v>
      </c>
      <c r="D274" s="18" t="s">
        <v>382</v>
      </c>
      <c r="E274" s="18" t="str">
        <f>VLOOKUP(D274,[6]Arvore!$N$8:$Q$6855,4,FALSE)</f>
        <v>501530400</v>
      </c>
      <c r="F274" s="19">
        <v>-6834.77</v>
      </c>
      <c r="G274" s="19">
        <v>-6834.7793978413201</v>
      </c>
      <c r="H274" s="20">
        <v>9.3978413196964504E-3</v>
      </c>
      <c r="I274" s="106"/>
      <c r="J274" s="108"/>
      <c r="K274" s="21"/>
      <c r="L274" s="22"/>
      <c r="M274" s="23"/>
      <c r="O274" s="19" t="str">
        <f>VLOOKUP(QUERY_FOR_TRNSTRANSPOSED_0008!A274,'[6]Fin vs NFin'!$A$4:$F$568,6,FALSE)</f>
        <v>Mista (Fin)</v>
      </c>
      <c r="P274" s="24" t="str">
        <f t="shared" si="6"/>
        <v>82</v>
      </c>
      <c r="Q274" s="24"/>
      <c r="R274" s="24"/>
      <c r="S274" s="24"/>
      <c r="T274" s="24" t="str">
        <f>VLOOKUP(D274,[6]Mapeamento!$A$38:$C$497,3,FALSE)</f>
        <v>REC_MF</v>
      </c>
    </row>
    <row r="275" spans="1:20" x14ac:dyDescent="0.35">
      <c r="A275" s="32" t="s">
        <v>384</v>
      </c>
      <c r="B275" s="32" t="str">
        <f>VLOOKUP(A275,'[6]Fin vs NFin'!$A$4:$B$568,2,FALSE)</f>
        <v>!CC-Abert.e Renovação-Cash</v>
      </c>
      <c r="C275" s="32" t="s">
        <v>67</v>
      </c>
      <c r="D275" s="32" t="s">
        <v>382</v>
      </c>
      <c r="E275" s="32" t="str">
        <f>VLOOKUP(D275,[6]Arvore!$N$8:$Q$6855,4,FALSE)</f>
        <v>501530400</v>
      </c>
      <c r="F275" s="33">
        <v>-40749.57</v>
      </c>
      <c r="G275" s="33">
        <v>-40749.57</v>
      </c>
      <c r="H275" s="34">
        <v>0</v>
      </c>
      <c r="I275" s="106"/>
      <c r="J275" s="108"/>
      <c r="K275" s="21"/>
      <c r="L275" s="22"/>
      <c r="M275" s="23"/>
      <c r="O275" s="19" t="str">
        <f>VLOOKUP(QUERY_FOR_TRNSTRANSPOSED_0008!A275,'[6]Fin vs NFin'!$A$4:$F$568,6,FALSE)</f>
        <v>Mista (Fin)</v>
      </c>
      <c r="P275" s="24" t="str">
        <f t="shared" si="6"/>
        <v>82</v>
      </c>
      <c r="Q275" s="24"/>
      <c r="R275" s="24"/>
      <c r="S275" s="24"/>
      <c r="T275" s="24" t="str">
        <f>VLOOKUP(D275,[6]Mapeamento!$A$38:$C$497,3,FALSE)</f>
        <v>REC_MF</v>
      </c>
    </row>
    <row r="276" spans="1:20" x14ac:dyDescent="0.35">
      <c r="A276" s="18" t="s">
        <v>384</v>
      </c>
      <c r="B276" s="18" t="str">
        <f>VLOOKUP(A276,'[6]Fin vs NFin'!$A$4:$B$568,2,FALSE)</f>
        <v>!CC-Abert.e Renovação-Cash</v>
      </c>
      <c r="C276" s="18" t="s">
        <v>393</v>
      </c>
      <c r="D276" s="18" t="s">
        <v>26</v>
      </c>
      <c r="E276" s="18" t="str">
        <f>VLOOKUP(D276,[6]Arvore!$N$8:$Q$6855,4,FALSE)</f>
        <v>512010</v>
      </c>
      <c r="F276" s="19">
        <v>378673.96</v>
      </c>
      <c r="G276" s="19">
        <v>574461.46983075805</v>
      </c>
      <c r="H276" s="20">
        <v>-195787.509830758</v>
      </c>
      <c r="I276" s="106"/>
      <c r="J276" s="108"/>
      <c r="K276" s="21"/>
      <c r="L276" s="22"/>
      <c r="M276" s="23"/>
      <c r="O276" s="19" t="str">
        <f>VLOOKUP(QUERY_FOR_TRNSTRANSPOSED_0008!A276,'[6]Fin vs NFin'!$A$4:$F$568,6,FALSE)</f>
        <v>Mista (Fin)</v>
      </c>
      <c r="P276" s="24" t="str">
        <f t="shared" si="6"/>
        <v>82</v>
      </c>
      <c r="Q276" s="24"/>
      <c r="R276" s="24"/>
      <c r="S276" s="24"/>
      <c r="T276" s="24"/>
    </row>
    <row r="277" spans="1:20" ht="15" thickBot="1" x14ac:dyDescent="0.4">
      <c r="A277" s="35" t="s">
        <v>384</v>
      </c>
      <c r="B277" s="35" t="str">
        <f>VLOOKUP(A277,'[6]Fin vs NFin'!$A$4:$B$568,2,FALSE)</f>
        <v>!CC-Abert.e Renovação-Cash</v>
      </c>
      <c r="C277" s="35" t="s">
        <v>394</v>
      </c>
      <c r="D277" s="35" t="s">
        <v>26</v>
      </c>
      <c r="E277" s="35" t="str">
        <f>VLOOKUP(D277,[6]Arvore!$N$8:$Q$6855,4,FALSE)</f>
        <v>512010</v>
      </c>
      <c r="F277" s="36">
        <v>225</v>
      </c>
      <c r="G277" s="36">
        <v>225</v>
      </c>
      <c r="H277" s="37">
        <v>0</v>
      </c>
      <c r="I277" s="112"/>
      <c r="J277" s="109"/>
      <c r="K277" s="21"/>
      <c r="L277" s="15"/>
      <c r="M277" s="16"/>
      <c r="O277" s="12" t="str">
        <f>VLOOKUP(QUERY_FOR_TRNSTRANSPOSED_0008!A277,'[6]Fin vs NFin'!$A$4:$F$568,6,FALSE)</f>
        <v>Mista (Fin)</v>
      </c>
      <c r="P277" s="17" t="str">
        <f t="shared" si="6"/>
        <v>82</v>
      </c>
      <c r="Q277" s="17"/>
      <c r="R277" s="17"/>
      <c r="S277" s="17"/>
      <c r="T277" s="17"/>
    </row>
    <row r="278" spans="1:20" x14ac:dyDescent="0.35">
      <c r="A278" s="32" t="s">
        <v>395</v>
      </c>
      <c r="B278" s="32" t="str">
        <f>VLOOKUP(A278,'[6]Fin vs NFin'!$A$4:$B$568,2,FALSE)</f>
        <v>!CC-Ab.e Renov-Cash-Vercon</v>
      </c>
      <c r="C278" s="32" t="s">
        <v>396</v>
      </c>
      <c r="D278" s="32" t="s">
        <v>382</v>
      </c>
      <c r="E278" s="32" t="str">
        <f>VLOOKUP(D278,[6]Arvore!$N$8:$Q$6855,4,FALSE)</f>
        <v>501530400</v>
      </c>
      <c r="F278" s="33">
        <v>642.5</v>
      </c>
      <c r="G278" s="33">
        <v>642.5</v>
      </c>
      <c r="H278" s="34">
        <v>0</v>
      </c>
      <c r="I278" s="103">
        <v>0</v>
      </c>
      <c r="J278" s="19"/>
      <c r="K278" s="21"/>
      <c r="L278" s="22"/>
      <c r="M278" s="23"/>
      <c r="O278" s="19" t="str">
        <f>VLOOKUP(QUERY_FOR_TRNSTRANSPOSED_0008!A278,'[6]Fin vs NFin'!$A$4:$F$568,6,FALSE)</f>
        <v>Financeiras</v>
      </c>
      <c r="P278" s="24" t="str">
        <f t="shared" si="6"/>
        <v>82</v>
      </c>
      <c r="Q278" s="24"/>
      <c r="R278" s="24"/>
      <c r="S278" s="24"/>
      <c r="T278" s="24" t="str">
        <f>VLOOKUP(D278,[6]Mapeamento!$A$38:$C$497,3,FALSE)</f>
        <v>REC_MF</v>
      </c>
    </row>
    <row r="279" spans="1:20" ht="15" thickBot="1" x14ac:dyDescent="0.4">
      <c r="A279" s="35" t="s">
        <v>395</v>
      </c>
      <c r="B279" s="35" t="str">
        <f>VLOOKUP(A279,'[6]Fin vs NFin'!$A$4:$B$568,2,FALSE)</f>
        <v>!CC-Ab.e Renov-Cash-Vercon</v>
      </c>
      <c r="C279" s="35" t="s">
        <v>397</v>
      </c>
      <c r="D279" s="35" t="s">
        <v>382</v>
      </c>
      <c r="E279" s="35" t="str">
        <f>VLOOKUP(D279,[6]Arvore!$N$8:$Q$6855,4,FALSE)</f>
        <v>501530400</v>
      </c>
      <c r="F279" s="36">
        <v>-141918.64000000001</v>
      </c>
      <c r="G279" s="36">
        <v>-141918.64000000001</v>
      </c>
      <c r="H279" s="37">
        <v>0</v>
      </c>
      <c r="I279" s="102"/>
      <c r="J279" s="12"/>
      <c r="K279" s="21"/>
      <c r="L279" s="15"/>
      <c r="M279" s="16"/>
      <c r="O279" s="12" t="str">
        <f>VLOOKUP(QUERY_FOR_TRNSTRANSPOSED_0008!A279,'[6]Fin vs NFin'!$A$4:$F$568,6,FALSE)</f>
        <v>Financeiras</v>
      </c>
      <c r="P279" s="17" t="str">
        <f t="shared" si="6"/>
        <v>82</v>
      </c>
      <c r="Q279" s="17"/>
      <c r="R279" s="17"/>
      <c r="S279" s="17"/>
      <c r="T279" s="17" t="str">
        <f>VLOOKUP(D279,[6]Mapeamento!$A$38:$C$497,3,FALSE)</f>
        <v>REC_MF</v>
      </c>
    </row>
    <row r="280" spans="1:20" x14ac:dyDescent="0.35">
      <c r="A280" s="18" t="s">
        <v>398</v>
      </c>
      <c r="B280" s="18" t="str">
        <f>VLOOKUP(A280,'[6]Fin vs NFin'!$A$4:$B$568,2,FALSE)</f>
        <v>!CC-Abert.e Renov-Period.</v>
      </c>
      <c r="C280" s="18" t="s">
        <v>362</v>
      </c>
      <c r="D280" s="18" t="s">
        <v>382</v>
      </c>
      <c r="E280" s="18" t="str">
        <f>VLOOKUP(D280,[6]Arvore!$N$8:$Q$6855,4,FALSE)</f>
        <v>501530400</v>
      </c>
      <c r="F280" s="19">
        <v>-348714.29</v>
      </c>
      <c r="G280" s="19">
        <v>1021693.16</v>
      </c>
      <c r="H280" s="20">
        <v>-1370407.45</v>
      </c>
      <c r="I280" s="110">
        <v>-15735722.890000001</v>
      </c>
      <c r="J280" s="107">
        <f>I267+I280</f>
        <v>-4.3291598558425903E-4</v>
      </c>
      <c r="K280" s="21"/>
      <c r="L280" s="22"/>
      <c r="M280" s="23"/>
      <c r="O280" s="19" t="str">
        <f>VLOOKUP(QUERY_FOR_TRNSTRANSPOSED_0008!A280,'[6]Fin vs NFin'!$A$4:$F$568,6,FALSE)</f>
        <v>Financeiras</v>
      </c>
      <c r="P280" s="24" t="str">
        <f t="shared" si="6"/>
        <v>82</v>
      </c>
      <c r="Q280" s="24"/>
      <c r="R280" s="24"/>
      <c r="S280" s="24"/>
      <c r="T280" s="24" t="str">
        <f>VLOOKUP(D280,[6]Mapeamento!$A$38:$C$497,3,FALSE)</f>
        <v>REC_MF</v>
      </c>
    </row>
    <row r="281" spans="1:20" x14ac:dyDescent="0.35">
      <c r="A281" s="18" t="s">
        <v>398</v>
      </c>
      <c r="B281" s="18" t="str">
        <f>VLOOKUP(A281,'[6]Fin vs NFin'!$A$4:$B$568,2,FALSE)</f>
        <v>!CC-Abert.e Renov-Period.</v>
      </c>
      <c r="C281" s="18" t="s">
        <v>127</v>
      </c>
      <c r="D281" s="18" t="s">
        <v>382</v>
      </c>
      <c r="E281" s="18" t="str">
        <f>VLOOKUP(D281,[6]Arvore!$N$8:$Q$6855,4,FALSE)</f>
        <v>501530400</v>
      </c>
      <c r="F281" s="19">
        <v>390121.48</v>
      </c>
      <c r="G281" s="19">
        <v>14529556.67</v>
      </c>
      <c r="H281" s="20">
        <v>-14139435.189999999</v>
      </c>
      <c r="I281" s="106"/>
      <c r="J281" s="108"/>
      <c r="K281" s="21"/>
      <c r="L281" s="22"/>
      <c r="M281" s="23"/>
      <c r="O281" s="19" t="str">
        <f>VLOOKUP(QUERY_FOR_TRNSTRANSPOSED_0008!A281,'[6]Fin vs NFin'!$A$4:$F$568,6,FALSE)</f>
        <v>Financeiras</v>
      </c>
      <c r="P281" s="24" t="str">
        <f t="shared" si="6"/>
        <v>82</v>
      </c>
      <c r="Q281" s="24"/>
      <c r="R281" s="24"/>
      <c r="S281" s="24"/>
      <c r="T281" s="24" t="str">
        <f>VLOOKUP(D281,[6]Mapeamento!$A$38:$C$497,3,FALSE)</f>
        <v>REC_MF</v>
      </c>
    </row>
    <row r="282" spans="1:20" ht="15" thickBot="1" x14ac:dyDescent="0.4">
      <c r="A282" s="18" t="s">
        <v>398</v>
      </c>
      <c r="B282" s="18" t="str">
        <f>VLOOKUP(A282,'[6]Fin vs NFin'!$A$4:$B$568,2,FALSE)</f>
        <v>!CC-Abert.e Renov-Period.</v>
      </c>
      <c r="C282" s="18" t="s">
        <v>399</v>
      </c>
      <c r="D282" s="18" t="s">
        <v>382</v>
      </c>
      <c r="E282" s="18" t="str">
        <f>VLOOKUP(D282,[6]Arvore!$N$8:$Q$6855,4,FALSE)</f>
        <v>501530400</v>
      </c>
      <c r="F282" s="19">
        <v>9838.84</v>
      </c>
      <c r="G282" s="19">
        <v>235719.09</v>
      </c>
      <c r="H282" s="20">
        <v>-225880.25</v>
      </c>
      <c r="I282" s="106"/>
      <c r="J282" s="109"/>
      <c r="K282" s="21"/>
      <c r="L282" s="22"/>
      <c r="M282" s="23"/>
      <c r="O282" s="19" t="str">
        <f>VLOOKUP(QUERY_FOR_TRNSTRANSPOSED_0008!A282,'[6]Fin vs NFin'!$A$4:$F$568,6,FALSE)</f>
        <v>Financeiras</v>
      </c>
      <c r="P282" s="24" t="str">
        <f t="shared" si="6"/>
        <v>82</v>
      </c>
      <c r="Q282" s="24"/>
      <c r="R282" s="24"/>
      <c r="S282" s="24"/>
      <c r="T282" s="24" t="str">
        <f>VLOOKUP(D282,[6]Mapeamento!$A$38:$C$497,3,FALSE)</f>
        <v>REC_MF</v>
      </c>
    </row>
    <row r="283" spans="1:20" x14ac:dyDescent="0.35">
      <c r="A283" s="38" t="s">
        <v>400</v>
      </c>
      <c r="B283" s="38" t="str">
        <f>VLOOKUP(A283,'[6]Fin vs NFin'!$A$4:$B$568,2,FALSE)</f>
        <v>!CC-Ab.Renov-Period-Vercon</v>
      </c>
      <c r="C283" s="38" t="s">
        <v>401</v>
      </c>
      <c r="D283" s="38" t="s">
        <v>382</v>
      </c>
      <c r="E283" s="38" t="str">
        <f>VLOOKUP(D283,[6]Arvore!$N$8:$Q$6855,4,FALSE)</f>
        <v>501530400</v>
      </c>
      <c r="F283" s="39" t="s">
        <v>84</v>
      </c>
      <c r="G283" s="39">
        <v>0</v>
      </c>
      <c r="H283" s="40">
        <v>0</v>
      </c>
      <c r="I283" s="103">
        <v>-2.2737367544323201E-13</v>
      </c>
      <c r="J283" s="39"/>
      <c r="K283" s="21"/>
      <c r="L283" s="41"/>
      <c r="M283" s="42"/>
      <c r="O283" s="39" t="str">
        <f>VLOOKUP(QUERY_FOR_TRNSTRANSPOSED_0008!A283,'[6]Fin vs NFin'!$A$4:$F$568,6,FALSE)</f>
        <v>Financeiras</v>
      </c>
      <c r="P283" s="43" t="str">
        <f t="shared" si="6"/>
        <v>82</v>
      </c>
      <c r="Q283" s="43"/>
      <c r="R283" s="43"/>
      <c r="S283" s="43"/>
      <c r="T283" s="43" t="str">
        <f>VLOOKUP(D283,[6]Mapeamento!$A$38:$C$497,3,FALSE)</f>
        <v>REC_MF</v>
      </c>
    </row>
    <row r="284" spans="1:20" ht="15" thickBot="1" x14ac:dyDescent="0.4">
      <c r="A284" s="35" t="s">
        <v>400</v>
      </c>
      <c r="B284" s="35" t="str">
        <f>VLOOKUP(A284,'[6]Fin vs NFin'!$A$4:$B$568,2,FALSE)</f>
        <v>!CC-Ab.Renov-Period-Vercon</v>
      </c>
      <c r="C284" s="35" t="s">
        <v>402</v>
      </c>
      <c r="D284" s="35" t="s">
        <v>382</v>
      </c>
      <c r="E284" s="35" t="str">
        <f>VLOOKUP(D284,[6]Arvore!$N$8:$Q$6855,4,FALSE)</f>
        <v>501530400</v>
      </c>
      <c r="F284" s="36">
        <v>-1151.25</v>
      </c>
      <c r="G284" s="36">
        <v>-1151.25</v>
      </c>
      <c r="H284" s="37">
        <v>-2.2737367544323201E-13</v>
      </c>
      <c r="I284" s="102"/>
      <c r="J284" s="12"/>
      <c r="K284" s="21"/>
      <c r="L284" s="15"/>
      <c r="M284" s="16"/>
      <c r="O284" s="12" t="str">
        <f>VLOOKUP(QUERY_FOR_TRNSTRANSPOSED_0008!A284,'[6]Fin vs NFin'!$A$4:$F$568,6,FALSE)</f>
        <v>Financeiras</v>
      </c>
      <c r="P284" s="17" t="str">
        <f t="shared" si="6"/>
        <v>82</v>
      </c>
      <c r="Q284" s="17"/>
      <c r="R284" s="17"/>
      <c r="S284" s="17"/>
      <c r="T284" s="17" t="str">
        <f>VLOOKUP(D284,[6]Mapeamento!$A$38:$C$497,3,FALSE)</f>
        <v>REC_MF</v>
      </c>
    </row>
    <row r="285" spans="1:20" x14ac:dyDescent="0.35">
      <c r="A285" s="18" t="s">
        <v>403</v>
      </c>
      <c r="B285" s="18" t="str">
        <f>VLOOKUP(A285,'[6]Fin vs NFin'!$A$4:$B$568,2,FALSE)</f>
        <v>!Org.de Dossier-Cash</v>
      </c>
      <c r="C285" s="18" t="s">
        <v>404</v>
      </c>
      <c r="D285" s="18" t="s">
        <v>405</v>
      </c>
      <c r="E285" s="18" t="str">
        <f>VLOOKUP(D285,[6]Arvore!$N$8:$Q$6855,4,FALSE)</f>
        <v>29939</v>
      </c>
      <c r="F285" s="19">
        <v>190712.81</v>
      </c>
      <c r="G285" s="19">
        <v>0</v>
      </c>
      <c r="H285" s="20">
        <v>190712.81</v>
      </c>
      <c r="I285" s="106">
        <f>SUM(H285:H287)</f>
        <v>190712.81</v>
      </c>
      <c r="J285" s="107">
        <f>I285+I288</f>
        <v>0</v>
      </c>
      <c r="K285" s="21"/>
      <c r="L285" s="22"/>
      <c r="M285" s="23"/>
      <c r="O285" s="19" t="str">
        <f>VLOOKUP(QUERY_FOR_TRNSTRANSPOSED_0008!A285,'[6]Fin vs NFin'!$A$4:$F$568,6,FALSE)</f>
        <v>Financeiras</v>
      </c>
      <c r="P285" s="24" t="str">
        <f t="shared" si="6"/>
        <v>54</v>
      </c>
      <c r="Q285" s="24"/>
      <c r="R285" s="24"/>
      <c r="S285" s="24"/>
      <c r="T285" s="24"/>
    </row>
    <row r="286" spans="1:20" x14ac:dyDescent="0.35">
      <c r="A286" s="32" t="s">
        <v>403</v>
      </c>
      <c r="B286" s="32" t="str">
        <f>VLOOKUP(A286,'[6]Fin vs NFin'!$A$4:$B$568,2,FALSE)</f>
        <v>!Org.de Dossier-Cash</v>
      </c>
      <c r="C286" s="32" t="s">
        <v>406</v>
      </c>
      <c r="D286" s="32" t="s">
        <v>407</v>
      </c>
      <c r="E286" s="32" t="str">
        <f>VLOOKUP(D286,[6]Arvore!$N$8:$Q$6855,4,FALSE)</f>
        <v>501530470</v>
      </c>
      <c r="F286" s="33">
        <v>550</v>
      </c>
      <c r="G286" s="33">
        <v>550</v>
      </c>
      <c r="H286" s="34">
        <v>0</v>
      </c>
      <c r="I286" s="106"/>
      <c r="J286" s="108"/>
      <c r="K286" s="21"/>
      <c r="L286" s="22"/>
      <c r="M286" s="23"/>
      <c r="O286" s="19" t="str">
        <f>VLOOKUP(QUERY_FOR_TRNSTRANSPOSED_0008!A286,'[6]Fin vs NFin'!$A$4:$F$568,6,FALSE)</f>
        <v>Financeiras</v>
      </c>
      <c r="P286" s="24" t="str">
        <f t="shared" si="6"/>
        <v>82</v>
      </c>
      <c r="Q286" s="24"/>
      <c r="R286" s="24"/>
      <c r="S286" s="24"/>
      <c r="T286" s="24" t="str">
        <f>VLOOKUP(D286,[6]Mapeamento!$A$38:$C$497,3,FALSE)</f>
        <v>REC_MF</v>
      </c>
    </row>
    <row r="287" spans="1:20" ht="15" thickBot="1" x14ac:dyDescent="0.4">
      <c r="A287" s="32" t="s">
        <v>403</v>
      </c>
      <c r="B287" s="32" t="str">
        <f>VLOOKUP(A287,'[6]Fin vs NFin'!$A$4:$B$568,2,FALSE)</f>
        <v>!Org.de Dossier-Cash</v>
      </c>
      <c r="C287" s="32" t="s">
        <v>408</v>
      </c>
      <c r="D287" s="32" t="s">
        <v>407</v>
      </c>
      <c r="E287" s="32" t="str">
        <f>VLOOKUP(D287,[6]Arvore!$N$8:$Q$6855,4,FALSE)</f>
        <v>501530470</v>
      </c>
      <c r="F287" s="33">
        <v>-913.56</v>
      </c>
      <c r="G287" s="33">
        <v>-913.56</v>
      </c>
      <c r="H287" s="34">
        <v>0</v>
      </c>
      <c r="I287" s="106"/>
      <c r="J287" s="109"/>
      <c r="K287" s="21"/>
      <c r="L287" s="22"/>
      <c r="M287" s="23"/>
      <c r="O287" s="19" t="str">
        <f>VLOOKUP(QUERY_FOR_TRNSTRANSPOSED_0008!A287,'[6]Fin vs NFin'!$A$4:$F$568,6,FALSE)</f>
        <v>Financeiras</v>
      </c>
      <c r="P287" s="24" t="str">
        <f t="shared" si="6"/>
        <v>82</v>
      </c>
      <c r="Q287" s="24"/>
      <c r="R287" s="24"/>
      <c r="S287" s="24"/>
      <c r="T287" s="24" t="str">
        <f>VLOOKUP(D287,[6]Mapeamento!$A$38:$C$497,3,FALSE)</f>
        <v>REC_MF</v>
      </c>
    </row>
    <row r="288" spans="1:20" ht="15" thickBot="1" x14ac:dyDescent="0.4">
      <c r="A288" s="38" t="s">
        <v>409</v>
      </c>
      <c r="B288" s="38" t="str">
        <f>VLOOKUP(A288,'[6]Fin vs NFin'!$A$4:$B$568,2,FALSE)</f>
        <v>!Org.de Dossier-Periodif.</v>
      </c>
      <c r="C288" s="38" t="s">
        <v>410</v>
      </c>
      <c r="D288" s="38" t="s">
        <v>407</v>
      </c>
      <c r="E288" s="38" t="str">
        <f>VLOOKUP(D288,[6]Arvore!$N$8:$Q$6855,4,FALSE)</f>
        <v>501530470</v>
      </c>
      <c r="F288" s="39">
        <v>-9542.34</v>
      </c>
      <c r="G288" s="39">
        <v>181170.47</v>
      </c>
      <c r="H288" s="40">
        <v>-190712.81</v>
      </c>
      <c r="I288" s="57">
        <f>H288</f>
        <v>-190712.81</v>
      </c>
      <c r="J288" s="39">
        <f>I285+I288</f>
        <v>0</v>
      </c>
      <c r="K288" s="21"/>
      <c r="L288" s="41"/>
      <c r="M288" s="42"/>
      <c r="O288" s="39" t="str">
        <f>VLOOKUP(QUERY_FOR_TRNSTRANSPOSED_0008!A288,'[6]Fin vs NFin'!$A$4:$F$568,6,FALSE)</f>
        <v>Financeiras</v>
      </c>
      <c r="P288" s="43" t="str">
        <f t="shared" si="6"/>
        <v>82</v>
      </c>
      <c r="Q288" s="43"/>
      <c r="R288" s="43"/>
      <c r="S288" s="43"/>
      <c r="T288" s="43" t="str">
        <f>VLOOKUP(D288,[6]Mapeamento!$A$38:$C$497,3,FALSE)</f>
        <v>REC_MF</v>
      </c>
    </row>
    <row r="289" spans="1:20" x14ac:dyDescent="0.35">
      <c r="A289" s="38" t="s">
        <v>411</v>
      </c>
      <c r="B289" s="38" t="str">
        <f>VLOOKUP(A289,'[6]Fin vs NFin'!$A$4:$B$568,2,FALSE)</f>
        <v>!CC-Imobilização</v>
      </c>
      <c r="C289" s="38" t="s">
        <v>412</v>
      </c>
      <c r="D289" s="38" t="s">
        <v>413</v>
      </c>
      <c r="E289" s="38" t="str">
        <f>VLOOKUP(D289,[6]Arvore!$N$8:$Q$6855,4,FALSE)</f>
        <v>512018</v>
      </c>
      <c r="F289" s="39">
        <v>331622.68</v>
      </c>
      <c r="G289" s="39">
        <v>3304100.41</v>
      </c>
      <c r="H289" s="40">
        <v>-2972477.73</v>
      </c>
      <c r="I289" s="103">
        <v>-3.00133251585066E-11</v>
      </c>
      <c r="J289" s="39"/>
      <c r="K289" s="21"/>
      <c r="L289" s="41"/>
      <c r="M289" s="42"/>
      <c r="O289" s="39" t="str">
        <f>VLOOKUP(QUERY_FOR_TRNSTRANSPOSED_0008!A289,'[6]Fin vs NFin'!$A$4:$F$568,6,FALSE)</f>
        <v>Não Financeiras</v>
      </c>
      <c r="P289" s="43" t="str">
        <f t="shared" si="6"/>
        <v>82</v>
      </c>
      <c r="Q289" s="43"/>
      <c r="R289" s="43"/>
      <c r="S289" s="43"/>
      <c r="T289" s="43"/>
    </row>
    <row r="290" spans="1:20" x14ac:dyDescent="0.35">
      <c r="A290" s="18" t="s">
        <v>411</v>
      </c>
      <c r="B290" s="18" t="str">
        <f>VLOOKUP(A290,'[6]Fin vs NFin'!$A$4:$B$568,2,FALSE)</f>
        <v>!CC-Imobilização</v>
      </c>
      <c r="C290" s="18" t="s">
        <v>414</v>
      </c>
      <c r="D290" s="18" t="s">
        <v>415</v>
      </c>
      <c r="E290" s="18" t="str">
        <f>VLOOKUP(D290,[6]Arvore!$N$8:$Q$6855,4,FALSE)</f>
        <v>2999</v>
      </c>
      <c r="F290" s="19">
        <v>2971395.19</v>
      </c>
      <c r="G290" s="19">
        <v>0</v>
      </c>
      <c r="H290" s="20">
        <v>2971395.19</v>
      </c>
      <c r="I290" s="101"/>
      <c r="J290" s="19"/>
      <c r="K290" s="21"/>
      <c r="L290" s="22"/>
      <c r="M290" s="23"/>
      <c r="O290" s="19" t="str">
        <f>VLOOKUP(QUERY_FOR_TRNSTRANSPOSED_0008!A290,'[6]Fin vs NFin'!$A$4:$F$568,6,FALSE)</f>
        <v>Não Financeiras</v>
      </c>
      <c r="P290" s="24" t="str">
        <f t="shared" si="6"/>
        <v>57</v>
      </c>
      <c r="Q290" s="24"/>
      <c r="R290" s="24"/>
      <c r="S290" s="24"/>
      <c r="T290" s="24"/>
    </row>
    <row r="291" spans="1:20" x14ac:dyDescent="0.35">
      <c r="A291" s="32" t="s">
        <v>411</v>
      </c>
      <c r="B291" s="32" t="str">
        <f>VLOOKUP(A291,'[6]Fin vs NFin'!$A$4:$B$568,2,FALSE)</f>
        <v>!CC-Imobilização</v>
      </c>
      <c r="C291" s="32" t="s">
        <v>153</v>
      </c>
      <c r="D291" s="32" t="s">
        <v>413</v>
      </c>
      <c r="E291" s="32" t="str">
        <f>VLOOKUP(D291,[6]Arvore!$N$8:$Q$6855,4,FALSE)</f>
        <v>512018</v>
      </c>
      <c r="F291" s="33">
        <v>51150.74</v>
      </c>
      <c r="G291" s="33">
        <v>51150.74</v>
      </c>
      <c r="H291" s="34">
        <v>7.2759576141834308E-12</v>
      </c>
      <c r="I291" s="101"/>
      <c r="J291" s="19"/>
      <c r="K291" s="21"/>
      <c r="L291" s="22"/>
      <c r="M291" s="23"/>
      <c r="O291" s="19" t="str">
        <f>VLOOKUP(QUERY_FOR_TRNSTRANSPOSED_0008!A291,'[6]Fin vs NFin'!$A$4:$F$568,6,FALSE)</f>
        <v>Não Financeiras</v>
      </c>
      <c r="P291" s="24" t="str">
        <f t="shared" si="6"/>
        <v>82</v>
      </c>
      <c r="Q291" s="24"/>
      <c r="R291" s="24"/>
      <c r="S291" s="24"/>
      <c r="T291" s="24"/>
    </row>
    <row r="292" spans="1:20" ht="15" thickBot="1" x14ac:dyDescent="0.4">
      <c r="A292" s="18" t="s">
        <v>411</v>
      </c>
      <c r="B292" s="18" t="str">
        <f>VLOOKUP(A292,'[6]Fin vs NFin'!$A$4:$B$568,2,FALSE)</f>
        <v>!CC-Imobilização</v>
      </c>
      <c r="C292" s="18" t="s">
        <v>416</v>
      </c>
      <c r="D292" s="18" t="s">
        <v>413</v>
      </c>
      <c r="E292" s="18" t="str">
        <f>VLOOKUP(D292,[6]Arvore!$N$8:$Q$6855,4,FALSE)</f>
        <v>512018</v>
      </c>
      <c r="F292" s="19">
        <v>-4129.13</v>
      </c>
      <c r="G292" s="19">
        <v>-5211.67</v>
      </c>
      <c r="H292" s="20">
        <v>1082.54</v>
      </c>
      <c r="I292" s="101"/>
      <c r="J292" s="19"/>
      <c r="K292" s="21"/>
      <c r="L292" s="22"/>
      <c r="M292" s="23"/>
      <c r="O292" s="19" t="str">
        <f>VLOOKUP(QUERY_FOR_TRNSTRANSPOSED_0008!A292,'[6]Fin vs NFin'!$A$4:$F$568,6,FALSE)</f>
        <v>Não Financeiras</v>
      </c>
      <c r="P292" s="24" t="str">
        <f t="shared" si="6"/>
        <v>82</v>
      </c>
      <c r="Q292" s="24"/>
      <c r="R292" s="24"/>
      <c r="S292" s="24"/>
      <c r="T292" s="24"/>
    </row>
    <row r="293" spans="1:20" x14ac:dyDescent="0.35">
      <c r="A293" s="49" t="s">
        <v>417</v>
      </c>
      <c r="B293" s="49" t="str">
        <f>VLOOKUP(A293,'[6]Fin vs NFin'!$A$4:$B$568,2,FALSE)</f>
        <v>!CC-Imobilização-Vercon</v>
      </c>
      <c r="C293" s="49" t="s">
        <v>418</v>
      </c>
      <c r="D293" s="49" t="s">
        <v>413</v>
      </c>
      <c r="E293" s="49" t="str">
        <f>VLOOKUP(D293,[6]Arvore!$N$8:$Q$6855,4,FALSE)</f>
        <v>512018</v>
      </c>
      <c r="F293" s="50">
        <v>127.4</v>
      </c>
      <c r="G293" s="50">
        <v>127.4</v>
      </c>
      <c r="H293" s="51">
        <v>0</v>
      </c>
      <c r="I293" s="103">
        <v>0</v>
      </c>
      <c r="J293" s="39"/>
      <c r="K293" s="21"/>
      <c r="L293" s="41"/>
      <c r="M293" s="42"/>
      <c r="O293" s="39" t="str">
        <f>VLOOKUP(QUERY_FOR_TRNSTRANSPOSED_0008!A293,'[6]Fin vs NFin'!$A$4:$F$568,6,FALSE)</f>
        <v>Não Financeiras</v>
      </c>
      <c r="P293" s="43" t="str">
        <f t="shared" si="6"/>
        <v>82</v>
      </c>
      <c r="Q293" s="43"/>
      <c r="R293" s="43"/>
      <c r="S293" s="43"/>
      <c r="T293" s="43"/>
    </row>
    <row r="294" spans="1:20" ht="15" thickBot="1" x14ac:dyDescent="0.4">
      <c r="A294" s="35" t="s">
        <v>417</v>
      </c>
      <c r="B294" s="35" t="str">
        <f>VLOOKUP(A294,'[6]Fin vs NFin'!$A$4:$B$568,2,FALSE)</f>
        <v>!CC-Imobilização-Vercon</v>
      </c>
      <c r="C294" s="35" t="s">
        <v>419</v>
      </c>
      <c r="D294" s="35" t="s">
        <v>413</v>
      </c>
      <c r="E294" s="35" t="str">
        <f>VLOOKUP(D294,[6]Arvore!$N$8:$Q$6855,4,FALSE)</f>
        <v>512018</v>
      </c>
      <c r="F294" s="36">
        <v>-9092.01</v>
      </c>
      <c r="G294" s="36">
        <v>-9092.01</v>
      </c>
      <c r="H294" s="37">
        <v>0</v>
      </c>
      <c r="I294" s="102"/>
      <c r="J294" s="12"/>
      <c r="K294" s="21"/>
      <c r="L294" s="15"/>
      <c r="M294" s="16"/>
      <c r="O294" s="12" t="str">
        <f>VLOOKUP(QUERY_FOR_TRNSTRANSPOSED_0008!A294,'[6]Fin vs NFin'!$A$4:$F$568,6,FALSE)</f>
        <v>Não Financeiras</v>
      </c>
      <c r="P294" s="17" t="str">
        <f t="shared" si="6"/>
        <v>82</v>
      </c>
      <c r="Q294" s="17"/>
      <c r="R294" s="17"/>
      <c r="S294" s="17"/>
      <c r="T294" s="17"/>
    </row>
    <row r="295" spans="1:20" x14ac:dyDescent="0.35">
      <c r="A295" s="32" t="s">
        <v>420</v>
      </c>
      <c r="B295" s="32" t="str">
        <f>VLOOKUP(A295,'[6]Fin vs NFin'!$A$4:$B$568,2,FALSE)</f>
        <v>!CC Pós-Contratuais Outros</v>
      </c>
      <c r="C295" s="32" t="s">
        <v>153</v>
      </c>
      <c r="D295" s="32" t="s">
        <v>421</v>
      </c>
      <c r="E295" s="32" t="str">
        <f>VLOOKUP(D295,[6]Arvore!$N$8:$Q$6855,4,FALSE)</f>
        <v>41999</v>
      </c>
      <c r="F295" s="33">
        <v>-1253.58</v>
      </c>
      <c r="G295" s="33">
        <v>-1253.58</v>
      </c>
      <c r="H295" s="34">
        <v>-2.2737367544323201E-13</v>
      </c>
      <c r="I295" s="103">
        <v>-2.2737367544323201E-13</v>
      </c>
      <c r="J295" s="19"/>
      <c r="K295" s="21"/>
      <c r="L295" s="22"/>
      <c r="M295" s="23"/>
      <c r="O295" s="19" t="str">
        <f>VLOOKUP(QUERY_FOR_TRNSTRANSPOSED_0008!A295,'[6]Fin vs NFin'!$A$4:$F$568,6,FALSE)</f>
        <v>Financeiras</v>
      </c>
      <c r="P295" s="24" t="str">
        <f t="shared" si="6"/>
        <v>71</v>
      </c>
      <c r="Q295" s="24"/>
      <c r="R295" s="24"/>
      <c r="S295" s="24"/>
      <c r="T295" s="24"/>
    </row>
    <row r="296" spans="1:20" x14ac:dyDescent="0.35">
      <c r="A296" s="32" t="s">
        <v>420</v>
      </c>
      <c r="B296" s="32" t="str">
        <f>VLOOKUP(A296,'[6]Fin vs NFin'!$A$4:$B$568,2,FALSE)</f>
        <v>!CC Pós-Contratuais Outros</v>
      </c>
      <c r="C296" s="32" t="s">
        <v>422</v>
      </c>
      <c r="D296" s="32" t="s">
        <v>382</v>
      </c>
      <c r="E296" s="32" t="str">
        <f>VLOOKUP(D296,[6]Arvore!$N$8:$Q$6855,4,FALSE)</f>
        <v>501530400</v>
      </c>
      <c r="F296" s="33">
        <v>74297.5</v>
      </c>
      <c r="G296" s="33">
        <v>74297.5</v>
      </c>
      <c r="H296" s="34">
        <v>0</v>
      </c>
      <c r="I296" s="101"/>
      <c r="J296" s="19"/>
      <c r="K296" s="21"/>
      <c r="L296" s="22"/>
      <c r="M296" s="23"/>
      <c r="O296" s="19" t="str">
        <f>VLOOKUP(QUERY_FOR_TRNSTRANSPOSED_0008!A296,'[6]Fin vs NFin'!$A$4:$F$568,6,FALSE)</f>
        <v>Financeiras</v>
      </c>
      <c r="P296" s="24" t="str">
        <f t="shared" si="6"/>
        <v>82</v>
      </c>
      <c r="Q296" s="24"/>
      <c r="R296" s="24"/>
      <c r="S296" s="24"/>
      <c r="T296" s="24" t="str">
        <f>VLOOKUP(D296,[6]Mapeamento!$A$38:$C$497,3,FALSE)</f>
        <v>REC_MF</v>
      </c>
    </row>
    <row r="297" spans="1:20" ht="15" thickBot="1" x14ac:dyDescent="0.4">
      <c r="A297" s="35" t="s">
        <v>420</v>
      </c>
      <c r="B297" s="35" t="str">
        <f>VLOOKUP(A297,'[6]Fin vs NFin'!$A$4:$B$568,2,FALSE)</f>
        <v>!CC Pós-Contratuais Outros</v>
      </c>
      <c r="C297" s="35" t="s">
        <v>423</v>
      </c>
      <c r="D297" s="35" t="s">
        <v>382</v>
      </c>
      <c r="E297" s="35" t="str">
        <f>VLOOKUP(D297,[6]Arvore!$N$8:$Q$6855,4,FALSE)</f>
        <v>501530400</v>
      </c>
      <c r="F297" s="36">
        <v>-7536.64</v>
      </c>
      <c r="G297" s="36">
        <v>-7536.64</v>
      </c>
      <c r="H297" s="37">
        <v>0</v>
      </c>
      <c r="I297" s="102"/>
      <c r="J297" s="12"/>
      <c r="K297" s="21"/>
      <c r="L297" s="15"/>
      <c r="M297" s="16"/>
      <c r="O297" s="12" t="str">
        <f>VLOOKUP(QUERY_FOR_TRNSTRANSPOSED_0008!A297,'[6]Fin vs NFin'!$A$4:$F$568,6,FALSE)</f>
        <v>Financeiras</v>
      </c>
      <c r="P297" s="17" t="str">
        <f t="shared" si="6"/>
        <v>82</v>
      </c>
      <c r="Q297" s="17"/>
      <c r="R297" s="17"/>
      <c r="S297" s="17"/>
      <c r="T297" s="17" t="str">
        <f>VLOOKUP(D297,[6]Mapeamento!$A$38:$C$497,3,FALSE)</f>
        <v>REC_MF</v>
      </c>
    </row>
    <row r="298" spans="1:20" x14ac:dyDescent="0.35">
      <c r="A298" s="32" t="s">
        <v>424</v>
      </c>
      <c r="B298" s="32" t="str">
        <f>VLOOKUP(A298,'[6]Fin vs NFin'!$A$4:$B$568,2,FALSE)</f>
        <v>!Cobr.Prest.Dívida Atraso</v>
      </c>
      <c r="C298" s="32" t="s">
        <v>425</v>
      </c>
      <c r="D298" s="32" t="s">
        <v>426</v>
      </c>
      <c r="E298" s="32" t="str">
        <f>VLOOKUP(D298,[6]Arvore!$N$8:$Q$6855,4,FALSE)</f>
        <v>519399</v>
      </c>
      <c r="F298" s="33">
        <v>602447.59</v>
      </c>
      <c r="G298" s="33">
        <v>602447.59</v>
      </c>
      <c r="H298" s="34">
        <v>0</v>
      </c>
      <c r="I298" s="101">
        <f>SUM(H298:H301)</f>
        <v>-6.0026650317013264E-10</v>
      </c>
      <c r="J298" s="19"/>
      <c r="K298" s="21"/>
      <c r="L298" s="22"/>
      <c r="M298" s="23"/>
      <c r="O298" s="19" t="str">
        <f>VLOOKUP(QUERY_FOR_TRNSTRANSPOSED_0008!A298,'[6]Fin vs NFin'!$A$4:$F$568,6,FALSE)</f>
        <v>Não Financeiras</v>
      </c>
      <c r="P298" s="24" t="str">
        <f t="shared" si="6"/>
        <v>82</v>
      </c>
      <c r="Q298" s="24"/>
      <c r="R298" s="24"/>
      <c r="S298" s="24"/>
      <c r="T298" s="24"/>
    </row>
    <row r="299" spans="1:20" x14ac:dyDescent="0.35">
      <c r="A299" s="18" t="s">
        <v>424</v>
      </c>
      <c r="B299" s="18" t="str">
        <f>VLOOKUP(A299,'[6]Fin vs NFin'!$A$4:$B$568,2,FALSE)</f>
        <v>!Cobr.Prest.Dívida Atraso</v>
      </c>
      <c r="C299" s="18" t="s">
        <v>427</v>
      </c>
      <c r="D299" s="18" t="s">
        <v>426</v>
      </c>
      <c r="E299" s="18" t="str">
        <f>VLOOKUP(D299,[6]Arvore!$N$8:$Q$6855,4,FALSE)</f>
        <v>519399</v>
      </c>
      <c r="F299" s="19">
        <v>-2426.75</v>
      </c>
      <c r="G299" s="19">
        <v>-16824.68</v>
      </c>
      <c r="H299" s="20">
        <v>14397.93</v>
      </c>
      <c r="I299" s="101"/>
      <c r="J299" s="19"/>
      <c r="K299" s="21"/>
      <c r="L299" s="22"/>
      <c r="M299" s="23"/>
      <c r="O299" s="19" t="str">
        <f>VLOOKUP(QUERY_FOR_TRNSTRANSPOSED_0008!A299,'[6]Fin vs NFin'!$A$4:$F$568,6,FALSE)</f>
        <v>Não Financeiras</v>
      </c>
      <c r="P299" s="24" t="str">
        <f t="shared" si="6"/>
        <v>82</v>
      </c>
      <c r="Q299" s="24"/>
      <c r="R299" s="24"/>
      <c r="S299" s="24"/>
      <c r="T299" s="24"/>
    </row>
    <row r="300" spans="1:20" x14ac:dyDescent="0.35">
      <c r="A300" s="18" t="s">
        <v>424</v>
      </c>
      <c r="B300" s="18" t="str">
        <f>VLOOKUP(A300,'[6]Fin vs NFin'!$A$4:$B$568,2,FALSE)</f>
        <v>!Cobr.Prest.Dívida Atraso</v>
      </c>
      <c r="C300" s="18" t="s">
        <v>428</v>
      </c>
      <c r="D300" s="18" t="s">
        <v>426</v>
      </c>
      <c r="E300" s="18" t="str">
        <f>VLOOKUP(D300,[6]Arvore!$N$8:$Q$6855,4,FALSE)</f>
        <v>519399</v>
      </c>
      <c r="F300" s="19">
        <v>7029805.9000000004</v>
      </c>
      <c r="G300" s="19">
        <v>7044203.8300000001</v>
      </c>
      <c r="H300" s="20">
        <v>-14397.930000000601</v>
      </c>
      <c r="I300" s="101"/>
      <c r="J300" s="19"/>
      <c r="K300" s="21"/>
      <c r="L300" s="22"/>
      <c r="M300" s="23"/>
      <c r="O300" s="19" t="str">
        <f>VLOOKUP(QUERY_FOR_TRNSTRANSPOSED_0008!A300,'[6]Fin vs NFin'!$A$4:$F$568,6,FALSE)</f>
        <v>Não Financeiras</v>
      </c>
      <c r="P300" s="24" t="str">
        <f t="shared" si="6"/>
        <v>82</v>
      </c>
      <c r="Q300" s="24"/>
      <c r="R300" s="24"/>
      <c r="S300" s="24"/>
      <c r="T300" s="24"/>
    </row>
    <row r="301" spans="1:20" ht="15" thickBot="1" x14ac:dyDescent="0.4">
      <c r="A301" s="32" t="s">
        <v>424</v>
      </c>
      <c r="B301" s="32" t="str">
        <f>VLOOKUP(A301,'[6]Fin vs NFin'!$A$4:$B$568,2,FALSE)</f>
        <v>!Cobr.Prest.Dívida Atraso</v>
      </c>
      <c r="C301" s="32" t="s">
        <v>429</v>
      </c>
      <c r="D301" s="32" t="s">
        <v>426</v>
      </c>
      <c r="E301" s="32" t="str">
        <f>VLOOKUP(D301,[6]Arvore!$N$8:$Q$6855,4,FALSE)</f>
        <v>519399</v>
      </c>
      <c r="F301" s="33">
        <v>-514.04</v>
      </c>
      <c r="G301" s="33">
        <v>-514.04</v>
      </c>
      <c r="H301" s="34">
        <v>0</v>
      </c>
      <c r="I301" s="101"/>
      <c r="J301" s="19"/>
      <c r="K301" s="21"/>
      <c r="L301" s="22"/>
      <c r="M301" s="23"/>
      <c r="O301" s="19" t="str">
        <f>VLOOKUP(QUERY_FOR_TRNSTRANSPOSED_0008!A301,'[6]Fin vs NFin'!$A$4:$F$568,6,FALSE)</f>
        <v>Não Financeiras</v>
      </c>
      <c r="P301" s="24" t="str">
        <f t="shared" si="6"/>
        <v>82</v>
      </c>
      <c r="Q301" s="24"/>
      <c r="R301" s="24"/>
      <c r="S301" s="24"/>
      <c r="T301" s="24"/>
    </row>
    <row r="302" spans="1:20" x14ac:dyDescent="0.35">
      <c r="A302" s="49" t="s">
        <v>430</v>
      </c>
      <c r="B302" s="49" t="str">
        <f>VLOOKUP(A302,'[6]Fin vs NFin'!$A$4:$B$568,2,FALSE)</f>
        <v>!Comissão de Gestão</v>
      </c>
      <c r="C302" s="49" t="s">
        <v>431</v>
      </c>
      <c r="D302" s="49" t="s">
        <v>432</v>
      </c>
      <c r="E302" s="49" t="str">
        <f>VLOOKUP(D302,[6]Arvore!$N$8:$Q$6855,4,FALSE)</f>
        <v>519399</v>
      </c>
      <c r="F302" s="50">
        <v>-327.60000000000002</v>
      </c>
      <c r="G302" s="50">
        <v>-327.60000000000002</v>
      </c>
      <c r="H302" s="51">
        <v>1.13686837721616E-13</v>
      </c>
      <c r="I302" s="103">
        <v>-0.118076220151011</v>
      </c>
      <c r="J302" s="39"/>
      <c r="K302" s="21"/>
      <c r="L302" s="41"/>
      <c r="M302" s="42"/>
      <c r="O302" s="39" t="str">
        <f>VLOOKUP(QUERY_FOR_TRNSTRANSPOSED_0008!A302,'[6]Fin vs NFin'!$A$4:$F$568,6,FALSE)</f>
        <v>Não Financeiras</v>
      </c>
      <c r="P302" s="43" t="str">
        <f t="shared" si="6"/>
        <v>82</v>
      </c>
      <c r="Q302" s="43"/>
      <c r="R302" s="43"/>
      <c r="S302" s="43"/>
      <c r="T302" s="43"/>
    </row>
    <row r="303" spans="1:20" x14ac:dyDescent="0.35">
      <c r="A303" s="32" t="s">
        <v>430</v>
      </c>
      <c r="B303" s="32" t="str">
        <f>VLOOKUP(A303,'[6]Fin vs NFin'!$A$4:$B$568,2,FALSE)</f>
        <v>!Comissão de Gestão</v>
      </c>
      <c r="C303" s="32" t="s">
        <v>433</v>
      </c>
      <c r="D303" s="32" t="s">
        <v>432</v>
      </c>
      <c r="E303" s="32" t="str">
        <f>VLOOKUP(D303,[6]Arvore!$N$8:$Q$6855,4,FALSE)</f>
        <v>519399</v>
      </c>
      <c r="F303" s="33">
        <v>219107.04</v>
      </c>
      <c r="G303" s="33">
        <v>219107.04</v>
      </c>
      <c r="H303" s="34">
        <v>0</v>
      </c>
      <c r="I303" s="101"/>
      <c r="J303" s="19"/>
      <c r="K303" s="21"/>
      <c r="L303" s="22"/>
      <c r="M303" s="23"/>
      <c r="O303" s="19" t="str">
        <f>VLOOKUP(QUERY_FOR_TRNSTRANSPOSED_0008!A303,'[6]Fin vs NFin'!$A$4:$F$568,6,FALSE)</f>
        <v>Não Financeiras</v>
      </c>
      <c r="P303" s="24" t="str">
        <f t="shared" si="6"/>
        <v>82</v>
      </c>
      <c r="Q303" s="24"/>
      <c r="R303" s="24"/>
      <c r="S303" s="24"/>
      <c r="T303" s="24"/>
    </row>
    <row r="304" spans="1:20" x14ac:dyDescent="0.35">
      <c r="A304" s="32" t="s">
        <v>430</v>
      </c>
      <c r="B304" s="32" t="str">
        <f>VLOOKUP(A304,'[6]Fin vs NFin'!$A$4:$B$568,2,FALSE)</f>
        <v>!Comissão de Gestão</v>
      </c>
      <c r="C304" s="32" t="s">
        <v>434</v>
      </c>
      <c r="D304" s="32" t="s">
        <v>435</v>
      </c>
      <c r="E304" s="32" t="str">
        <f>VLOOKUP(D304,[6]Arvore!$N$8:$Q$6855,4,FALSE)</f>
        <v>519399</v>
      </c>
      <c r="F304" s="33">
        <v>20214</v>
      </c>
      <c r="G304" s="33">
        <v>20214</v>
      </c>
      <c r="H304" s="34">
        <v>0</v>
      </c>
      <c r="I304" s="101"/>
      <c r="J304" s="19"/>
      <c r="K304" s="21"/>
      <c r="L304" s="22"/>
      <c r="M304" s="23"/>
      <c r="O304" s="19" t="str">
        <f>VLOOKUP(QUERY_FOR_TRNSTRANSPOSED_0008!A304,'[6]Fin vs NFin'!$A$4:$F$568,6,FALSE)</f>
        <v>Não Financeiras</v>
      </c>
      <c r="P304" s="24" t="str">
        <f t="shared" si="6"/>
        <v>82</v>
      </c>
      <c r="Q304" s="24"/>
      <c r="R304" s="24"/>
      <c r="S304" s="24"/>
      <c r="T304" s="24"/>
    </row>
    <row r="305" spans="1:20" x14ac:dyDescent="0.35">
      <c r="A305" s="18" t="s">
        <v>430</v>
      </c>
      <c r="B305" s="18" t="str">
        <f>VLOOKUP(A305,'[6]Fin vs NFin'!$A$4:$B$568,2,FALSE)</f>
        <v>!Comissão de Gestão</v>
      </c>
      <c r="C305" s="18" t="s">
        <v>434</v>
      </c>
      <c r="D305" s="18" t="s">
        <v>432</v>
      </c>
      <c r="E305" s="18" t="str">
        <f>VLOOKUP(D305,[6]Arvore!$N$8:$Q$6855,4,FALSE)</f>
        <v>519399</v>
      </c>
      <c r="F305" s="19">
        <v>8594811.0800000001</v>
      </c>
      <c r="G305" s="19">
        <v>8594811.1980762202</v>
      </c>
      <c r="H305" s="20">
        <v>-0.118076220154762</v>
      </c>
      <c r="I305" s="101"/>
      <c r="J305" s="19"/>
      <c r="K305" s="21"/>
      <c r="L305" s="22"/>
      <c r="M305" s="23"/>
      <c r="O305" s="19" t="str">
        <f>VLOOKUP(QUERY_FOR_TRNSTRANSPOSED_0008!A305,'[6]Fin vs NFin'!$A$4:$F$568,6,FALSE)</f>
        <v>Não Financeiras</v>
      </c>
      <c r="P305" s="24" t="str">
        <f t="shared" si="6"/>
        <v>82</v>
      </c>
      <c r="Q305" s="24"/>
      <c r="R305" s="24"/>
      <c r="S305" s="24"/>
      <c r="T305" s="24"/>
    </row>
    <row r="306" spans="1:20" x14ac:dyDescent="0.35">
      <c r="A306" s="32" t="s">
        <v>430</v>
      </c>
      <c r="B306" s="32" t="str">
        <f>VLOOKUP(A306,'[6]Fin vs NFin'!$A$4:$B$568,2,FALSE)</f>
        <v>!Comissão de Gestão</v>
      </c>
      <c r="C306" s="32" t="s">
        <v>436</v>
      </c>
      <c r="D306" s="32" t="s">
        <v>432</v>
      </c>
      <c r="E306" s="32" t="str">
        <f>VLOOKUP(D306,[6]Arvore!$N$8:$Q$6855,4,FALSE)</f>
        <v>519399</v>
      </c>
      <c r="F306" s="33">
        <v>-31.16</v>
      </c>
      <c r="G306" s="33">
        <v>-31.16</v>
      </c>
      <c r="H306" s="34">
        <v>0</v>
      </c>
      <c r="I306" s="101"/>
      <c r="J306" s="19"/>
      <c r="K306" s="21"/>
      <c r="L306" s="22"/>
      <c r="M306" s="23"/>
      <c r="O306" s="19" t="str">
        <f>VLOOKUP(QUERY_FOR_TRNSTRANSPOSED_0008!A306,'[6]Fin vs NFin'!$A$4:$F$568,6,FALSE)</f>
        <v>Não Financeiras</v>
      </c>
      <c r="P306" s="24" t="str">
        <f t="shared" si="6"/>
        <v>82</v>
      </c>
      <c r="Q306" s="24"/>
      <c r="R306" s="24"/>
      <c r="S306" s="24"/>
      <c r="T306" s="24"/>
    </row>
    <row r="307" spans="1:20" x14ac:dyDescent="0.35">
      <c r="A307" s="32" t="s">
        <v>430</v>
      </c>
      <c r="B307" s="32" t="str">
        <f>VLOOKUP(A307,'[6]Fin vs NFin'!$A$4:$B$568,2,FALSE)</f>
        <v>!Comissão de Gestão</v>
      </c>
      <c r="C307" s="32" t="s">
        <v>437</v>
      </c>
      <c r="D307" s="32" t="s">
        <v>432</v>
      </c>
      <c r="E307" s="32" t="str">
        <f>VLOOKUP(D307,[6]Arvore!$N$8:$Q$6855,4,FALSE)</f>
        <v>519399</v>
      </c>
      <c r="F307" s="33">
        <v>-29143.65</v>
      </c>
      <c r="G307" s="33">
        <v>-29143.65</v>
      </c>
      <c r="H307" s="34">
        <v>3.6379788070917101E-12</v>
      </c>
      <c r="I307" s="101"/>
      <c r="J307" s="19"/>
      <c r="K307" s="21"/>
      <c r="L307" s="22"/>
      <c r="M307" s="23"/>
      <c r="O307" s="19" t="str">
        <f>VLOOKUP(QUERY_FOR_TRNSTRANSPOSED_0008!A307,'[6]Fin vs NFin'!$A$4:$F$568,6,FALSE)</f>
        <v>Não Financeiras</v>
      </c>
      <c r="P307" s="24" t="str">
        <f t="shared" si="6"/>
        <v>82</v>
      </c>
      <c r="Q307" s="24"/>
      <c r="R307" s="24"/>
      <c r="S307" s="24"/>
      <c r="T307" s="24"/>
    </row>
    <row r="308" spans="1:20" ht="15" thickBot="1" x14ac:dyDescent="0.4">
      <c r="A308" s="32" t="s">
        <v>430</v>
      </c>
      <c r="B308" s="32" t="str">
        <f>VLOOKUP(A308,'[6]Fin vs NFin'!$A$4:$B$568,2,FALSE)</f>
        <v>!Comissão de Gestão</v>
      </c>
      <c r="C308" s="32" t="s">
        <v>438</v>
      </c>
      <c r="D308" s="32" t="s">
        <v>432</v>
      </c>
      <c r="E308" s="32" t="str">
        <f>VLOOKUP(D308,[6]Arvore!$N$8:$Q$6855,4,FALSE)</f>
        <v>519399</v>
      </c>
      <c r="F308" s="33">
        <v>20719.5</v>
      </c>
      <c r="G308" s="33">
        <v>20719.5</v>
      </c>
      <c r="H308" s="34">
        <v>0</v>
      </c>
      <c r="I308" s="101"/>
      <c r="J308" s="19"/>
      <c r="K308" s="21"/>
      <c r="L308" s="22"/>
      <c r="M308" s="23"/>
      <c r="O308" s="19" t="str">
        <f>VLOOKUP(QUERY_FOR_TRNSTRANSPOSED_0008!A308,'[6]Fin vs NFin'!$A$4:$F$568,6,FALSE)</f>
        <v>Não Financeiras</v>
      </c>
      <c r="P308" s="24" t="str">
        <f t="shared" si="6"/>
        <v>82</v>
      </c>
      <c r="Q308" s="24"/>
      <c r="R308" s="24"/>
      <c r="S308" s="24"/>
      <c r="T308" s="24"/>
    </row>
    <row r="309" spans="1:20" x14ac:dyDescent="0.35">
      <c r="A309" s="38" t="s">
        <v>439</v>
      </c>
      <c r="B309" s="38" t="str">
        <f>VLOOKUP(A309,'[6]Fin vs NFin'!$A$4:$B$568,2,FALSE)</f>
        <v>!Letras Contr. Cash</v>
      </c>
      <c r="C309" s="38" t="s">
        <v>440</v>
      </c>
      <c r="D309" s="38" t="s">
        <v>441</v>
      </c>
      <c r="E309" s="38" t="str">
        <f>VLOOKUP(D309,[6]Arvore!$N$8:$Q$6855,4,FALSE)</f>
        <v>501530430</v>
      </c>
      <c r="F309" s="39">
        <v>17606.28</v>
      </c>
      <c r="G309" s="39">
        <v>50874</v>
      </c>
      <c r="H309" s="40">
        <v>-33267.72</v>
      </c>
      <c r="I309" s="103">
        <f>SUM(H309:H313)</f>
        <v>-4.0927261579781771E-12</v>
      </c>
      <c r="J309" s="39"/>
      <c r="K309" s="21"/>
      <c r="L309" s="41"/>
      <c r="M309" s="42"/>
      <c r="O309" s="39" t="str">
        <f>VLOOKUP(QUERY_FOR_TRNSTRANSPOSED_0008!A309,'[6]Fin vs NFin'!$A$4:$F$568,6,FALSE)</f>
        <v>Mista (Fin)</v>
      </c>
      <c r="P309" s="43" t="str">
        <f t="shared" si="6"/>
        <v>82</v>
      </c>
      <c r="Q309" s="43"/>
      <c r="R309" s="43"/>
      <c r="S309" s="43"/>
      <c r="T309" s="43" t="str">
        <f>VLOOKUP(D309,[6]Mapeamento!$A$38:$C$497,3,FALSE)</f>
        <v>REC_MF</v>
      </c>
    </row>
    <row r="310" spans="1:20" x14ac:dyDescent="0.35">
      <c r="A310" s="18" t="s">
        <v>439</v>
      </c>
      <c r="B310" s="18" t="str">
        <f>VLOOKUP(A310,'[6]Fin vs NFin'!$A$4:$B$568,2,FALSE)</f>
        <v>!Letras Contr. Cash</v>
      </c>
      <c r="C310" s="18" t="s">
        <v>442</v>
      </c>
      <c r="D310" s="18" t="s">
        <v>441</v>
      </c>
      <c r="E310" s="18" t="str">
        <f>VLOOKUP(D310,[6]Arvore!$N$8:$Q$6855,4,FALSE)</f>
        <v>501530430</v>
      </c>
      <c r="F310" s="19">
        <v>256866.21</v>
      </c>
      <c r="G310" s="19">
        <v>226360.92</v>
      </c>
      <c r="H310" s="20">
        <v>30505.29</v>
      </c>
      <c r="I310" s="101"/>
      <c r="J310" s="19"/>
      <c r="K310" s="21"/>
      <c r="L310" s="22"/>
      <c r="M310" s="23"/>
      <c r="O310" s="19" t="str">
        <f>VLOOKUP(QUERY_FOR_TRNSTRANSPOSED_0008!A310,'[6]Fin vs NFin'!$A$4:$F$568,6,FALSE)</f>
        <v>Mista (Fin)</v>
      </c>
      <c r="P310" s="24" t="str">
        <f t="shared" si="6"/>
        <v>82</v>
      </c>
      <c r="Q310" s="24"/>
      <c r="R310" s="24"/>
      <c r="S310" s="24"/>
      <c r="T310" s="24" t="str">
        <f>VLOOKUP(D310,[6]Mapeamento!$A$38:$C$497,3,FALSE)</f>
        <v>REC_MF</v>
      </c>
    </row>
    <row r="311" spans="1:20" x14ac:dyDescent="0.35">
      <c r="A311" s="32" t="s">
        <v>439</v>
      </c>
      <c r="B311" s="32" t="str">
        <f>VLOOKUP(A311,'[6]Fin vs NFin'!$A$4:$B$568,2,FALSE)</f>
        <v>!Letras Contr. Cash</v>
      </c>
      <c r="C311" s="32" t="s">
        <v>442</v>
      </c>
      <c r="D311" s="32" t="s">
        <v>443</v>
      </c>
      <c r="E311" s="32" t="str">
        <f>VLOOKUP(D311,[6]Arvore!$N$8:$Q$6855,4,FALSE)</f>
        <v>51510</v>
      </c>
      <c r="F311" s="33">
        <v>28413.52</v>
      </c>
      <c r="G311" s="33">
        <v>28413.52</v>
      </c>
      <c r="H311" s="34">
        <v>-3.6379788070917101E-12</v>
      </c>
      <c r="I311" s="101"/>
      <c r="J311" s="19"/>
      <c r="K311" s="21"/>
      <c r="L311" s="22"/>
      <c r="M311" s="23"/>
      <c r="O311" s="19" t="str">
        <f>VLOOKUP(QUERY_FOR_TRNSTRANSPOSED_0008!A311,'[6]Fin vs NFin'!$A$4:$F$568,6,FALSE)</f>
        <v>Mista (Fin)</v>
      </c>
      <c r="P311" s="24" t="str">
        <f t="shared" si="6"/>
        <v>82</v>
      </c>
      <c r="Q311" s="24"/>
      <c r="R311" s="24"/>
      <c r="S311" s="24"/>
      <c r="T311" s="24"/>
    </row>
    <row r="312" spans="1:20" x14ac:dyDescent="0.35">
      <c r="A312" s="18" t="s">
        <v>439</v>
      </c>
      <c r="B312" s="18" t="str">
        <f>VLOOKUP(A312,'[6]Fin vs NFin'!$A$4:$B$568,2,FALSE)</f>
        <v>!Letras Contr. Cash</v>
      </c>
      <c r="C312" s="18" t="s">
        <v>444</v>
      </c>
      <c r="D312" s="18" t="s">
        <v>441</v>
      </c>
      <c r="E312" s="18" t="str">
        <f>VLOOKUP(D312,[6]Arvore!$N$8:$Q$6855,4,FALSE)</f>
        <v>501530430</v>
      </c>
      <c r="F312" s="19">
        <v>30391.42</v>
      </c>
      <c r="G312" s="19">
        <v>27628.99</v>
      </c>
      <c r="H312" s="20">
        <v>2762.43</v>
      </c>
      <c r="I312" s="101"/>
      <c r="J312" s="19"/>
      <c r="K312" s="21"/>
      <c r="L312" s="22"/>
      <c r="M312" s="23"/>
      <c r="O312" s="19" t="str">
        <f>VLOOKUP(QUERY_FOR_TRNSTRANSPOSED_0008!A312,'[6]Fin vs NFin'!$A$4:$F$568,6,FALSE)</f>
        <v>Mista (Fin)</v>
      </c>
      <c r="P312" s="24" t="str">
        <f t="shared" si="6"/>
        <v>82</v>
      </c>
      <c r="Q312" s="24"/>
      <c r="R312" s="24"/>
      <c r="S312" s="24"/>
      <c r="T312" s="24" t="str">
        <f>VLOOKUP(D312,[6]Mapeamento!$A$38:$C$497,3,FALSE)</f>
        <v>REC_MF</v>
      </c>
    </row>
    <row r="313" spans="1:20" ht="15" thickBot="1" x14ac:dyDescent="0.4">
      <c r="A313" s="32" t="s">
        <v>439</v>
      </c>
      <c r="B313" s="32" t="str">
        <f>VLOOKUP(A313,'[6]Fin vs NFin'!$A$4:$B$568,2,FALSE)</f>
        <v>!Letras Contr. Cash</v>
      </c>
      <c r="C313" s="32" t="s">
        <v>444</v>
      </c>
      <c r="D313" s="32" t="s">
        <v>443</v>
      </c>
      <c r="E313" s="32" t="str">
        <f>VLOOKUP(D313,[6]Arvore!$N$8:$Q$6855,4,FALSE)</f>
        <v>51510</v>
      </c>
      <c r="F313" s="33">
        <v>273.86</v>
      </c>
      <c r="G313" s="33">
        <v>273.86</v>
      </c>
      <c r="H313" s="34">
        <v>0</v>
      </c>
      <c r="I313" s="101"/>
      <c r="J313" s="19"/>
      <c r="K313" s="21"/>
      <c r="L313" s="22"/>
      <c r="M313" s="23"/>
      <c r="O313" s="19" t="str">
        <f>VLOOKUP(QUERY_FOR_TRNSTRANSPOSED_0008!A313,'[6]Fin vs NFin'!$A$4:$F$568,6,FALSE)</f>
        <v>Mista (Fin)</v>
      </c>
      <c r="P313" s="24" t="str">
        <f t="shared" si="6"/>
        <v>82</v>
      </c>
      <c r="Q313" s="24"/>
      <c r="R313" s="24"/>
      <c r="S313" s="24"/>
      <c r="T313" s="24"/>
    </row>
    <row r="314" spans="1:20" ht="15" thickBot="1" x14ac:dyDescent="0.4">
      <c r="A314" s="49" t="s">
        <v>445</v>
      </c>
      <c r="B314" s="49" t="str">
        <f>VLOOKUP(A314,'[6]Fin vs NFin'!$A$4:$B$568,2,FALSE)</f>
        <v>!Letras Contr. Periodif.</v>
      </c>
      <c r="C314" s="49" t="s">
        <v>446</v>
      </c>
      <c r="D314" s="49" t="s">
        <v>441</v>
      </c>
      <c r="E314" s="49" t="str">
        <f>VLOOKUP(D314,[6]Arvore!$N$8:$Q$6855,4,FALSE)</f>
        <v>501530430</v>
      </c>
      <c r="F314" s="50">
        <v>1879.87</v>
      </c>
      <c r="G314" s="50">
        <v>1879.87</v>
      </c>
      <c r="H314" s="51">
        <v>6.8212102632969598E-13</v>
      </c>
      <c r="I314" s="52">
        <f>H314</f>
        <v>6.8212102632969598E-13</v>
      </c>
      <c r="J314" s="39"/>
      <c r="K314" s="21"/>
      <c r="L314" s="41"/>
      <c r="M314" s="42"/>
      <c r="O314" s="39" t="str">
        <f>VLOOKUP(QUERY_FOR_TRNSTRANSPOSED_0008!A314,'[6]Fin vs NFin'!$A$4:$F$568,6,FALSE)</f>
        <v>Financeiras</v>
      </c>
      <c r="P314" s="43" t="str">
        <f t="shared" si="6"/>
        <v>82</v>
      </c>
      <c r="Q314" s="43"/>
      <c r="R314" s="43"/>
      <c r="S314" s="43"/>
      <c r="T314" s="43" t="str">
        <f>VLOOKUP(D314,[6]Mapeamento!$A$38:$C$497,3,FALSE)</f>
        <v>REC_MF</v>
      </c>
    </row>
    <row r="315" spans="1:20" x14ac:dyDescent="0.35">
      <c r="A315" s="49" t="s">
        <v>447</v>
      </c>
      <c r="B315" s="49" t="str">
        <f>VLOOKUP(A315,'[6]Fin vs NFin'!$A$4:$B$568,2,FALSE)</f>
        <v>!Domicil.Não Concretizada</v>
      </c>
      <c r="C315" s="49" t="s">
        <v>448</v>
      </c>
      <c r="D315" s="49" t="s">
        <v>449</v>
      </c>
      <c r="E315" s="49" t="str">
        <f>VLOOKUP(D315,[6]Arvore!$N$8:$Q$6855,4,FALSE)</f>
        <v>51510</v>
      </c>
      <c r="F315" s="50">
        <v>114287.37</v>
      </c>
      <c r="G315" s="50">
        <v>114287.37</v>
      </c>
      <c r="H315" s="51">
        <v>0</v>
      </c>
      <c r="I315" s="103">
        <f>SUM(H315:H316)</f>
        <v>-9.0949470177292804E-13</v>
      </c>
      <c r="J315" s="39"/>
      <c r="K315" s="21"/>
      <c r="L315" s="41"/>
      <c r="M315" s="42"/>
      <c r="O315" s="39" t="str">
        <f>VLOOKUP(QUERY_FOR_TRNSTRANSPOSED_0008!A315,'[6]Fin vs NFin'!$A$4:$F$568,6,FALSE)</f>
        <v>Não Financeiras</v>
      </c>
      <c r="P315" s="43" t="str">
        <f t="shared" si="6"/>
        <v>82</v>
      </c>
      <c r="Q315" s="43"/>
      <c r="R315" s="43"/>
      <c r="S315" s="43"/>
      <c r="T315" s="43"/>
    </row>
    <row r="316" spans="1:20" ht="15" thickBot="1" x14ac:dyDescent="0.4">
      <c r="A316" s="32" t="s">
        <v>447</v>
      </c>
      <c r="B316" s="32" t="str">
        <f>VLOOKUP(A316,'[6]Fin vs NFin'!$A$4:$B$568,2,FALSE)</f>
        <v>!Domicil.Não Concretizada</v>
      </c>
      <c r="C316" s="32" t="s">
        <v>448</v>
      </c>
      <c r="D316" s="32" t="s">
        <v>443</v>
      </c>
      <c r="E316" s="32" t="str">
        <f>VLOOKUP(D316,[6]Arvore!$N$8:$Q$6855,4,FALSE)</f>
        <v>51510</v>
      </c>
      <c r="F316" s="33">
        <v>7417.31</v>
      </c>
      <c r="G316" s="33">
        <v>7417.31</v>
      </c>
      <c r="H316" s="34">
        <v>-9.0949470177292804E-13</v>
      </c>
      <c r="I316" s="101"/>
      <c r="J316" s="19"/>
      <c r="K316" s="21"/>
      <c r="L316" s="22"/>
      <c r="M316" s="23"/>
      <c r="O316" s="19" t="str">
        <f>VLOOKUP(QUERY_FOR_TRNSTRANSPOSED_0008!A316,'[6]Fin vs NFin'!$A$4:$F$568,6,FALSE)</f>
        <v>Não Financeiras</v>
      </c>
      <c r="P316" s="24" t="str">
        <f t="shared" si="6"/>
        <v>82</v>
      </c>
      <c r="Q316" s="24"/>
      <c r="R316" s="24"/>
      <c r="S316" s="24"/>
      <c r="T316" s="24"/>
    </row>
    <row r="317" spans="1:20" x14ac:dyDescent="0.35">
      <c r="A317" s="49" t="s">
        <v>450</v>
      </c>
      <c r="B317" s="49" t="str">
        <f>VLOOKUP(A317,'[6]Fin vs NFin'!$A$4:$B$568,2,FALSE)</f>
        <v>!Efeitos Outras</v>
      </c>
      <c r="C317" s="49" t="s">
        <v>451</v>
      </c>
      <c r="D317" s="49" t="s">
        <v>452</v>
      </c>
      <c r="E317" s="49" t="str">
        <f>VLOOKUP(D317,[6]Arvore!$N$8:$Q$6855,4,FALSE)</f>
        <v>519399</v>
      </c>
      <c r="F317" s="50">
        <v>-28</v>
      </c>
      <c r="G317" s="50">
        <v>-28</v>
      </c>
      <c r="H317" s="51">
        <v>0</v>
      </c>
      <c r="I317" s="103">
        <f>SUM(H317:H328)</f>
        <v>7.2759576141834259E-11</v>
      </c>
      <c r="J317" s="39"/>
      <c r="K317" s="21"/>
      <c r="L317" s="41"/>
      <c r="M317" s="42"/>
      <c r="O317" s="39" t="str">
        <f>VLOOKUP(QUERY_FOR_TRNSTRANSPOSED_0008!A317,'[6]Fin vs NFin'!$A$4:$F$568,6,FALSE)</f>
        <v>Não Financeiras</v>
      </c>
      <c r="P317" s="43" t="str">
        <f t="shared" si="6"/>
        <v>82</v>
      </c>
      <c r="Q317" s="43"/>
      <c r="R317" s="43"/>
      <c r="S317" s="43"/>
      <c r="T317" s="43"/>
    </row>
    <row r="318" spans="1:20" x14ac:dyDescent="0.35">
      <c r="A318" s="18" t="s">
        <v>450</v>
      </c>
      <c r="B318" s="18" t="str">
        <f>VLOOKUP(A318,'[6]Fin vs NFin'!$A$4:$B$568,2,FALSE)</f>
        <v>!Efeitos Outras</v>
      </c>
      <c r="C318" s="18" t="s">
        <v>448</v>
      </c>
      <c r="D318" s="18" t="s">
        <v>453</v>
      </c>
      <c r="E318" s="18" t="str">
        <f>VLOOKUP(D318,[6]Arvore!$N$8:$Q$6855,4,FALSE)</f>
        <v>519399</v>
      </c>
      <c r="F318" s="19">
        <v>-3897.84</v>
      </c>
      <c r="G318" s="19">
        <v>-3953.2</v>
      </c>
      <c r="H318" s="20">
        <v>55.359999999999701</v>
      </c>
      <c r="I318" s="101"/>
      <c r="J318" s="19"/>
      <c r="K318" s="21"/>
      <c r="L318" s="22"/>
      <c r="M318" s="23"/>
      <c r="O318" s="19" t="str">
        <f>VLOOKUP(QUERY_FOR_TRNSTRANSPOSED_0008!A318,'[6]Fin vs NFin'!$A$4:$F$568,6,FALSE)</f>
        <v>Não Financeiras</v>
      </c>
      <c r="P318" s="24" t="str">
        <f t="shared" si="6"/>
        <v>82</v>
      </c>
      <c r="Q318" s="24"/>
      <c r="R318" s="24"/>
      <c r="S318" s="24"/>
      <c r="T318" s="24"/>
    </row>
    <row r="319" spans="1:20" x14ac:dyDescent="0.35">
      <c r="A319" s="18" t="s">
        <v>450</v>
      </c>
      <c r="B319" s="18" t="str">
        <f>VLOOKUP(A319,'[6]Fin vs NFin'!$A$4:$B$568,2,FALSE)</f>
        <v>!Efeitos Outras</v>
      </c>
      <c r="C319" s="18" t="s">
        <v>454</v>
      </c>
      <c r="D319" s="18" t="s">
        <v>452</v>
      </c>
      <c r="E319" s="18" t="str">
        <f>VLOOKUP(D319,[6]Arvore!$N$8:$Q$6855,4,FALSE)</f>
        <v>519399</v>
      </c>
      <c r="F319" s="19">
        <v>204.3</v>
      </c>
      <c r="G319" s="19">
        <v>114.18</v>
      </c>
      <c r="H319" s="20">
        <v>90.12</v>
      </c>
      <c r="I319" s="101"/>
      <c r="J319" s="19"/>
      <c r="K319" s="21"/>
      <c r="L319" s="22"/>
      <c r="M319" s="23"/>
      <c r="O319" s="19" t="str">
        <f>VLOOKUP(QUERY_FOR_TRNSTRANSPOSED_0008!A319,'[6]Fin vs NFin'!$A$4:$F$568,6,FALSE)</f>
        <v>Não Financeiras</v>
      </c>
      <c r="P319" s="24" t="str">
        <f t="shared" si="6"/>
        <v>82</v>
      </c>
      <c r="Q319" s="24"/>
      <c r="R319" s="24"/>
      <c r="S319" s="24"/>
      <c r="T319" s="24"/>
    </row>
    <row r="320" spans="1:20" x14ac:dyDescent="0.35">
      <c r="A320" s="18" t="s">
        <v>450</v>
      </c>
      <c r="B320" s="18" t="str">
        <f>VLOOKUP(A320,'[6]Fin vs NFin'!$A$4:$B$568,2,FALSE)</f>
        <v>!Efeitos Outras</v>
      </c>
      <c r="C320" s="18" t="s">
        <v>455</v>
      </c>
      <c r="D320" s="18" t="s">
        <v>452</v>
      </c>
      <c r="E320" s="18" t="str">
        <f>VLOOKUP(D320,[6]Arvore!$N$8:$Q$6855,4,FALSE)</f>
        <v>519399</v>
      </c>
      <c r="F320" s="19">
        <v>48044.17</v>
      </c>
      <c r="G320" s="19">
        <v>48189.65</v>
      </c>
      <c r="H320" s="20">
        <v>-145.48000000000999</v>
      </c>
      <c r="I320" s="101"/>
      <c r="J320" s="19"/>
      <c r="K320" s="21"/>
      <c r="L320" s="22"/>
      <c r="M320" s="23"/>
      <c r="O320" s="19" t="str">
        <f>VLOOKUP(QUERY_FOR_TRNSTRANSPOSED_0008!A320,'[6]Fin vs NFin'!$A$4:$F$568,6,FALSE)</f>
        <v>Não Financeiras</v>
      </c>
      <c r="P320" s="24" t="str">
        <f t="shared" si="6"/>
        <v>82</v>
      </c>
      <c r="Q320" s="24"/>
      <c r="R320" s="24"/>
      <c r="S320" s="24"/>
      <c r="T320" s="24"/>
    </row>
    <row r="321" spans="1:20" x14ac:dyDescent="0.35">
      <c r="A321" s="32" t="s">
        <v>450</v>
      </c>
      <c r="B321" s="32" t="str">
        <f>VLOOKUP(A321,'[6]Fin vs NFin'!$A$4:$B$568,2,FALSE)</f>
        <v>!Efeitos Outras</v>
      </c>
      <c r="C321" s="32" t="s">
        <v>455</v>
      </c>
      <c r="D321" s="32" t="s">
        <v>453</v>
      </c>
      <c r="E321" s="32" t="str">
        <f>VLOOKUP(D321,[6]Arvore!$N$8:$Q$6855,4,FALSE)</f>
        <v>519399</v>
      </c>
      <c r="F321" s="33">
        <v>3638.22</v>
      </c>
      <c r="G321" s="33">
        <v>3638.22</v>
      </c>
      <c r="H321" s="34">
        <v>4.5474735088646402E-13</v>
      </c>
      <c r="I321" s="101"/>
      <c r="J321" s="19"/>
      <c r="K321" s="21"/>
      <c r="L321" s="22"/>
      <c r="M321" s="23"/>
      <c r="O321" s="19" t="str">
        <f>VLOOKUP(QUERY_FOR_TRNSTRANSPOSED_0008!A321,'[6]Fin vs NFin'!$A$4:$F$568,6,FALSE)</f>
        <v>Não Financeiras</v>
      </c>
      <c r="P321" s="24" t="str">
        <f t="shared" si="6"/>
        <v>82</v>
      </c>
      <c r="Q321" s="24"/>
      <c r="R321" s="24"/>
      <c r="S321" s="24"/>
      <c r="T321" s="24"/>
    </row>
    <row r="322" spans="1:20" x14ac:dyDescent="0.35">
      <c r="A322" s="18" t="s">
        <v>450</v>
      </c>
      <c r="B322" s="18" t="str">
        <f>VLOOKUP(A322,'[6]Fin vs NFin'!$A$4:$B$568,2,FALSE)</f>
        <v>!Efeitos Outras</v>
      </c>
      <c r="C322" s="18" t="s">
        <v>82</v>
      </c>
      <c r="D322" s="18" t="s">
        <v>456</v>
      </c>
      <c r="E322" s="18" t="str">
        <f>VLOOKUP(D322,[6]Arvore!$N$8:$Q$6855,4,FALSE)</f>
        <v>41610</v>
      </c>
      <c r="F322" s="19">
        <v>-812373.97</v>
      </c>
      <c r="G322" s="19">
        <v>-1376823.39</v>
      </c>
      <c r="H322" s="20">
        <v>564449.42000000004</v>
      </c>
      <c r="I322" s="101"/>
      <c r="J322" s="19"/>
      <c r="K322" s="21"/>
      <c r="L322" s="22"/>
      <c r="M322" s="23"/>
      <c r="O322" s="19" t="str">
        <f>VLOOKUP(QUERY_FOR_TRNSTRANSPOSED_0008!A322,'[6]Fin vs NFin'!$A$4:$F$568,6,FALSE)</f>
        <v>Não Financeiras</v>
      </c>
      <c r="P322" s="24" t="str">
        <f t="shared" si="6"/>
        <v>71</v>
      </c>
      <c r="Q322" s="24"/>
      <c r="R322" s="24"/>
      <c r="S322" s="24"/>
      <c r="T322" s="24"/>
    </row>
    <row r="323" spans="1:20" x14ac:dyDescent="0.35">
      <c r="A323" s="18" t="s">
        <v>450</v>
      </c>
      <c r="B323" s="18" t="str">
        <f>VLOOKUP(A323,'[6]Fin vs NFin'!$A$4:$B$568,2,FALSE)</f>
        <v>!Efeitos Outras</v>
      </c>
      <c r="C323" s="18" t="s">
        <v>82</v>
      </c>
      <c r="D323" s="18" t="s">
        <v>457</v>
      </c>
      <c r="E323" s="18" t="str">
        <f>VLOOKUP(D323,[6]Arvore!$N$8:$Q$6855,4,FALSE)</f>
        <v>4161599</v>
      </c>
      <c r="F323" s="19">
        <v>-795323.08</v>
      </c>
      <c r="G323" s="19">
        <v>0</v>
      </c>
      <c r="H323" s="20">
        <v>-795323.08</v>
      </c>
      <c r="I323" s="101"/>
      <c r="J323" s="19"/>
      <c r="K323" s="21"/>
      <c r="L323" s="22"/>
      <c r="M323" s="23"/>
      <c r="O323" s="19" t="str">
        <f>VLOOKUP(QUERY_FOR_TRNSTRANSPOSED_0008!A323,'[6]Fin vs NFin'!$A$4:$F$568,6,FALSE)</f>
        <v>Não Financeiras</v>
      </c>
      <c r="P323" s="24" t="str">
        <f t="shared" si="6"/>
        <v>77</v>
      </c>
      <c r="Q323" s="24"/>
      <c r="R323" s="24"/>
      <c r="S323" s="24"/>
      <c r="T323" s="24"/>
    </row>
    <row r="324" spans="1:20" x14ac:dyDescent="0.35">
      <c r="A324" s="18" t="s">
        <v>450</v>
      </c>
      <c r="B324" s="18" t="str">
        <f>VLOOKUP(A324,'[6]Fin vs NFin'!$A$4:$B$568,2,FALSE)</f>
        <v>!Efeitos Outras</v>
      </c>
      <c r="C324" s="18" t="s">
        <v>82</v>
      </c>
      <c r="D324" s="18" t="s">
        <v>458</v>
      </c>
      <c r="E324" s="18" t="str">
        <f>VLOOKUP(D324,[6]Arvore!$N$8:$Q$6855,4,FALSE)</f>
        <v>4161599</v>
      </c>
      <c r="F324" s="19">
        <v>25042.36</v>
      </c>
      <c r="G324" s="19">
        <v>-327038.26</v>
      </c>
      <c r="H324" s="20">
        <v>352080.62</v>
      </c>
      <c r="I324" s="101"/>
      <c r="J324" s="19"/>
      <c r="K324" s="21"/>
      <c r="L324" s="22"/>
      <c r="M324" s="23"/>
      <c r="O324" s="19" t="str">
        <f>VLOOKUP(QUERY_FOR_TRNSTRANSPOSED_0008!A324,'[6]Fin vs NFin'!$A$4:$F$568,6,FALSE)</f>
        <v>Não Financeiras</v>
      </c>
      <c r="P324" s="24" t="str">
        <f t="shared" si="6"/>
        <v>77</v>
      </c>
      <c r="Q324" s="24"/>
      <c r="R324" s="24"/>
      <c r="S324" s="24"/>
      <c r="T324" s="24"/>
    </row>
    <row r="325" spans="1:20" x14ac:dyDescent="0.35">
      <c r="A325" s="18" t="s">
        <v>450</v>
      </c>
      <c r="B325" s="18" t="str">
        <f>VLOOKUP(A325,'[6]Fin vs NFin'!$A$4:$B$568,2,FALSE)</f>
        <v>!Efeitos Outras</v>
      </c>
      <c r="C325" s="18" t="s">
        <v>67</v>
      </c>
      <c r="D325" s="18" t="s">
        <v>456</v>
      </c>
      <c r="E325" s="18" t="str">
        <f>VLOOKUP(D325,[6]Arvore!$N$8:$Q$6855,4,FALSE)</f>
        <v>41610</v>
      </c>
      <c r="F325" s="19">
        <v>-121206.96</v>
      </c>
      <c r="G325" s="19">
        <v>-5.8207660913467401E-11</v>
      </c>
      <c r="H325" s="20">
        <v>-121206.96</v>
      </c>
      <c r="I325" s="101"/>
      <c r="J325" s="19"/>
      <c r="K325" s="21"/>
      <c r="L325" s="22"/>
      <c r="M325" s="23"/>
      <c r="O325" s="19" t="str">
        <f>VLOOKUP(QUERY_FOR_TRNSTRANSPOSED_0008!A325,'[6]Fin vs NFin'!$A$4:$F$568,6,FALSE)</f>
        <v>Não Financeiras</v>
      </c>
      <c r="P325" s="24" t="str">
        <f t="shared" si="6"/>
        <v>71</v>
      </c>
      <c r="Q325" s="24"/>
      <c r="R325" s="24"/>
      <c r="S325" s="24"/>
      <c r="T325" s="24"/>
    </row>
    <row r="326" spans="1:20" x14ac:dyDescent="0.35">
      <c r="A326" s="32" t="s">
        <v>450</v>
      </c>
      <c r="B326" s="32" t="str">
        <f>VLOOKUP(A326,'[6]Fin vs NFin'!$A$4:$B$568,2,FALSE)</f>
        <v>!Efeitos Outras</v>
      </c>
      <c r="C326" s="32" t="s">
        <v>177</v>
      </c>
      <c r="D326" s="32" t="s">
        <v>458</v>
      </c>
      <c r="E326" s="32" t="str">
        <f>VLOOKUP(D326,[6]Arvore!$N$8:$Q$6855,4,FALSE)</f>
        <v>4161599</v>
      </c>
      <c r="F326" s="33">
        <v>-30</v>
      </c>
      <c r="G326" s="33">
        <v>-30</v>
      </c>
      <c r="H326" s="34">
        <v>0</v>
      </c>
      <c r="I326" s="101"/>
      <c r="J326" s="19"/>
      <c r="K326" s="21"/>
      <c r="L326" s="22"/>
      <c r="M326" s="23"/>
      <c r="O326" s="19" t="str">
        <f>VLOOKUP(QUERY_FOR_TRNSTRANSPOSED_0008!A326,'[6]Fin vs NFin'!$A$4:$F$568,6,FALSE)</f>
        <v>Não Financeiras</v>
      </c>
      <c r="P326" s="24" t="str">
        <f t="shared" ref="P326:P389" si="7">LEFT(D326,2)</f>
        <v>77</v>
      </c>
      <c r="Q326" s="24"/>
      <c r="R326" s="24"/>
      <c r="S326" s="24"/>
      <c r="T326" s="24"/>
    </row>
    <row r="327" spans="1:20" x14ac:dyDescent="0.35">
      <c r="A327" s="18" t="s">
        <v>450</v>
      </c>
      <c r="B327" s="18" t="str">
        <f>VLOOKUP(A327,'[6]Fin vs NFin'!$A$4:$B$568,2,FALSE)</f>
        <v>!Efeitos Outras</v>
      </c>
      <c r="C327" s="18" t="s">
        <v>459</v>
      </c>
      <c r="D327" s="18" t="s">
        <v>457</v>
      </c>
      <c r="E327" s="18" t="str">
        <f>VLOOKUP(D327,[6]Arvore!$N$8:$Q$6855,4,FALSE)</f>
        <v>4161599</v>
      </c>
      <c r="F327" s="19">
        <v>-63</v>
      </c>
      <c r="G327" s="19">
        <v>-3557.75</v>
      </c>
      <c r="H327" s="20">
        <v>3494.75</v>
      </c>
      <c r="I327" s="101"/>
      <c r="J327" s="19"/>
      <c r="K327" s="21"/>
      <c r="L327" s="22"/>
      <c r="M327" s="23"/>
      <c r="O327" s="19" t="str">
        <f>VLOOKUP(QUERY_FOR_TRNSTRANSPOSED_0008!A327,'[6]Fin vs NFin'!$A$4:$F$568,6,FALSE)</f>
        <v>Não Financeiras</v>
      </c>
      <c r="P327" s="24" t="str">
        <f t="shared" si="7"/>
        <v>77</v>
      </c>
      <c r="Q327" s="24"/>
      <c r="R327" s="24"/>
      <c r="S327" s="24"/>
      <c r="T327" s="24"/>
    </row>
    <row r="328" spans="1:20" ht="15" thickBot="1" x14ac:dyDescent="0.4">
      <c r="A328" s="18" t="s">
        <v>450</v>
      </c>
      <c r="B328" s="18" t="str">
        <f>VLOOKUP(A328,'[6]Fin vs NFin'!$A$4:$B$568,2,FALSE)</f>
        <v>!Efeitos Outras</v>
      </c>
      <c r="C328" s="18" t="s">
        <v>460</v>
      </c>
      <c r="D328" s="18" t="s">
        <v>461</v>
      </c>
      <c r="E328" s="18" t="str">
        <f>VLOOKUP(D328,[6]Arvore!$N$8:$Q$6855,4,FALSE)</f>
        <v>431110</v>
      </c>
      <c r="F328" s="19">
        <v>-81.5</v>
      </c>
      <c r="G328" s="19">
        <v>3413.25</v>
      </c>
      <c r="H328" s="20">
        <v>-3494.75</v>
      </c>
      <c r="I328" s="101"/>
      <c r="J328" s="19"/>
      <c r="K328" s="21"/>
      <c r="L328" s="22"/>
      <c r="M328" s="23"/>
      <c r="O328" s="19" t="str">
        <f>VLOOKUP(QUERY_FOR_TRNSTRANSPOSED_0008!A328,'[6]Fin vs NFin'!$A$4:$F$568,6,FALSE)</f>
        <v>Não Financeiras</v>
      </c>
      <c r="P328" s="24" t="str">
        <f t="shared" si="7"/>
        <v>89</v>
      </c>
      <c r="Q328" s="24"/>
      <c r="R328" s="24" t="str">
        <f>VLOOKUP(D328,[6]Mapeamento!$A$38:$C$497,3,FALSE)</f>
        <v>GG</v>
      </c>
      <c r="S328" s="24"/>
      <c r="T328" s="24"/>
    </row>
    <row r="329" spans="1:20" x14ac:dyDescent="0.35">
      <c r="A329" s="49" t="s">
        <v>462</v>
      </c>
      <c r="B329" s="49" t="str">
        <f>VLOOKUP(A329,'[6]Fin vs NFin'!$A$4:$B$568,2,FALSE)</f>
        <v>!Liv.Contratação-Cash</v>
      </c>
      <c r="C329" s="49" t="s">
        <v>463</v>
      </c>
      <c r="D329" s="49" t="s">
        <v>441</v>
      </c>
      <c r="E329" s="49" t="str">
        <f>VLOOKUP(D329,[6]Arvore!$N$8:$Q$6855,4,FALSE)</f>
        <v>501530430</v>
      </c>
      <c r="F329" s="50">
        <v>113.8</v>
      </c>
      <c r="G329" s="50">
        <v>113.8</v>
      </c>
      <c r="H329" s="51">
        <v>0</v>
      </c>
      <c r="I329" s="103">
        <f>SUM(H329:H332)</f>
        <v>0</v>
      </c>
      <c r="J329" s="39"/>
      <c r="K329" s="21"/>
      <c r="L329" s="41"/>
      <c r="M329" s="42"/>
      <c r="O329" s="39" t="str">
        <f>VLOOKUP(QUERY_FOR_TRNSTRANSPOSED_0008!A329,'[6]Fin vs NFin'!$A$4:$F$568,6,FALSE)</f>
        <v>Financeiras</v>
      </c>
      <c r="P329" s="43" t="str">
        <f t="shared" si="7"/>
        <v>82</v>
      </c>
      <c r="Q329" s="43"/>
      <c r="R329" s="43"/>
      <c r="S329" s="43"/>
      <c r="T329" s="43" t="str">
        <f>VLOOKUP(D329,[6]Mapeamento!$A$38:$C$497,3,FALSE)</f>
        <v>REC_MF</v>
      </c>
    </row>
    <row r="330" spans="1:20" x14ac:dyDescent="0.35">
      <c r="A330" s="18" t="s">
        <v>462</v>
      </c>
      <c r="B330" s="18" t="str">
        <f>VLOOKUP(A330,'[6]Fin vs NFin'!$A$4:$B$568,2,FALSE)</f>
        <v>!Liv.Contratação-Cash</v>
      </c>
      <c r="C330" s="18" t="s">
        <v>463</v>
      </c>
      <c r="D330" s="18" t="s">
        <v>464</v>
      </c>
      <c r="E330" s="18" t="str">
        <f>VLOOKUP(D330,[6]Arvore!$N$8:$Q$6855,4,FALSE)</f>
        <v>501530430</v>
      </c>
      <c r="F330" s="19">
        <v>1058620.96</v>
      </c>
      <c r="G330" s="19">
        <v>981525.85</v>
      </c>
      <c r="H330" s="20">
        <v>77095.11</v>
      </c>
      <c r="I330" s="101"/>
      <c r="J330" s="19"/>
      <c r="K330" s="21"/>
      <c r="L330" s="22"/>
      <c r="M330" s="23"/>
      <c r="O330" s="19" t="str">
        <f>VLOOKUP(QUERY_FOR_TRNSTRANSPOSED_0008!A330,'[6]Fin vs NFin'!$A$4:$F$568,6,FALSE)</f>
        <v>Financeiras</v>
      </c>
      <c r="P330" s="24" t="str">
        <f t="shared" si="7"/>
        <v>82</v>
      </c>
      <c r="Q330" s="24"/>
      <c r="R330" s="24"/>
      <c r="S330" s="24"/>
      <c r="T330" s="24" t="str">
        <f>VLOOKUP(D330,[6]Mapeamento!$A$38:$C$497,3,FALSE)</f>
        <v>REC_MF</v>
      </c>
    </row>
    <row r="331" spans="1:20" x14ac:dyDescent="0.35">
      <c r="A331" s="32" t="s">
        <v>462</v>
      </c>
      <c r="B331" s="32" t="str">
        <f>VLOOKUP(A331,'[6]Fin vs NFin'!$A$4:$B$568,2,FALSE)</f>
        <v>!Liv.Contratação-Cash</v>
      </c>
      <c r="C331" s="32" t="s">
        <v>465</v>
      </c>
      <c r="D331" s="32" t="s">
        <v>441</v>
      </c>
      <c r="E331" s="32" t="str">
        <f>VLOOKUP(D331,[6]Arvore!$N$8:$Q$6855,4,FALSE)</f>
        <v>501530430</v>
      </c>
      <c r="F331" s="33">
        <v>-42.5</v>
      </c>
      <c r="G331" s="33">
        <v>-42.5</v>
      </c>
      <c r="H331" s="34">
        <v>0</v>
      </c>
      <c r="I331" s="101"/>
      <c r="J331" s="19"/>
      <c r="K331" s="21"/>
      <c r="L331" s="22"/>
      <c r="M331" s="23"/>
      <c r="O331" s="19" t="str">
        <f>VLOOKUP(QUERY_FOR_TRNSTRANSPOSED_0008!A331,'[6]Fin vs NFin'!$A$4:$F$568,6,FALSE)</f>
        <v>Financeiras</v>
      </c>
      <c r="P331" s="24" t="str">
        <f t="shared" si="7"/>
        <v>82</v>
      </c>
      <c r="Q331" s="24"/>
      <c r="R331" s="24"/>
      <c r="S331" s="24"/>
      <c r="T331" s="24" t="str">
        <f>VLOOKUP(D331,[6]Mapeamento!$A$38:$C$497,3,FALSE)</f>
        <v>REC_MF</v>
      </c>
    </row>
    <row r="332" spans="1:20" ht="15" thickBot="1" x14ac:dyDescent="0.4">
      <c r="A332" s="18" t="s">
        <v>462</v>
      </c>
      <c r="B332" s="18" t="str">
        <f>VLOOKUP(A332,'[6]Fin vs NFin'!$A$4:$B$568,2,FALSE)</f>
        <v>!Liv.Contratação-Cash</v>
      </c>
      <c r="C332" s="18" t="s">
        <v>465</v>
      </c>
      <c r="D332" s="18" t="s">
        <v>464</v>
      </c>
      <c r="E332" s="18" t="str">
        <f>VLOOKUP(D332,[6]Arvore!$N$8:$Q$6855,4,FALSE)</f>
        <v>501530430</v>
      </c>
      <c r="F332" s="19">
        <v>37176.89</v>
      </c>
      <c r="G332" s="19">
        <v>114272</v>
      </c>
      <c r="H332" s="20">
        <v>-77095.11</v>
      </c>
      <c r="I332" s="101"/>
      <c r="J332" s="19"/>
      <c r="K332" s="21"/>
      <c r="L332" s="22"/>
      <c r="M332" s="23"/>
      <c r="O332" s="19" t="str">
        <f>VLOOKUP(QUERY_FOR_TRNSTRANSPOSED_0008!A332,'[6]Fin vs NFin'!$A$4:$F$568,6,FALSE)</f>
        <v>Financeiras</v>
      </c>
      <c r="P332" s="24" t="str">
        <f t="shared" si="7"/>
        <v>82</v>
      </c>
      <c r="Q332" s="24"/>
      <c r="R332" s="24"/>
      <c r="S332" s="24"/>
      <c r="T332" s="24" t="str">
        <f>VLOOKUP(D332,[6]Mapeamento!$A$38:$C$497,3,FALSE)</f>
        <v>REC_MF</v>
      </c>
    </row>
    <row r="333" spans="1:20" ht="15" thickBot="1" x14ac:dyDescent="0.4">
      <c r="A333" s="49" t="s">
        <v>466</v>
      </c>
      <c r="B333" s="49" t="str">
        <f>VLOOKUP(A333,'[6]Fin vs NFin'!$A$4:$B$568,2,FALSE)</f>
        <v>!Liv.Contratação-Periodif.</v>
      </c>
      <c r="C333" s="49" t="s">
        <v>446</v>
      </c>
      <c r="D333" s="49" t="s">
        <v>464</v>
      </c>
      <c r="E333" s="49" t="str">
        <f>VLOOKUP(D333,[6]Arvore!$N$8:$Q$6855,4,FALSE)</f>
        <v>501530430</v>
      </c>
      <c r="F333" s="50">
        <v>7283.45</v>
      </c>
      <c r="G333" s="50">
        <v>7283.45</v>
      </c>
      <c r="H333" s="51">
        <v>9.0949470177292804E-13</v>
      </c>
      <c r="I333" s="52">
        <v>9.0949470177292804E-13</v>
      </c>
      <c r="J333" s="39"/>
      <c r="K333" s="21"/>
      <c r="L333" s="41"/>
      <c r="M333" s="42"/>
      <c r="O333" s="39" t="str">
        <f>VLOOKUP(QUERY_FOR_TRNSTRANSPOSED_0008!A333,'[6]Fin vs NFin'!$A$4:$F$568,6,FALSE)</f>
        <v>Financeiras</v>
      </c>
      <c r="P333" s="43" t="str">
        <f t="shared" si="7"/>
        <v>82</v>
      </c>
      <c r="Q333" s="43"/>
      <c r="R333" s="43"/>
      <c r="S333" s="43"/>
      <c r="T333" s="43" t="str">
        <f>VLOOKUP(D333,[6]Mapeamento!$A$38:$C$497,3,FALSE)</f>
        <v>REC_MF</v>
      </c>
    </row>
    <row r="334" spans="1:20" x14ac:dyDescent="0.35">
      <c r="A334" s="38" t="s">
        <v>467</v>
      </c>
      <c r="B334" s="38" t="str">
        <f>VLOOKUP(A334,'[6]Fin vs NFin'!$A$4:$B$568,2,FALSE)</f>
        <v>!Garant.Nacionais-Cash</v>
      </c>
      <c r="C334" s="38" t="s">
        <v>468</v>
      </c>
      <c r="D334" s="38" t="s">
        <v>469</v>
      </c>
      <c r="E334" s="38" t="str">
        <f>VLOOKUP(D334,[6]Arvore!$N$8:$Q$6855,4,FALSE)</f>
        <v>29929</v>
      </c>
      <c r="F334" s="39">
        <v>1231815.95</v>
      </c>
      <c r="G334" s="39">
        <v>0</v>
      </c>
      <c r="H334" s="40">
        <v>1231815.95</v>
      </c>
      <c r="I334" s="110">
        <f>SUM(H334:H335)</f>
        <v>9817036.5</v>
      </c>
      <c r="J334" s="107">
        <f>I334+I336</f>
        <v>0</v>
      </c>
      <c r="K334" s="21"/>
      <c r="L334" s="41"/>
      <c r="M334" s="42"/>
      <c r="O334" s="39" t="str">
        <f>VLOOKUP(QUERY_FOR_TRNSTRANSPOSED_0008!A334,'[6]Fin vs NFin'!$A$4:$F$568,6,FALSE)</f>
        <v>Não Financeiras</v>
      </c>
      <c r="P334" s="43" t="str">
        <f t="shared" si="7"/>
        <v>54</v>
      </c>
      <c r="Q334" s="43"/>
      <c r="R334" s="43"/>
      <c r="S334" s="43"/>
      <c r="T334" s="43"/>
    </row>
    <row r="335" spans="1:20" ht="15" thickBot="1" x14ac:dyDescent="0.4">
      <c r="A335" s="18" t="s">
        <v>467</v>
      </c>
      <c r="B335" s="18" t="str">
        <f>VLOOKUP(A335,'[6]Fin vs NFin'!$A$4:$B$568,2,FALSE)</f>
        <v>!Garant.Nacionais-Cash</v>
      </c>
      <c r="C335" s="18" t="s">
        <v>468</v>
      </c>
      <c r="D335" s="18" t="s">
        <v>470</v>
      </c>
      <c r="E335" s="18" t="str">
        <f>VLOOKUP(D335,[6]Arvore!$N$8:$Q$6855,4,FALSE)</f>
        <v>29929</v>
      </c>
      <c r="F335" s="19">
        <v>8585220.5500000007</v>
      </c>
      <c r="G335" s="19">
        <v>0</v>
      </c>
      <c r="H335" s="20">
        <v>8585220.5500000007</v>
      </c>
      <c r="I335" s="106"/>
      <c r="J335" s="109"/>
      <c r="K335" s="21"/>
      <c r="L335" s="22"/>
      <c r="M335" s="23"/>
      <c r="O335" s="19" t="str">
        <f>VLOOKUP(QUERY_FOR_TRNSTRANSPOSED_0008!A335,'[6]Fin vs NFin'!$A$4:$F$568,6,FALSE)</f>
        <v>Não Financeiras</v>
      </c>
      <c r="P335" s="24" t="str">
        <f t="shared" si="7"/>
        <v>54</v>
      </c>
      <c r="Q335" s="24"/>
      <c r="R335" s="24"/>
      <c r="S335" s="24"/>
      <c r="T335" s="24"/>
    </row>
    <row r="336" spans="1:20" x14ac:dyDescent="0.35">
      <c r="A336" s="38" t="s">
        <v>471</v>
      </c>
      <c r="B336" s="38" t="str">
        <f>VLOOKUP(A336,'[6]Fin vs NFin'!$A$4:$B$568,2,FALSE)</f>
        <v>!Garant.Nacionais-Periodif</v>
      </c>
      <c r="C336" s="38" t="s">
        <v>472</v>
      </c>
      <c r="D336" s="38" t="s">
        <v>473</v>
      </c>
      <c r="E336" s="38" t="str">
        <f>VLOOKUP(D336,[6]Arvore!$N$8:$Q$6855,4,FALSE)</f>
        <v>5100</v>
      </c>
      <c r="F336" s="39">
        <v>13841.97</v>
      </c>
      <c r="G336" s="39">
        <v>1244616.48</v>
      </c>
      <c r="H336" s="40">
        <v>-1230774.51</v>
      </c>
      <c r="I336" s="110">
        <f>SUM(H336:H338)</f>
        <v>-9817036.5</v>
      </c>
      <c r="J336" s="107">
        <f>I334+I336</f>
        <v>0</v>
      </c>
      <c r="K336" s="21"/>
      <c r="L336" s="41"/>
      <c r="M336" s="42"/>
      <c r="O336" s="39" t="str">
        <f>VLOOKUP(QUERY_FOR_TRNSTRANSPOSED_0008!A336,'[6]Fin vs NFin'!$A$4:$F$568,6,FALSE)</f>
        <v>Não Financeiras</v>
      </c>
      <c r="P336" s="43" t="str">
        <f t="shared" si="7"/>
        <v>82</v>
      </c>
      <c r="Q336" s="43"/>
      <c r="R336" s="43"/>
      <c r="S336" s="43"/>
      <c r="T336" s="43"/>
    </row>
    <row r="337" spans="1:20" x14ac:dyDescent="0.35">
      <c r="A337" s="18" t="s">
        <v>471</v>
      </c>
      <c r="B337" s="18" t="str">
        <f>VLOOKUP(A337,'[6]Fin vs NFin'!$A$4:$B$568,2,FALSE)</f>
        <v>!Garant.Nacionais-Periodif</v>
      </c>
      <c r="C337" s="18" t="s">
        <v>472</v>
      </c>
      <c r="D337" s="18" t="s">
        <v>474</v>
      </c>
      <c r="E337" s="18" t="str">
        <f>VLOOKUP(D337,[6]Arvore!$N$8:$Q$6855,4,FALSE)</f>
        <v>51090</v>
      </c>
      <c r="F337" s="19">
        <v>-149221.32</v>
      </c>
      <c r="G337" s="19">
        <v>8436483.4199999999</v>
      </c>
      <c r="H337" s="20">
        <v>-8585704.7400000002</v>
      </c>
      <c r="I337" s="106"/>
      <c r="J337" s="108"/>
      <c r="K337" s="21"/>
      <c r="L337" s="22"/>
      <c r="M337" s="23"/>
      <c r="O337" s="19" t="str">
        <f>VLOOKUP(QUERY_FOR_TRNSTRANSPOSED_0008!A337,'[6]Fin vs NFin'!$A$4:$F$568,6,FALSE)</f>
        <v>Não Financeiras</v>
      </c>
      <c r="P337" s="24" t="str">
        <f t="shared" si="7"/>
        <v>82</v>
      </c>
      <c r="Q337" s="24"/>
      <c r="R337" s="24"/>
      <c r="S337" s="24"/>
      <c r="T337" s="24"/>
    </row>
    <row r="338" spans="1:20" ht="15" thickBot="1" x14ac:dyDescent="0.4">
      <c r="A338" s="11" t="s">
        <v>471</v>
      </c>
      <c r="B338" s="11" t="str">
        <f>VLOOKUP(A338,'[6]Fin vs NFin'!$A$4:$B$568,2,FALSE)</f>
        <v>!Garant.Nacionais-Periodif</v>
      </c>
      <c r="C338" s="11" t="s">
        <v>472</v>
      </c>
      <c r="D338" s="11" t="s">
        <v>475</v>
      </c>
      <c r="E338" s="11" t="str">
        <f>VLOOKUP(D338,[6]Arvore!$N$8:$Q$6855,4,FALSE)</f>
        <v>5100</v>
      </c>
      <c r="F338" s="12">
        <v>2699451.89</v>
      </c>
      <c r="G338" s="12">
        <v>2700009.14</v>
      </c>
      <c r="H338" s="13">
        <v>-557.25</v>
      </c>
      <c r="I338" s="112"/>
      <c r="J338" s="109"/>
      <c r="K338" s="21"/>
      <c r="L338" s="15"/>
      <c r="M338" s="16"/>
      <c r="O338" s="12" t="str">
        <f>VLOOKUP(QUERY_FOR_TRNSTRANSPOSED_0008!A338,'[6]Fin vs NFin'!$A$4:$F$568,6,FALSE)</f>
        <v>Não Financeiras</v>
      </c>
      <c r="P338" s="17" t="str">
        <f t="shared" si="7"/>
        <v>82</v>
      </c>
      <c r="Q338" s="17"/>
      <c r="R338" s="17"/>
      <c r="S338" s="17"/>
      <c r="T338" s="17"/>
    </row>
    <row r="339" spans="1:20" x14ac:dyDescent="0.35">
      <c r="A339" s="18" t="s">
        <v>476</v>
      </c>
      <c r="B339" s="18" t="str">
        <f>VLOOKUP(A339,'[6]Fin vs NFin'!$A$4:$B$568,2,FALSE)</f>
        <v>!Garantias Nacionais-Outra</v>
      </c>
      <c r="C339" s="18" t="s">
        <v>477</v>
      </c>
      <c r="D339" s="18" t="s">
        <v>473</v>
      </c>
      <c r="E339" s="18" t="str">
        <f>VLOOKUP(D339,[6]Arvore!$N$8:$Q$6855,4,FALSE)</f>
        <v>5100</v>
      </c>
      <c r="F339" s="19">
        <v>7857.86</v>
      </c>
      <c r="G339" s="19">
        <v>8009.86</v>
      </c>
      <c r="H339" s="20">
        <v>-152</v>
      </c>
      <c r="I339" s="103">
        <v>7.9183899797499197E-3</v>
      </c>
      <c r="J339" s="19"/>
      <c r="K339" s="21"/>
      <c r="L339" s="22"/>
      <c r="M339" s="23"/>
      <c r="O339" s="19" t="str">
        <f>VLOOKUP(QUERY_FOR_TRNSTRANSPOSED_0008!A339,'[6]Fin vs NFin'!$A$4:$F$568,6,FALSE)</f>
        <v>Não Financeiras</v>
      </c>
      <c r="P339" s="24" t="str">
        <f t="shared" si="7"/>
        <v>82</v>
      </c>
      <c r="Q339" s="24"/>
      <c r="R339" s="24"/>
      <c r="S339" s="24"/>
      <c r="T339" s="24"/>
    </row>
    <row r="340" spans="1:20" x14ac:dyDescent="0.35">
      <c r="A340" s="18" t="s">
        <v>476</v>
      </c>
      <c r="B340" s="18" t="str">
        <f>VLOOKUP(A340,'[6]Fin vs NFin'!$A$4:$B$568,2,FALSE)</f>
        <v>!Garantias Nacionais-Outra</v>
      </c>
      <c r="C340" s="18" t="s">
        <v>477</v>
      </c>
      <c r="D340" s="18" t="s">
        <v>474</v>
      </c>
      <c r="E340" s="18" t="str">
        <f>VLOOKUP(D340,[6]Arvore!$N$8:$Q$6855,4,FALSE)</f>
        <v>51090</v>
      </c>
      <c r="F340" s="19">
        <v>78630.100000000006</v>
      </c>
      <c r="G340" s="19">
        <v>80959.149999999994</v>
      </c>
      <c r="H340" s="20">
        <v>-2329.0499999999902</v>
      </c>
      <c r="I340" s="101"/>
      <c r="J340" s="19"/>
      <c r="K340" s="21"/>
      <c r="L340" s="22"/>
      <c r="M340" s="23"/>
      <c r="O340" s="19" t="str">
        <f>VLOOKUP(QUERY_FOR_TRNSTRANSPOSED_0008!A340,'[6]Fin vs NFin'!$A$4:$F$568,6,FALSE)</f>
        <v>Não Financeiras</v>
      </c>
      <c r="P340" s="24" t="str">
        <f t="shared" si="7"/>
        <v>82</v>
      </c>
      <c r="Q340" s="24"/>
      <c r="R340" s="24"/>
      <c r="S340" s="24"/>
      <c r="T340" s="24"/>
    </row>
    <row r="341" spans="1:20" x14ac:dyDescent="0.35">
      <c r="A341" s="18" t="s">
        <v>476</v>
      </c>
      <c r="B341" s="18" t="str">
        <f>VLOOKUP(A341,'[6]Fin vs NFin'!$A$4:$B$568,2,FALSE)</f>
        <v>!Garantias Nacionais-Outra</v>
      </c>
      <c r="C341" s="18" t="s">
        <v>477</v>
      </c>
      <c r="D341" s="18" t="s">
        <v>475</v>
      </c>
      <c r="E341" s="18" t="str">
        <f>VLOOKUP(D341,[6]Arvore!$N$8:$Q$6855,4,FALSE)</f>
        <v>5100</v>
      </c>
      <c r="F341" s="19">
        <v>5225.3999999999996</v>
      </c>
      <c r="G341" s="19">
        <v>5290.4</v>
      </c>
      <c r="H341" s="20">
        <v>-64.999999999999105</v>
      </c>
      <c r="I341" s="101"/>
      <c r="J341" s="19"/>
      <c r="K341" s="21"/>
      <c r="L341" s="22"/>
      <c r="M341" s="23"/>
      <c r="O341" s="19" t="str">
        <f>VLOOKUP(QUERY_FOR_TRNSTRANSPOSED_0008!A341,'[6]Fin vs NFin'!$A$4:$F$568,6,FALSE)</f>
        <v>Não Financeiras</v>
      </c>
      <c r="P341" s="24" t="str">
        <f t="shared" si="7"/>
        <v>82</v>
      </c>
      <c r="Q341" s="24"/>
      <c r="R341" s="24"/>
      <c r="S341" s="24"/>
      <c r="T341" s="24"/>
    </row>
    <row r="342" spans="1:20" x14ac:dyDescent="0.35">
      <c r="A342" s="18" t="s">
        <v>476</v>
      </c>
      <c r="B342" s="18" t="str">
        <f>VLOOKUP(A342,'[6]Fin vs NFin'!$A$4:$B$568,2,FALSE)</f>
        <v>!Garantias Nacionais-Outra</v>
      </c>
      <c r="C342" s="18" t="s">
        <v>478</v>
      </c>
      <c r="D342" s="18" t="s">
        <v>479</v>
      </c>
      <c r="E342" s="18" t="str">
        <f>VLOOKUP(D342,[6]Arvore!$N$8:$Q$6855,4,FALSE)</f>
        <v>4311811</v>
      </c>
      <c r="F342" s="19">
        <v>59180.99</v>
      </c>
      <c r="G342" s="19">
        <v>60695.99</v>
      </c>
      <c r="H342" s="20">
        <v>-1515</v>
      </c>
      <c r="I342" s="101"/>
      <c r="J342" s="19"/>
      <c r="K342" s="21"/>
      <c r="L342" s="22"/>
      <c r="M342" s="23"/>
      <c r="O342" s="19" t="str">
        <f>VLOOKUP(QUERY_FOR_TRNSTRANSPOSED_0008!A342,'[6]Fin vs NFin'!$A$4:$F$568,6,FALSE)</f>
        <v>Não Financeiras</v>
      </c>
      <c r="P342" s="24" t="str">
        <f t="shared" si="7"/>
        <v>89</v>
      </c>
      <c r="Q342" s="24"/>
      <c r="R342" s="24" t="str">
        <f>VLOOKUP(D342,[6]Mapeamento!$A$38:$C$497,3,FALSE)</f>
        <v>GG</v>
      </c>
      <c r="S342" s="24"/>
      <c r="T342" s="24"/>
    </row>
    <row r="343" spans="1:20" x14ac:dyDescent="0.35">
      <c r="A343" s="18" t="s">
        <v>476</v>
      </c>
      <c r="B343" s="18" t="str">
        <f>VLOOKUP(A343,'[6]Fin vs NFin'!$A$4:$B$568,2,FALSE)</f>
        <v>!Garantias Nacionais-Outra</v>
      </c>
      <c r="C343" s="18" t="s">
        <v>480</v>
      </c>
      <c r="D343" s="18" t="s">
        <v>473</v>
      </c>
      <c r="E343" s="18" t="str">
        <f>VLOOKUP(D343,[6]Arvore!$N$8:$Q$6855,4,FALSE)</f>
        <v>5100</v>
      </c>
      <c r="F343" s="19">
        <v>5354.82</v>
      </c>
      <c r="G343" s="19">
        <v>5563.86</v>
      </c>
      <c r="H343" s="20">
        <v>-209.04</v>
      </c>
      <c r="I343" s="101"/>
      <c r="J343" s="19"/>
      <c r="K343" s="21"/>
      <c r="L343" s="22"/>
      <c r="M343" s="23"/>
      <c r="O343" s="19" t="str">
        <f>VLOOKUP(QUERY_FOR_TRNSTRANSPOSED_0008!A343,'[6]Fin vs NFin'!$A$4:$F$568,6,FALSE)</f>
        <v>Não Financeiras</v>
      </c>
      <c r="P343" s="24" t="str">
        <f t="shared" si="7"/>
        <v>82</v>
      </c>
      <c r="Q343" s="24"/>
      <c r="R343" s="24"/>
      <c r="S343" s="24"/>
      <c r="T343" s="24"/>
    </row>
    <row r="344" spans="1:20" x14ac:dyDescent="0.35">
      <c r="A344" s="18" t="s">
        <v>476</v>
      </c>
      <c r="B344" s="18" t="str">
        <f>VLOOKUP(A344,'[6]Fin vs NFin'!$A$4:$B$568,2,FALSE)</f>
        <v>!Garantias Nacionais-Outra</v>
      </c>
      <c r="C344" s="18" t="s">
        <v>480</v>
      </c>
      <c r="D344" s="18" t="s">
        <v>474</v>
      </c>
      <c r="E344" s="18" t="str">
        <f>VLOOKUP(D344,[6]Arvore!$N$8:$Q$6855,4,FALSE)</f>
        <v>51090</v>
      </c>
      <c r="F344" s="19">
        <v>96697.29</v>
      </c>
      <c r="G344" s="19">
        <v>96591.33</v>
      </c>
      <c r="H344" s="20">
        <v>105.960000000006</v>
      </c>
      <c r="I344" s="101"/>
      <c r="J344" s="19"/>
      <c r="K344" s="21"/>
      <c r="L344" s="22"/>
      <c r="M344" s="23"/>
      <c r="O344" s="19" t="str">
        <f>VLOOKUP(QUERY_FOR_TRNSTRANSPOSED_0008!A344,'[6]Fin vs NFin'!$A$4:$F$568,6,FALSE)</f>
        <v>Não Financeiras</v>
      </c>
      <c r="P344" s="24" t="str">
        <f t="shared" si="7"/>
        <v>82</v>
      </c>
      <c r="Q344" s="24"/>
      <c r="R344" s="24"/>
      <c r="S344" s="24"/>
      <c r="T344" s="24"/>
    </row>
    <row r="345" spans="1:20" x14ac:dyDescent="0.35">
      <c r="A345" s="18" t="s">
        <v>476</v>
      </c>
      <c r="B345" s="18" t="str">
        <f>VLOOKUP(A345,'[6]Fin vs NFin'!$A$4:$B$568,2,FALSE)</f>
        <v>!Garantias Nacionais-Outra</v>
      </c>
      <c r="C345" s="18" t="s">
        <v>480</v>
      </c>
      <c r="D345" s="18" t="s">
        <v>475</v>
      </c>
      <c r="E345" s="18" t="str">
        <f>VLOOKUP(D345,[6]Arvore!$N$8:$Q$6855,4,FALSE)</f>
        <v>5100</v>
      </c>
      <c r="F345" s="19">
        <v>13810</v>
      </c>
      <c r="G345" s="19">
        <v>13870</v>
      </c>
      <c r="H345" s="20">
        <v>-60</v>
      </c>
      <c r="I345" s="101"/>
      <c r="J345" s="19"/>
      <c r="K345" s="21"/>
      <c r="L345" s="22"/>
      <c r="M345" s="23"/>
      <c r="O345" s="19" t="str">
        <f>VLOOKUP(QUERY_FOR_TRNSTRANSPOSED_0008!A345,'[6]Fin vs NFin'!$A$4:$F$568,6,FALSE)</f>
        <v>Não Financeiras</v>
      </c>
      <c r="P345" s="24" t="str">
        <f t="shared" si="7"/>
        <v>82</v>
      </c>
      <c r="Q345" s="24"/>
      <c r="R345" s="24"/>
      <c r="S345" s="24"/>
      <c r="T345" s="24"/>
    </row>
    <row r="346" spans="1:20" x14ac:dyDescent="0.35">
      <c r="A346" s="32" t="s">
        <v>476</v>
      </c>
      <c r="B346" s="32" t="str">
        <f>VLOOKUP(A346,'[6]Fin vs NFin'!$A$4:$B$568,2,FALSE)</f>
        <v>!Garantias Nacionais-Outra</v>
      </c>
      <c r="C346" s="32" t="s">
        <v>481</v>
      </c>
      <c r="D346" s="32" t="s">
        <v>482</v>
      </c>
      <c r="E346" s="32" t="str">
        <f>VLOOKUP(D346,[6]Arvore!$N$8:$Q$6855,4,FALSE)</f>
        <v>51090</v>
      </c>
      <c r="F346" s="33">
        <v>222.5</v>
      </c>
      <c r="G346" s="33">
        <v>222.5</v>
      </c>
      <c r="H346" s="34">
        <v>0</v>
      </c>
      <c r="I346" s="101"/>
      <c r="J346" s="19"/>
      <c r="K346" s="21"/>
      <c r="L346" s="22"/>
      <c r="M346" s="23"/>
      <c r="O346" s="19" t="str">
        <f>VLOOKUP(QUERY_FOR_TRNSTRANSPOSED_0008!A346,'[6]Fin vs NFin'!$A$4:$F$568,6,FALSE)</f>
        <v>Não Financeiras</v>
      </c>
      <c r="P346" s="24" t="str">
        <f t="shared" si="7"/>
        <v>82</v>
      </c>
      <c r="Q346" s="24"/>
      <c r="R346" s="24"/>
      <c r="S346" s="24"/>
      <c r="T346" s="24"/>
    </row>
    <row r="347" spans="1:20" x14ac:dyDescent="0.35">
      <c r="A347" s="18" t="s">
        <v>476</v>
      </c>
      <c r="B347" s="18" t="str">
        <f>VLOOKUP(A347,'[6]Fin vs NFin'!$A$4:$B$568,2,FALSE)</f>
        <v>!Garantias Nacionais-Outra</v>
      </c>
      <c r="C347" s="18" t="s">
        <v>481</v>
      </c>
      <c r="D347" s="18" t="s">
        <v>474</v>
      </c>
      <c r="E347" s="18" t="str">
        <f>VLOOKUP(D347,[6]Arvore!$N$8:$Q$6855,4,FALSE)</f>
        <v>51090</v>
      </c>
      <c r="F347" s="19">
        <v>3985</v>
      </c>
      <c r="G347" s="19">
        <v>3060</v>
      </c>
      <c r="H347" s="20">
        <v>925</v>
      </c>
      <c r="I347" s="101"/>
      <c r="J347" s="19"/>
      <c r="K347" s="21"/>
      <c r="L347" s="22"/>
      <c r="M347" s="23"/>
      <c r="O347" s="19" t="str">
        <f>VLOOKUP(QUERY_FOR_TRNSTRANSPOSED_0008!A347,'[6]Fin vs NFin'!$A$4:$F$568,6,FALSE)</f>
        <v>Não Financeiras</v>
      </c>
      <c r="P347" s="24" t="str">
        <f t="shared" si="7"/>
        <v>82</v>
      </c>
      <c r="Q347" s="24"/>
      <c r="R347" s="24"/>
      <c r="S347" s="24"/>
      <c r="T347" s="24"/>
    </row>
    <row r="348" spans="1:20" x14ac:dyDescent="0.35">
      <c r="A348" s="32" t="s">
        <v>476</v>
      </c>
      <c r="B348" s="32" t="str">
        <f>VLOOKUP(A348,'[6]Fin vs NFin'!$A$4:$B$568,2,FALSE)</f>
        <v>!Garantias Nacionais-Outra</v>
      </c>
      <c r="C348" s="32" t="s">
        <v>481</v>
      </c>
      <c r="D348" s="32" t="s">
        <v>475</v>
      </c>
      <c r="E348" s="32" t="str">
        <f>VLOOKUP(D348,[6]Arvore!$N$8:$Q$6855,4,FALSE)</f>
        <v>5100</v>
      </c>
      <c r="F348" s="33">
        <v>160</v>
      </c>
      <c r="G348" s="33">
        <v>160</v>
      </c>
      <c r="H348" s="34">
        <v>0</v>
      </c>
      <c r="I348" s="101"/>
      <c r="J348" s="19"/>
      <c r="K348" s="21"/>
      <c r="L348" s="22"/>
      <c r="M348" s="23"/>
      <c r="O348" s="19" t="str">
        <f>VLOOKUP(QUERY_FOR_TRNSTRANSPOSED_0008!A348,'[6]Fin vs NFin'!$A$4:$F$568,6,FALSE)</f>
        <v>Não Financeiras</v>
      </c>
      <c r="P348" s="24" t="str">
        <f t="shared" si="7"/>
        <v>82</v>
      </c>
      <c r="Q348" s="24"/>
      <c r="R348" s="24"/>
      <c r="S348" s="24"/>
      <c r="T348" s="24"/>
    </row>
    <row r="349" spans="1:20" x14ac:dyDescent="0.35">
      <c r="A349" s="18" t="s">
        <v>476</v>
      </c>
      <c r="B349" s="18" t="str">
        <f>VLOOKUP(A349,'[6]Fin vs NFin'!$A$4:$B$568,2,FALSE)</f>
        <v>!Garantias Nacionais-Outra</v>
      </c>
      <c r="C349" s="18" t="s">
        <v>483</v>
      </c>
      <c r="D349" s="18" t="s">
        <v>473</v>
      </c>
      <c r="E349" s="18" t="str">
        <f>VLOOKUP(D349,[6]Arvore!$N$8:$Q$6855,4,FALSE)</f>
        <v>5100</v>
      </c>
      <c r="F349" s="19">
        <v>2266.04</v>
      </c>
      <c r="G349" s="19">
        <v>1820</v>
      </c>
      <c r="H349" s="20">
        <v>446.04</v>
      </c>
      <c r="I349" s="101"/>
      <c r="J349" s="19"/>
      <c r="K349" s="21"/>
      <c r="L349" s="22"/>
      <c r="M349" s="23"/>
      <c r="O349" s="19" t="str">
        <f>VLOOKUP(QUERY_FOR_TRNSTRANSPOSED_0008!A349,'[6]Fin vs NFin'!$A$4:$F$568,6,FALSE)</f>
        <v>Não Financeiras</v>
      </c>
      <c r="P349" s="24" t="str">
        <f t="shared" si="7"/>
        <v>82</v>
      </c>
      <c r="Q349" s="24"/>
      <c r="R349" s="24"/>
      <c r="S349" s="24"/>
      <c r="T349" s="24"/>
    </row>
    <row r="350" spans="1:20" x14ac:dyDescent="0.35">
      <c r="A350" s="18" t="s">
        <v>476</v>
      </c>
      <c r="B350" s="18" t="str">
        <f>VLOOKUP(A350,'[6]Fin vs NFin'!$A$4:$B$568,2,FALSE)</f>
        <v>!Garantias Nacionais-Outra</v>
      </c>
      <c r="C350" s="18" t="s">
        <v>483</v>
      </c>
      <c r="D350" s="18" t="s">
        <v>474</v>
      </c>
      <c r="E350" s="18" t="str">
        <f>VLOOKUP(D350,[6]Arvore!$N$8:$Q$6855,4,FALSE)</f>
        <v>51090</v>
      </c>
      <c r="F350" s="19">
        <v>6644.09</v>
      </c>
      <c r="G350" s="19">
        <v>4421</v>
      </c>
      <c r="H350" s="20">
        <v>2223.09</v>
      </c>
      <c r="I350" s="101"/>
      <c r="J350" s="19"/>
      <c r="K350" s="21"/>
      <c r="L350" s="22"/>
      <c r="M350" s="23"/>
      <c r="O350" s="19" t="str">
        <f>VLOOKUP(QUERY_FOR_TRNSTRANSPOSED_0008!A350,'[6]Fin vs NFin'!$A$4:$F$568,6,FALSE)</f>
        <v>Não Financeiras</v>
      </c>
      <c r="P350" s="24" t="str">
        <f t="shared" si="7"/>
        <v>82</v>
      </c>
      <c r="Q350" s="24"/>
      <c r="R350" s="24"/>
      <c r="S350" s="24"/>
      <c r="T350" s="24"/>
    </row>
    <row r="351" spans="1:20" x14ac:dyDescent="0.35">
      <c r="A351" s="18" t="s">
        <v>476</v>
      </c>
      <c r="B351" s="18" t="str">
        <f>VLOOKUP(A351,'[6]Fin vs NFin'!$A$4:$B$568,2,FALSE)</f>
        <v>!Garantias Nacionais-Outra</v>
      </c>
      <c r="C351" s="18" t="s">
        <v>483</v>
      </c>
      <c r="D351" s="18" t="s">
        <v>475</v>
      </c>
      <c r="E351" s="18" t="str">
        <f>VLOOKUP(D351,[6]Arvore!$N$8:$Q$6855,4,FALSE)</f>
        <v>5100</v>
      </c>
      <c r="F351" s="19">
        <v>1150</v>
      </c>
      <c r="G351" s="19">
        <v>520</v>
      </c>
      <c r="H351" s="20">
        <v>630</v>
      </c>
      <c r="I351" s="101"/>
      <c r="J351" s="19"/>
      <c r="K351" s="21"/>
      <c r="L351" s="22"/>
      <c r="M351" s="23"/>
      <c r="O351" s="19" t="str">
        <f>VLOOKUP(QUERY_FOR_TRNSTRANSPOSED_0008!A351,'[6]Fin vs NFin'!$A$4:$F$568,6,FALSE)</f>
        <v>Não Financeiras</v>
      </c>
      <c r="P351" s="24" t="str">
        <f t="shared" si="7"/>
        <v>82</v>
      </c>
      <c r="Q351" s="24"/>
      <c r="R351" s="24"/>
      <c r="S351" s="24"/>
      <c r="T351" s="24"/>
    </row>
    <row r="352" spans="1:20" x14ac:dyDescent="0.35">
      <c r="A352" s="18" t="s">
        <v>476</v>
      </c>
      <c r="B352" s="18" t="str">
        <f>VLOOKUP(A352,'[6]Fin vs NFin'!$A$4:$B$568,2,FALSE)</f>
        <v>!Garantias Nacionais-Outra</v>
      </c>
      <c r="C352" s="18" t="s">
        <v>484</v>
      </c>
      <c r="D352" s="18" t="s">
        <v>473</v>
      </c>
      <c r="E352" s="18" t="str">
        <f>VLOOKUP(D352,[6]Arvore!$N$8:$Q$6855,4,FALSE)</f>
        <v>5100</v>
      </c>
      <c r="F352" s="19">
        <v>-6080.74</v>
      </c>
      <c r="G352" s="19">
        <v>-5930.74</v>
      </c>
      <c r="H352" s="20">
        <v>-150</v>
      </c>
      <c r="I352" s="101"/>
      <c r="J352" s="19"/>
      <c r="K352" s="21"/>
      <c r="L352" s="22"/>
      <c r="M352" s="23"/>
      <c r="O352" s="19" t="str">
        <f>VLOOKUP(QUERY_FOR_TRNSTRANSPOSED_0008!A352,'[6]Fin vs NFin'!$A$4:$F$568,6,FALSE)</f>
        <v>Não Financeiras</v>
      </c>
      <c r="P352" s="24" t="str">
        <f t="shared" si="7"/>
        <v>82</v>
      </c>
      <c r="Q352" s="24"/>
      <c r="R352" s="24"/>
      <c r="S352" s="24"/>
      <c r="T352" s="24"/>
    </row>
    <row r="353" spans="1:20" x14ac:dyDescent="0.35">
      <c r="A353" s="18" t="s">
        <v>476</v>
      </c>
      <c r="B353" s="18" t="str">
        <f>VLOOKUP(A353,'[6]Fin vs NFin'!$A$4:$B$568,2,FALSE)</f>
        <v>!Garantias Nacionais-Outra</v>
      </c>
      <c r="C353" s="18" t="s">
        <v>153</v>
      </c>
      <c r="D353" s="18" t="s">
        <v>485</v>
      </c>
      <c r="E353" s="18" t="str">
        <f>VLOOKUP(D353,[6]Arvore!$N$8:$Q$6855,4,FALSE)</f>
        <v>41100</v>
      </c>
      <c r="F353" s="19">
        <v>7196332.7300000004</v>
      </c>
      <c r="G353" s="19">
        <v>-3809247.8879183899</v>
      </c>
      <c r="H353" s="20">
        <v>11005580.6179184</v>
      </c>
      <c r="I353" s="101"/>
      <c r="J353" s="19"/>
      <c r="K353" s="21"/>
      <c r="L353" s="22"/>
      <c r="M353" s="23"/>
      <c r="O353" s="19" t="str">
        <f>VLOOKUP(QUERY_FOR_TRNSTRANSPOSED_0008!A353,'[6]Fin vs NFin'!$A$4:$F$568,6,FALSE)</f>
        <v>Não Financeiras</v>
      </c>
      <c r="P353" s="24" t="str">
        <f t="shared" si="7"/>
        <v>71</v>
      </c>
      <c r="Q353" s="24"/>
      <c r="R353" s="24"/>
      <c r="S353" s="24"/>
      <c r="T353" s="24"/>
    </row>
    <row r="354" spans="1:20" x14ac:dyDescent="0.35">
      <c r="A354" s="18" t="s">
        <v>476</v>
      </c>
      <c r="B354" s="18" t="str">
        <f>VLOOKUP(A354,'[6]Fin vs NFin'!$A$4:$B$568,2,FALSE)</f>
        <v>!Garantias Nacionais-Outra</v>
      </c>
      <c r="C354" s="18" t="s">
        <v>153</v>
      </c>
      <c r="D354" s="18" t="s">
        <v>473</v>
      </c>
      <c r="E354" s="18" t="str">
        <f>VLOOKUP(D354,[6]Arvore!$N$8:$Q$6855,4,FALSE)</f>
        <v>5100</v>
      </c>
      <c r="F354" s="19">
        <v>78749.570000000007</v>
      </c>
      <c r="G354" s="19">
        <v>105231.03</v>
      </c>
      <c r="H354" s="20">
        <v>-26481.46</v>
      </c>
      <c r="I354" s="101"/>
      <c r="J354" s="19"/>
      <c r="K354" s="21"/>
      <c r="L354" s="22"/>
      <c r="M354" s="23"/>
      <c r="O354" s="19" t="str">
        <f>VLOOKUP(QUERY_FOR_TRNSTRANSPOSED_0008!A354,'[6]Fin vs NFin'!$A$4:$F$568,6,FALSE)</f>
        <v>Não Financeiras</v>
      </c>
      <c r="P354" s="24" t="str">
        <f t="shared" si="7"/>
        <v>82</v>
      </c>
      <c r="Q354" s="24"/>
      <c r="R354" s="24"/>
      <c r="S354" s="24"/>
      <c r="T354" s="24"/>
    </row>
    <row r="355" spans="1:20" x14ac:dyDescent="0.35">
      <c r="A355" s="18" t="s">
        <v>476</v>
      </c>
      <c r="B355" s="18" t="str">
        <f>VLOOKUP(A355,'[6]Fin vs NFin'!$A$4:$B$568,2,FALSE)</f>
        <v>!Garantias Nacionais-Outra</v>
      </c>
      <c r="C355" s="18" t="s">
        <v>486</v>
      </c>
      <c r="D355" s="18" t="s">
        <v>473</v>
      </c>
      <c r="E355" s="18" t="str">
        <f>VLOOKUP(D355,[6]Arvore!$N$8:$Q$6855,4,FALSE)</f>
        <v>5100</v>
      </c>
      <c r="F355" s="19">
        <v>-39682.400000000001</v>
      </c>
      <c r="G355" s="19">
        <v>-39832.400000000001</v>
      </c>
      <c r="H355" s="20">
        <v>150</v>
      </c>
      <c r="I355" s="101"/>
      <c r="J355" s="19"/>
      <c r="K355" s="21"/>
      <c r="L355" s="22"/>
      <c r="M355" s="23"/>
      <c r="O355" s="19" t="str">
        <f>VLOOKUP(QUERY_FOR_TRNSTRANSPOSED_0008!A355,'[6]Fin vs NFin'!$A$4:$F$568,6,FALSE)</f>
        <v>Não Financeiras</v>
      </c>
      <c r="P355" s="24" t="str">
        <f t="shared" si="7"/>
        <v>82</v>
      </c>
      <c r="Q355" s="24"/>
      <c r="R355" s="24"/>
      <c r="S355" s="24"/>
      <c r="T355" s="24"/>
    </row>
    <row r="356" spans="1:20" x14ac:dyDescent="0.35">
      <c r="A356" s="32" t="s">
        <v>476</v>
      </c>
      <c r="B356" s="32" t="str">
        <f>VLOOKUP(A356,'[6]Fin vs NFin'!$A$4:$B$568,2,FALSE)</f>
        <v>!Garantias Nacionais-Outra</v>
      </c>
      <c r="C356" s="32" t="s">
        <v>487</v>
      </c>
      <c r="D356" s="32" t="s">
        <v>479</v>
      </c>
      <c r="E356" s="32" t="str">
        <f>VLOOKUP(D356,[6]Arvore!$N$8:$Q$6855,4,FALSE)</f>
        <v>4311811</v>
      </c>
      <c r="F356" s="33">
        <v>-22</v>
      </c>
      <c r="G356" s="33">
        <v>-22</v>
      </c>
      <c r="H356" s="34">
        <v>0</v>
      </c>
      <c r="I356" s="101"/>
      <c r="J356" s="19"/>
      <c r="K356" s="21"/>
      <c r="L356" s="22"/>
      <c r="M356" s="23"/>
      <c r="O356" s="19" t="str">
        <f>VLOOKUP(QUERY_FOR_TRNSTRANSPOSED_0008!A356,'[6]Fin vs NFin'!$A$4:$F$568,6,FALSE)</f>
        <v>Não Financeiras</v>
      </c>
      <c r="P356" s="24" t="str">
        <f t="shared" si="7"/>
        <v>89</v>
      </c>
      <c r="Q356" s="24"/>
      <c r="R356" s="24" t="str">
        <f>VLOOKUP(D356,[6]Mapeamento!$A$38:$C$497,3,FALSE)</f>
        <v>GG</v>
      </c>
      <c r="S356" s="24"/>
      <c r="T356" s="24"/>
    </row>
    <row r="357" spans="1:20" x14ac:dyDescent="0.35">
      <c r="A357" s="32" t="s">
        <v>476</v>
      </c>
      <c r="B357" s="32" t="str">
        <f>VLOOKUP(A357,'[6]Fin vs NFin'!$A$4:$B$568,2,FALSE)</f>
        <v>!Garantias Nacionais-Outra</v>
      </c>
      <c r="C357" s="32" t="s">
        <v>488</v>
      </c>
      <c r="D357" s="32" t="s">
        <v>473</v>
      </c>
      <c r="E357" s="32" t="str">
        <f>VLOOKUP(D357,[6]Arvore!$N$8:$Q$6855,4,FALSE)</f>
        <v>5100</v>
      </c>
      <c r="F357" s="33">
        <v>8325</v>
      </c>
      <c r="G357" s="33">
        <v>8325</v>
      </c>
      <c r="H357" s="34">
        <v>0</v>
      </c>
      <c r="I357" s="101"/>
      <c r="J357" s="19"/>
      <c r="K357" s="21"/>
      <c r="L357" s="22"/>
      <c r="M357" s="23"/>
      <c r="O357" s="19" t="str">
        <f>VLOOKUP(QUERY_FOR_TRNSTRANSPOSED_0008!A357,'[6]Fin vs NFin'!$A$4:$F$568,6,FALSE)</f>
        <v>Não Financeiras</v>
      </c>
      <c r="P357" s="24" t="str">
        <f t="shared" si="7"/>
        <v>82</v>
      </c>
      <c r="Q357" s="24"/>
      <c r="R357" s="24"/>
      <c r="S357" s="24"/>
      <c r="T357" s="24"/>
    </row>
    <row r="358" spans="1:20" x14ac:dyDescent="0.35">
      <c r="A358" s="18" t="s">
        <v>476</v>
      </c>
      <c r="B358" s="18" t="str">
        <f>VLOOKUP(A358,'[6]Fin vs NFin'!$A$4:$B$568,2,FALSE)</f>
        <v>!Garantias Nacionais-Outra</v>
      </c>
      <c r="C358" s="18" t="s">
        <v>438</v>
      </c>
      <c r="D358" s="18" t="s">
        <v>485</v>
      </c>
      <c r="E358" s="18" t="str">
        <f>VLOOKUP(D358,[6]Arvore!$N$8:$Q$6855,4,FALSE)</f>
        <v>41100</v>
      </c>
      <c r="F358" s="19">
        <v>-11016898.09</v>
      </c>
      <c r="G358" s="19">
        <v>0</v>
      </c>
      <c r="H358" s="20">
        <v>-11016898.09</v>
      </c>
      <c r="I358" s="101"/>
      <c r="J358" s="19"/>
      <c r="K358" s="21"/>
      <c r="L358" s="22"/>
      <c r="M358" s="23"/>
      <c r="O358" s="19" t="str">
        <f>VLOOKUP(QUERY_FOR_TRNSTRANSPOSED_0008!A358,'[6]Fin vs NFin'!$A$4:$F$568,6,FALSE)</f>
        <v>Não Financeiras</v>
      </c>
      <c r="P358" s="24" t="str">
        <f t="shared" si="7"/>
        <v>71</v>
      </c>
      <c r="Q358" s="24"/>
      <c r="R358" s="24"/>
      <c r="S358" s="24"/>
      <c r="T358" s="24"/>
    </row>
    <row r="359" spans="1:20" x14ac:dyDescent="0.35">
      <c r="A359" s="32" t="s">
        <v>476</v>
      </c>
      <c r="B359" s="32" t="str">
        <f>VLOOKUP(A359,'[6]Fin vs NFin'!$A$4:$B$568,2,FALSE)</f>
        <v>!Garantias Nacionais-Outra</v>
      </c>
      <c r="C359" s="32" t="s">
        <v>438</v>
      </c>
      <c r="D359" s="32" t="s">
        <v>473</v>
      </c>
      <c r="E359" s="32" t="str">
        <f>VLOOKUP(D359,[6]Arvore!$N$8:$Q$6855,4,FALSE)</f>
        <v>5100</v>
      </c>
      <c r="F359" s="33">
        <v>8804.5499999999993</v>
      </c>
      <c r="G359" s="33">
        <v>8804.5499999999993</v>
      </c>
      <c r="H359" s="34">
        <v>0</v>
      </c>
      <c r="I359" s="101"/>
      <c r="J359" s="19"/>
      <c r="K359" s="21"/>
      <c r="L359" s="22"/>
      <c r="M359" s="23"/>
      <c r="O359" s="19" t="str">
        <f>VLOOKUP(QUERY_FOR_TRNSTRANSPOSED_0008!A359,'[6]Fin vs NFin'!$A$4:$F$568,6,FALSE)</f>
        <v>Não Financeiras</v>
      </c>
      <c r="P359" s="24" t="str">
        <f t="shared" si="7"/>
        <v>82</v>
      </c>
      <c r="Q359" s="24"/>
      <c r="R359" s="24"/>
      <c r="S359" s="24"/>
      <c r="T359" s="24"/>
    </row>
    <row r="360" spans="1:20" x14ac:dyDescent="0.35">
      <c r="A360" s="18" t="s">
        <v>476</v>
      </c>
      <c r="B360" s="18" t="str">
        <f>VLOOKUP(A360,'[6]Fin vs NFin'!$A$4:$B$568,2,FALSE)</f>
        <v>!Garantias Nacionais-Outra</v>
      </c>
      <c r="C360" s="18" t="s">
        <v>82</v>
      </c>
      <c r="D360" s="18" t="s">
        <v>485</v>
      </c>
      <c r="E360" s="18" t="str">
        <f>VLOOKUP(D360,[6]Arvore!$N$8:$Q$6855,4,FALSE)</f>
        <v>41100</v>
      </c>
      <c r="F360" s="19">
        <v>-570681.55000000005</v>
      </c>
      <c r="G360" s="19">
        <v>0</v>
      </c>
      <c r="H360" s="20">
        <v>-570681.55000000005</v>
      </c>
      <c r="I360" s="101"/>
      <c r="J360" s="19"/>
      <c r="K360" s="21"/>
      <c r="L360" s="22"/>
      <c r="M360" s="23"/>
      <c r="O360" s="19" t="str">
        <f>VLOOKUP(QUERY_FOR_TRNSTRANSPOSED_0008!A360,'[6]Fin vs NFin'!$A$4:$F$568,6,FALSE)</f>
        <v>Não Financeiras</v>
      </c>
      <c r="P360" s="24" t="str">
        <f t="shared" si="7"/>
        <v>71</v>
      </c>
      <c r="Q360" s="24"/>
      <c r="R360" s="24"/>
      <c r="S360" s="24"/>
      <c r="T360" s="24"/>
    </row>
    <row r="361" spans="1:20" x14ac:dyDescent="0.35">
      <c r="A361" s="18" t="s">
        <v>476</v>
      </c>
      <c r="B361" s="18" t="str">
        <f>VLOOKUP(A361,'[6]Fin vs NFin'!$A$4:$B$568,2,FALSE)</f>
        <v>!Garantias Nacionais-Outra</v>
      </c>
      <c r="C361" s="18" t="s">
        <v>489</v>
      </c>
      <c r="D361" s="18" t="s">
        <v>485</v>
      </c>
      <c r="E361" s="18" t="str">
        <f>VLOOKUP(D361,[6]Arvore!$N$8:$Q$6855,4,FALSE)</f>
        <v>41100</v>
      </c>
      <c r="F361" s="19">
        <v>15163.98</v>
      </c>
      <c r="G361" s="19">
        <v>-22634.959999999999</v>
      </c>
      <c r="H361" s="20">
        <v>37798.94</v>
      </c>
      <c r="I361" s="101"/>
      <c r="J361" s="19"/>
      <c r="K361" s="21"/>
      <c r="L361" s="22"/>
      <c r="M361" s="23"/>
      <c r="O361" s="19" t="str">
        <f>VLOOKUP(QUERY_FOR_TRNSTRANSPOSED_0008!A361,'[6]Fin vs NFin'!$A$4:$F$568,6,FALSE)</f>
        <v>Não Financeiras</v>
      </c>
      <c r="P361" s="24" t="str">
        <f t="shared" si="7"/>
        <v>71</v>
      </c>
      <c r="Q361" s="24"/>
      <c r="R361" s="24"/>
      <c r="S361" s="24"/>
      <c r="T361" s="24"/>
    </row>
    <row r="362" spans="1:20" ht="15" thickBot="1" x14ac:dyDescent="0.4">
      <c r="A362" s="18" t="s">
        <v>476</v>
      </c>
      <c r="B362" s="18" t="str">
        <f>VLOOKUP(A362,'[6]Fin vs NFin'!$A$4:$B$568,2,FALSE)</f>
        <v>!Garantias Nacionais-Outra</v>
      </c>
      <c r="C362" s="18" t="s">
        <v>67</v>
      </c>
      <c r="D362" s="18" t="s">
        <v>485</v>
      </c>
      <c r="E362" s="18" t="str">
        <f>VLOOKUP(D362,[6]Arvore!$N$8:$Q$6855,4,FALSE)</f>
        <v>41100</v>
      </c>
      <c r="F362" s="19">
        <v>0</v>
      </c>
      <c r="G362" s="19">
        <v>-570681.55000000005</v>
      </c>
      <c r="H362" s="20">
        <v>570681.55000000005</v>
      </c>
      <c r="I362" s="101"/>
      <c r="J362" s="19"/>
      <c r="K362" s="21"/>
      <c r="L362" s="22"/>
      <c r="M362" s="23"/>
      <c r="O362" s="19" t="str">
        <f>VLOOKUP(QUERY_FOR_TRNSTRANSPOSED_0008!A362,'[6]Fin vs NFin'!$A$4:$F$568,6,FALSE)</f>
        <v>Não Financeiras</v>
      </c>
      <c r="P362" s="24" t="str">
        <f t="shared" si="7"/>
        <v>71</v>
      </c>
      <c r="Q362" s="24"/>
      <c r="R362" s="24"/>
      <c r="S362" s="24"/>
      <c r="T362" s="24"/>
    </row>
    <row r="363" spans="1:20" ht="15" thickBot="1" x14ac:dyDescent="0.4">
      <c r="A363" s="38" t="s">
        <v>490</v>
      </c>
      <c r="B363" s="38" t="str">
        <f>VLOOKUP(A363,'[6]Fin vs NFin'!$A$4:$B$568,2,FALSE)</f>
        <v>!CE-Receb-Abert/Formaliz.</v>
      </c>
      <c r="C363" s="38" t="s">
        <v>491</v>
      </c>
      <c r="D363" s="38" t="s">
        <v>492</v>
      </c>
      <c r="E363" s="38" t="str">
        <f>VLOOKUP(D363,[6]Arvore!$N$8:$Q$6855,4,FALSE)</f>
        <v/>
      </c>
      <c r="F363" s="39">
        <v>818880.65</v>
      </c>
      <c r="G363" s="39">
        <v>0</v>
      </c>
      <c r="H363" s="40">
        <v>818880.65</v>
      </c>
      <c r="I363" s="58">
        <v>818880.65</v>
      </c>
      <c r="J363" s="39"/>
      <c r="K363" s="21"/>
      <c r="L363" s="41" t="s">
        <v>493</v>
      </c>
      <c r="M363" s="42">
        <f>H363</f>
        <v>818880.65</v>
      </c>
      <c r="N363" s="2"/>
      <c r="O363" s="39" t="str">
        <f>VLOOKUP(QUERY_FOR_TRNSTRANSPOSED_0008!A363,'[6]Fin vs NFin'!$A$4:$F$568,6,FALSE)</f>
        <v>Financeiras</v>
      </c>
      <c r="P363" s="43" t="str">
        <f t="shared" si="7"/>
        <v>SC</v>
      </c>
      <c r="Q363" s="43"/>
      <c r="R363" s="43"/>
      <c r="S363" s="43"/>
      <c r="T363" s="43"/>
    </row>
    <row r="364" spans="1:20" x14ac:dyDescent="0.35">
      <c r="A364" s="38" t="s">
        <v>494</v>
      </c>
      <c r="B364" s="38" t="str">
        <f>VLOOKUP(A364,'[6]Fin vs NFin'!$A$4:$B$568,2,FALSE)</f>
        <v>!CE-CGA</v>
      </c>
      <c r="C364" s="38" t="s">
        <v>495</v>
      </c>
      <c r="D364" s="38" t="s">
        <v>492</v>
      </c>
      <c r="E364" s="38" t="str">
        <f>VLOOKUP(D364,[6]Arvore!$N$8:$Q$6855,4,FALSE)</f>
        <v/>
      </c>
      <c r="F364" s="39">
        <v>23317.84</v>
      </c>
      <c r="G364" s="39">
        <v>0</v>
      </c>
      <c r="H364" s="40">
        <v>23317.84</v>
      </c>
      <c r="I364" s="115">
        <v>1144290.94</v>
      </c>
      <c r="J364" s="39"/>
      <c r="K364" s="21"/>
      <c r="L364" s="41" t="s">
        <v>493</v>
      </c>
      <c r="M364" s="42">
        <f t="shared" ref="M364:M414" si="8">H364</f>
        <v>23317.84</v>
      </c>
      <c r="N364" s="2"/>
      <c r="O364" s="39" t="str">
        <f>VLOOKUP(QUERY_FOR_TRNSTRANSPOSED_0008!A364,'[6]Fin vs NFin'!$A$4:$F$568,6,FALSE)</f>
        <v>Não Financeiras</v>
      </c>
      <c r="P364" s="43" t="str">
        <f t="shared" si="7"/>
        <v>SC</v>
      </c>
      <c r="Q364" s="43"/>
      <c r="R364" s="43"/>
      <c r="S364" s="43"/>
      <c r="T364" s="43"/>
    </row>
    <row r="365" spans="1:20" ht="15" thickBot="1" x14ac:dyDescent="0.4">
      <c r="A365" s="11" t="s">
        <v>494</v>
      </c>
      <c r="B365" s="11" t="str">
        <f>VLOOKUP(A365,'[6]Fin vs NFin'!$A$4:$B$568,2,FALSE)</f>
        <v>!CE-CGA</v>
      </c>
      <c r="C365" s="11" t="s">
        <v>496</v>
      </c>
      <c r="D365" s="11" t="s">
        <v>492</v>
      </c>
      <c r="E365" s="11" t="str">
        <f>VLOOKUP(D365,[6]Arvore!$N$8:$Q$6855,4,FALSE)</f>
        <v/>
      </c>
      <c r="F365" s="12">
        <v>1120973.1000000001</v>
      </c>
      <c r="G365" s="12">
        <v>0</v>
      </c>
      <c r="H365" s="13">
        <v>1120973.1000000001</v>
      </c>
      <c r="I365" s="116"/>
      <c r="J365" s="12"/>
      <c r="K365" s="21"/>
      <c r="L365" s="15" t="s">
        <v>493</v>
      </c>
      <c r="M365" s="16">
        <f t="shared" si="8"/>
        <v>1120973.1000000001</v>
      </c>
      <c r="N365" s="2"/>
      <c r="O365" s="12" t="str">
        <f>VLOOKUP(QUERY_FOR_TRNSTRANSPOSED_0008!A365,'[6]Fin vs NFin'!$A$4:$F$568,6,FALSE)</f>
        <v>Não Financeiras</v>
      </c>
      <c r="P365" s="17" t="str">
        <f t="shared" si="7"/>
        <v>SC</v>
      </c>
      <c r="Q365" s="17"/>
      <c r="R365" s="17"/>
      <c r="S365" s="17"/>
      <c r="T365" s="17"/>
    </row>
    <row r="366" spans="1:20" x14ac:dyDescent="0.35">
      <c r="A366" s="18" t="s">
        <v>497</v>
      </c>
      <c r="B366" s="18" t="str">
        <f>VLOOKUP(A366,'[6]Fin vs NFin'!$A$4:$B$568,2,FALSE)</f>
        <v>!CE-Portes</v>
      </c>
      <c r="C366" s="18" t="s">
        <v>498</v>
      </c>
      <c r="D366" s="18" t="s">
        <v>492</v>
      </c>
      <c r="E366" s="18" t="str">
        <f>VLOOKUP(D366,[6]Arvore!$N$8:$Q$6855,4,FALSE)</f>
        <v/>
      </c>
      <c r="F366" s="19">
        <v>17576.46</v>
      </c>
      <c r="G366" s="19">
        <v>0</v>
      </c>
      <c r="H366" s="20">
        <v>17576.46</v>
      </c>
      <c r="I366" s="115">
        <v>20308.18</v>
      </c>
      <c r="J366" s="19"/>
      <c r="K366" s="21"/>
      <c r="L366" s="22" t="s">
        <v>493</v>
      </c>
      <c r="M366" s="23">
        <f t="shared" si="8"/>
        <v>17576.46</v>
      </c>
      <c r="N366" s="2"/>
      <c r="O366" s="19" t="str">
        <f>VLOOKUP(QUERY_FOR_TRNSTRANSPOSED_0008!A366,'[6]Fin vs NFin'!$A$4:$F$568,6,FALSE)</f>
        <v>Não Financeiras</v>
      </c>
      <c r="P366" s="24" t="str">
        <f t="shared" si="7"/>
        <v>SC</v>
      </c>
      <c r="Q366" s="24"/>
      <c r="R366" s="24"/>
      <c r="S366" s="24"/>
      <c r="T366" s="24"/>
    </row>
    <row r="367" spans="1:20" ht="15" thickBot="1" x14ac:dyDescent="0.4">
      <c r="A367" s="18" t="s">
        <v>497</v>
      </c>
      <c r="B367" s="18" t="str">
        <f>VLOOKUP(A367,'[6]Fin vs NFin'!$A$4:$B$568,2,FALSE)</f>
        <v>!CE-Portes</v>
      </c>
      <c r="C367" s="18" t="s">
        <v>499</v>
      </c>
      <c r="D367" s="18" t="s">
        <v>492</v>
      </c>
      <c r="E367" s="18" t="str">
        <f>VLOOKUP(D367,[6]Arvore!$N$8:$Q$6855,4,FALSE)</f>
        <v/>
      </c>
      <c r="F367" s="19">
        <v>2731.72</v>
      </c>
      <c r="G367" s="19">
        <v>0</v>
      </c>
      <c r="H367" s="20">
        <v>2731.72</v>
      </c>
      <c r="I367" s="117"/>
      <c r="J367" s="19"/>
      <c r="K367" s="21"/>
      <c r="L367" s="22" t="s">
        <v>493</v>
      </c>
      <c r="M367" s="23">
        <f t="shared" si="8"/>
        <v>2731.72</v>
      </c>
      <c r="N367" s="2"/>
      <c r="O367" s="19" t="str">
        <f>VLOOKUP(QUERY_FOR_TRNSTRANSPOSED_0008!A367,'[6]Fin vs NFin'!$A$4:$F$568,6,FALSE)</f>
        <v>Não Financeiras</v>
      </c>
      <c r="P367" s="24" t="str">
        <f t="shared" si="7"/>
        <v>SC</v>
      </c>
      <c r="Q367" s="24"/>
      <c r="R367" s="24"/>
      <c r="S367" s="24"/>
      <c r="T367" s="24"/>
    </row>
    <row r="368" spans="1:20" x14ac:dyDescent="0.35">
      <c r="A368" s="38" t="s">
        <v>500</v>
      </c>
      <c r="B368" s="38" t="str">
        <f>VLOOKUP(A368,'[6]Fin vs NFin'!$A$4:$B$568,2,FALSE)</f>
        <v>!CE-Rescisão Antecipada</v>
      </c>
      <c r="C368" s="38" t="s">
        <v>501</v>
      </c>
      <c r="D368" s="38" t="s">
        <v>492</v>
      </c>
      <c r="E368" s="38" t="str">
        <f>VLOOKUP(D368,[6]Arvore!$N$8:$Q$6855,4,FALSE)</f>
        <v/>
      </c>
      <c r="F368" s="39">
        <v>100089.42</v>
      </c>
      <c r="G368" s="39">
        <v>0</v>
      </c>
      <c r="H368" s="40">
        <v>100089.42</v>
      </c>
      <c r="I368" s="115">
        <v>1428778.02</v>
      </c>
      <c r="J368" s="39"/>
      <c r="K368" s="21"/>
      <c r="L368" s="41" t="s">
        <v>493</v>
      </c>
      <c r="M368" s="42">
        <f t="shared" si="8"/>
        <v>100089.42</v>
      </c>
      <c r="N368" s="2"/>
      <c r="O368" s="39" t="str">
        <f>VLOOKUP(QUERY_FOR_TRNSTRANSPOSED_0008!A368,'[6]Fin vs NFin'!$A$4:$F$568,6,FALSE)</f>
        <v>Financeiras</v>
      </c>
      <c r="P368" s="43" t="str">
        <f t="shared" si="7"/>
        <v>SC</v>
      </c>
      <c r="Q368" s="43"/>
      <c r="R368" s="43"/>
      <c r="S368" s="43"/>
      <c r="T368" s="43"/>
    </row>
    <row r="369" spans="1:20" x14ac:dyDescent="0.35">
      <c r="A369" s="18" t="s">
        <v>500</v>
      </c>
      <c r="B369" s="18" t="str">
        <f>VLOOKUP(A369,'[6]Fin vs NFin'!$A$4:$B$568,2,FALSE)</f>
        <v>!CE-Rescisão Antecipada</v>
      </c>
      <c r="C369" s="18" t="s">
        <v>502</v>
      </c>
      <c r="D369" s="18" t="s">
        <v>492</v>
      </c>
      <c r="E369" s="18" t="str">
        <f>VLOOKUP(D369,[6]Arvore!$N$8:$Q$6855,4,FALSE)</f>
        <v/>
      </c>
      <c r="F369" s="19">
        <v>80794.11</v>
      </c>
      <c r="G369" s="19">
        <v>0</v>
      </c>
      <c r="H369" s="20">
        <v>80794.11</v>
      </c>
      <c r="I369" s="117"/>
      <c r="J369" s="19"/>
      <c r="K369" s="21"/>
      <c r="L369" s="22" t="s">
        <v>493</v>
      </c>
      <c r="M369" s="23">
        <f t="shared" si="8"/>
        <v>80794.11</v>
      </c>
      <c r="N369" s="2"/>
      <c r="O369" s="19" t="str">
        <f>VLOOKUP(QUERY_FOR_TRNSTRANSPOSED_0008!A369,'[6]Fin vs NFin'!$A$4:$F$568,6,FALSE)</f>
        <v>Financeiras</v>
      </c>
      <c r="P369" s="24" t="str">
        <f t="shared" si="7"/>
        <v>SC</v>
      </c>
      <c r="Q369" s="24"/>
      <c r="R369" s="24"/>
      <c r="S369" s="24"/>
      <c r="T369" s="24"/>
    </row>
    <row r="370" spans="1:20" x14ac:dyDescent="0.35">
      <c r="A370" s="18" t="s">
        <v>500</v>
      </c>
      <c r="B370" s="18" t="str">
        <f>VLOOKUP(A370,'[6]Fin vs NFin'!$A$4:$B$568,2,FALSE)</f>
        <v>!CE-Rescisão Antecipada</v>
      </c>
      <c r="C370" s="18" t="s">
        <v>503</v>
      </c>
      <c r="D370" s="18" t="s">
        <v>492</v>
      </c>
      <c r="E370" s="18" t="str">
        <f>VLOOKUP(D370,[6]Arvore!$N$8:$Q$6855,4,FALSE)</f>
        <v/>
      </c>
      <c r="F370" s="19">
        <v>678009.39</v>
      </c>
      <c r="G370" s="19">
        <v>0</v>
      </c>
      <c r="H370" s="20">
        <v>678009.39</v>
      </c>
      <c r="I370" s="117"/>
      <c r="J370" s="19"/>
      <c r="K370" s="21"/>
      <c r="L370" s="22" t="s">
        <v>493</v>
      </c>
      <c r="M370" s="23">
        <f t="shared" si="8"/>
        <v>678009.39</v>
      </c>
      <c r="N370" s="2"/>
      <c r="O370" s="19" t="str">
        <f>VLOOKUP(QUERY_FOR_TRNSTRANSPOSED_0008!A370,'[6]Fin vs NFin'!$A$4:$F$568,6,FALSE)</f>
        <v>Financeiras</v>
      </c>
      <c r="P370" s="24" t="str">
        <f t="shared" si="7"/>
        <v>SC</v>
      </c>
      <c r="Q370" s="24"/>
      <c r="R370" s="24"/>
      <c r="S370" s="24"/>
      <c r="T370" s="24"/>
    </row>
    <row r="371" spans="1:20" x14ac:dyDescent="0.35">
      <c r="A371" s="18" t="s">
        <v>500</v>
      </c>
      <c r="B371" s="18" t="str">
        <f>VLOOKUP(A371,'[6]Fin vs NFin'!$A$4:$B$568,2,FALSE)</f>
        <v>!CE-Rescisão Antecipada</v>
      </c>
      <c r="C371" s="18" t="s">
        <v>504</v>
      </c>
      <c r="D371" s="18" t="s">
        <v>492</v>
      </c>
      <c r="E371" s="18" t="str">
        <f>VLOOKUP(D371,[6]Arvore!$N$8:$Q$6855,4,FALSE)</f>
        <v/>
      </c>
      <c r="F371" s="19">
        <v>379512.82</v>
      </c>
      <c r="G371" s="19">
        <v>0</v>
      </c>
      <c r="H371" s="20">
        <v>379512.82</v>
      </c>
      <c r="I371" s="117"/>
      <c r="J371" s="19"/>
      <c r="K371" s="21"/>
      <c r="L371" s="22" t="s">
        <v>493</v>
      </c>
      <c r="M371" s="23">
        <f t="shared" si="8"/>
        <v>379512.82</v>
      </c>
      <c r="N371" s="2"/>
      <c r="O371" s="19" t="str">
        <f>VLOOKUP(QUERY_FOR_TRNSTRANSPOSED_0008!A371,'[6]Fin vs NFin'!$A$4:$F$568,6,FALSE)</f>
        <v>Financeiras</v>
      </c>
      <c r="P371" s="24" t="str">
        <f t="shared" si="7"/>
        <v>SC</v>
      </c>
      <c r="Q371" s="24"/>
      <c r="R371" s="24"/>
      <c r="S371" s="24"/>
      <c r="T371" s="24"/>
    </row>
    <row r="372" spans="1:20" ht="15" thickBot="1" x14ac:dyDescent="0.4">
      <c r="A372" s="11" t="s">
        <v>500</v>
      </c>
      <c r="B372" s="11" t="str">
        <f>VLOOKUP(A372,'[6]Fin vs NFin'!$A$4:$B$568,2,FALSE)</f>
        <v>!CE-Rescisão Antecipada</v>
      </c>
      <c r="C372" s="11" t="s">
        <v>505</v>
      </c>
      <c r="D372" s="11" t="s">
        <v>492</v>
      </c>
      <c r="E372" s="11" t="str">
        <f>VLOOKUP(D372,[6]Arvore!$N$8:$Q$6855,4,FALSE)</f>
        <v/>
      </c>
      <c r="F372" s="12">
        <v>190372.28</v>
      </c>
      <c r="G372" s="12">
        <v>0</v>
      </c>
      <c r="H372" s="13">
        <v>190372.28</v>
      </c>
      <c r="I372" s="116"/>
      <c r="J372" s="12"/>
      <c r="K372" s="21"/>
      <c r="L372" s="15" t="s">
        <v>493</v>
      </c>
      <c r="M372" s="16">
        <f t="shared" si="8"/>
        <v>190372.28</v>
      </c>
      <c r="N372" s="2"/>
      <c r="O372" s="12" t="str">
        <f>VLOOKUP(QUERY_FOR_TRNSTRANSPOSED_0008!A372,'[6]Fin vs NFin'!$A$4:$F$568,6,FALSE)</f>
        <v>Financeiras</v>
      </c>
      <c r="P372" s="17" t="str">
        <f t="shared" si="7"/>
        <v>SC</v>
      </c>
      <c r="Q372" s="17"/>
      <c r="R372" s="17"/>
      <c r="S372" s="17"/>
      <c r="T372" s="17"/>
    </row>
    <row r="373" spans="1:20" x14ac:dyDescent="0.35">
      <c r="A373" s="18" t="s">
        <v>506</v>
      </c>
      <c r="B373" s="18" t="str">
        <f>VLOOKUP(A373,'[6]Fin vs NFin'!$A$4:$B$568,2,FALSE)</f>
        <v>!CE-Pós-Contratuais Outros</v>
      </c>
      <c r="C373" s="18" t="s">
        <v>507</v>
      </c>
      <c r="D373" s="18" t="s">
        <v>492</v>
      </c>
      <c r="E373" s="18" t="str">
        <f>VLOOKUP(D373,[6]Arvore!$N$8:$Q$6855,4,FALSE)</f>
        <v/>
      </c>
      <c r="F373" s="19">
        <v>-725</v>
      </c>
      <c r="G373" s="19">
        <v>0</v>
      </c>
      <c r="H373" s="20">
        <v>-725</v>
      </c>
      <c r="I373" s="115">
        <v>271510.27</v>
      </c>
      <c r="J373" s="19"/>
      <c r="K373" s="21"/>
      <c r="L373" s="22" t="s">
        <v>493</v>
      </c>
      <c r="M373" s="23">
        <f t="shared" si="8"/>
        <v>-725</v>
      </c>
      <c r="N373" s="2"/>
      <c r="O373" s="19" t="str">
        <f>VLOOKUP(QUERY_FOR_TRNSTRANSPOSED_0008!A373,'[6]Fin vs NFin'!$A$4:$F$568,6,FALSE)</f>
        <v>Financeiras</v>
      </c>
      <c r="P373" s="24" t="str">
        <f t="shared" si="7"/>
        <v>SC</v>
      </c>
      <c r="Q373" s="24"/>
      <c r="R373" s="24"/>
      <c r="S373" s="24"/>
      <c r="T373" s="24"/>
    </row>
    <row r="374" spans="1:20" x14ac:dyDescent="0.35">
      <c r="A374" s="18" t="s">
        <v>506</v>
      </c>
      <c r="B374" s="18" t="str">
        <f>VLOOKUP(A374,'[6]Fin vs NFin'!$A$4:$B$568,2,FALSE)</f>
        <v>!CE-Pós-Contratuais Outros</v>
      </c>
      <c r="C374" s="18" t="s">
        <v>508</v>
      </c>
      <c r="D374" s="18" t="s">
        <v>492</v>
      </c>
      <c r="E374" s="18" t="str">
        <f>VLOOKUP(D374,[6]Arvore!$N$8:$Q$6855,4,FALSE)</f>
        <v/>
      </c>
      <c r="F374" s="19">
        <v>14558.74</v>
      </c>
      <c r="G374" s="19">
        <v>0</v>
      </c>
      <c r="H374" s="20">
        <v>14558.74</v>
      </c>
      <c r="I374" s="117"/>
      <c r="J374" s="19"/>
      <c r="K374" s="21"/>
      <c r="L374" s="22" t="s">
        <v>493</v>
      </c>
      <c r="M374" s="23">
        <f t="shared" si="8"/>
        <v>14558.74</v>
      </c>
      <c r="N374" s="2"/>
      <c r="O374" s="19" t="str">
        <f>VLOOKUP(QUERY_FOR_TRNSTRANSPOSED_0008!A374,'[6]Fin vs NFin'!$A$4:$F$568,6,FALSE)</f>
        <v>Financeiras</v>
      </c>
      <c r="P374" s="24" t="str">
        <f t="shared" si="7"/>
        <v>SC</v>
      </c>
      <c r="Q374" s="24"/>
      <c r="R374" s="24"/>
      <c r="S374" s="24"/>
      <c r="T374" s="24"/>
    </row>
    <row r="375" spans="1:20" x14ac:dyDescent="0.35">
      <c r="A375" s="18" t="s">
        <v>506</v>
      </c>
      <c r="B375" s="18" t="str">
        <f>VLOOKUP(A375,'[6]Fin vs NFin'!$A$4:$B$568,2,FALSE)</f>
        <v>!CE-Pós-Contratuais Outros</v>
      </c>
      <c r="C375" s="18" t="s">
        <v>509</v>
      </c>
      <c r="D375" s="18" t="s">
        <v>492</v>
      </c>
      <c r="E375" s="18" t="str">
        <f>VLOOKUP(D375,[6]Arvore!$N$8:$Q$6855,4,FALSE)</f>
        <v/>
      </c>
      <c r="F375" s="19">
        <v>37117.17</v>
      </c>
      <c r="G375" s="19">
        <v>0</v>
      </c>
      <c r="H375" s="20">
        <v>37117.17</v>
      </c>
      <c r="I375" s="117"/>
      <c r="J375" s="19"/>
      <c r="K375" s="21"/>
      <c r="L375" s="22" t="s">
        <v>493</v>
      </c>
      <c r="M375" s="23">
        <f t="shared" si="8"/>
        <v>37117.17</v>
      </c>
      <c r="N375" s="2"/>
      <c r="O375" s="19" t="str">
        <f>VLOOKUP(QUERY_FOR_TRNSTRANSPOSED_0008!A375,'[6]Fin vs NFin'!$A$4:$F$568,6,FALSE)</f>
        <v>Financeiras</v>
      </c>
      <c r="P375" s="24" t="str">
        <f t="shared" si="7"/>
        <v>SC</v>
      </c>
      <c r="Q375" s="24"/>
      <c r="R375" s="24"/>
      <c r="S375" s="24"/>
      <c r="T375" s="24"/>
    </row>
    <row r="376" spans="1:20" x14ac:dyDescent="0.35">
      <c r="A376" s="18" t="s">
        <v>506</v>
      </c>
      <c r="B376" s="18" t="str">
        <f>VLOOKUP(A376,'[6]Fin vs NFin'!$A$4:$B$568,2,FALSE)</f>
        <v>!CE-Pós-Contratuais Outros</v>
      </c>
      <c r="C376" s="18" t="s">
        <v>510</v>
      </c>
      <c r="D376" s="18" t="s">
        <v>492</v>
      </c>
      <c r="E376" s="18" t="str">
        <f>VLOOKUP(D376,[6]Arvore!$N$8:$Q$6855,4,FALSE)</f>
        <v/>
      </c>
      <c r="F376" s="19">
        <v>219909.36</v>
      </c>
      <c r="G376" s="19">
        <v>0</v>
      </c>
      <c r="H376" s="20">
        <v>219909.36</v>
      </c>
      <c r="I376" s="117"/>
      <c r="J376" s="19"/>
      <c r="K376" s="21"/>
      <c r="L376" s="22" t="s">
        <v>493</v>
      </c>
      <c r="M376" s="23">
        <f t="shared" si="8"/>
        <v>219909.36</v>
      </c>
      <c r="N376" s="2"/>
      <c r="O376" s="19" t="str">
        <f>VLOOKUP(QUERY_FOR_TRNSTRANSPOSED_0008!A376,'[6]Fin vs NFin'!$A$4:$F$568,6,FALSE)</f>
        <v>Financeiras</v>
      </c>
      <c r="P376" s="24" t="str">
        <f t="shared" si="7"/>
        <v>SC</v>
      </c>
      <c r="Q376" s="24"/>
      <c r="R376" s="24"/>
      <c r="S376" s="24"/>
      <c r="T376" s="24"/>
    </row>
    <row r="377" spans="1:20" x14ac:dyDescent="0.35">
      <c r="A377" s="18" t="s">
        <v>506</v>
      </c>
      <c r="B377" s="18" t="str">
        <f>VLOOKUP(A377,'[6]Fin vs NFin'!$A$4:$B$568,2,FALSE)</f>
        <v>!CE-Pós-Contratuais Outros</v>
      </c>
      <c r="C377" s="18" t="s">
        <v>511</v>
      </c>
      <c r="D377" s="18" t="s">
        <v>492</v>
      </c>
      <c r="E377" s="18" t="str">
        <f>VLOOKUP(D377,[6]Arvore!$N$8:$Q$6855,4,FALSE)</f>
        <v/>
      </c>
      <c r="F377" s="19">
        <v>200</v>
      </c>
      <c r="G377" s="19">
        <v>0</v>
      </c>
      <c r="H377" s="20">
        <v>200</v>
      </c>
      <c r="I377" s="117"/>
      <c r="J377" s="19"/>
      <c r="K377" s="21"/>
      <c r="L377" s="22" t="s">
        <v>493</v>
      </c>
      <c r="M377" s="23">
        <f t="shared" si="8"/>
        <v>200</v>
      </c>
      <c r="N377" s="2"/>
      <c r="O377" s="19" t="str">
        <f>VLOOKUP(QUERY_FOR_TRNSTRANSPOSED_0008!A377,'[6]Fin vs NFin'!$A$4:$F$568,6,FALSE)</f>
        <v>Financeiras</v>
      </c>
      <c r="P377" s="24" t="str">
        <f t="shared" si="7"/>
        <v>SC</v>
      </c>
      <c r="Q377" s="24"/>
      <c r="R377" s="24"/>
      <c r="S377" s="24"/>
      <c r="T377" s="24"/>
    </row>
    <row r="378" spans="1:20" ht="15" thickBot="1" x14ac:dyDescent="0.4">
      <c r="A378" s="18" t="s">
        <v>506</v>
      </c>
      <c r="B378" s="18" t="str">
        <f>VLOOKUP(A378,'[6]Fin vs NFin'!$A$4:$B$568,2,FALSE)</f>
        <v>!CE-Pós-Contratuais Outros</v>
      </c>
      <c r="C378" s="18" t="s">
        <v>512</v>
      </c>
      <c r="D378" s="18" t="s">
        <v>492</v>
      </c>
      <c r="E378" s="18" t="str">
        <f>VLOOKUP(D378,[6]Arvore!$N$8:$Q$6855,4,FALSE)</f>
        <v/>
      </c>
      <c r="F378" s="19">
        <v>450</v>
      </c>
      <c r="G378" s="19">
        <v>0</v>
      </c>
      <c r="H378" s="20">
        <v>450</v>
      </c>
      <c r="I378" s="117"/>
      <c r="J378" s="19"/>
      <c r="K378" s="21"/>
      <c r="L378" s="22" t="s">
        <v>493</v>
      </c>
      <c r="M378" s="23">
        <f t="shared" si="8"/>
        <v>450</v>
      </c>
      <c r="N378" s="2"/>
      <c r="O378" s="19" t="str">
        <f>VLOOKUP(QUERY_FOR_TRNSTRANSPOSED_0008!A378,'[6]Fin vs NFin'!$A$4:$F$568,6,FALSE)</f>
        <v>Financeiras</v>
      </c>
      <c r="P378" s="24" t="str">
        <f t="shared" si="7"/>
        <v>SC</v>
      </c>
      <c r="Q378" s="24"/>
      <c r="R378" s="24"/>
      <c r="S378" s="24"/>
      <c r="T378" s="24"/>
    </row>
    <row r="379" spans="1:20" ht="15" thickBot="1" x14ac:dyDescent="0.4">
      <c r="A379" s="25" t="s">
        <v>513</v>
      </c>
      <c r="B379" s="25" t="str">
        <f>VLOOKUP(A379,'[6]Fin vs NFin'!$A$4:$B$568,2,FALSE)</f>
        <v>!CE-Incumprimento</v>
      </c>
      <c r="C379" s="25" t="s">
        <v>514</v>
      </c>
      <c r="D379" s="25" t="s">
        <v>492</v>
      </c>
      <c r="E379" s="25" t="str">
        <f>VLOOKUP(D379,[6]Arvore!$N$8:$Q$6855,4,FALSE)</f>
        <v/>
      </c>
      <c r="F379" s="26">
        <v>263542.59999999998</v>
      </c>
      <c r="G379" s="26">
        <v>0</v>
      </c>
      <c r="H379" s="27">
        <v>263542.59999999998</v>
      </c>
      <c r="I379" s="59">
        <f>H379</f>
        <v>263542.59999999998</v>
      </c>
      <c r="J379" s="26"/>
      <c r="K379" s="21"/>
      <c r="L379" s="29" t="s">
        <v>493</v>
      </c>
      <c r="M379" s="30">
        <f t="shared" si="8"/>
        <v>263542.59999999998</v>
      </c>
      <c r="N379" s="2"/>
      <c r="O379" s="26" t="str">
        <f>VLOOKUP(QUERY_FOR_TRNSTRANSPOSED_0008!A379,'[6]Fin vs NFin'!$A$4:$F$568,6,FALSE)</f>
        <v>Não Financeiras</v>
      </c>
      <c r="P379" s="31" t="str">
        <f t="shared" si="7"/>
        <v>SC</v>
      </c>
      <c r="Q379" s="31"/>
      <c r="R379" s="31"/>
      <c r="S379" s="31"/>
      <c r="T379" s="31"/>
    </row>
    <row r="380" spans="1:20" x14ac:dyDescent="0.35">
      <c r="A380" s="18" t="s">
        <v>515</v>
      </c>
      <c r="B380" s="18" t="str">
        <f>VLOOKUP(A380,'[6]Fin vs NFin'!$A$4:$B$568,2,FALSE)</f>
        <v>!CE-Contencioso/Reestrut.</v>
      </c>
      <c r="C380" s="18" t="s">
        <v>516</v>
      </c>
      <c r="D380" s="18" t="s">
        <v>492</v>
      </c>
      <c r="E380" s="18" t="str">
        <f>VLOOKUP(D380,[6]Arvore!$N$8:$Q$6855,4,FALSE)</f>
        <v/>
      </c>
      <c r="F380" s="19">
        <v>227.15</v>
      </c>
      <c r="G380" s="19">
        <v>0</v>
      </c>
      <c r="H380" s="20">
        <v>227.15</v>
      </c>
      <c r="I380" s="117">
        <f>SUM(H380:H381)</f>
        <v>219488.21</v>
      </c>
      <c r="J380" s="19"/>
      <c r="K380" s="21"/>
      <c r="L380" s="22" t="s">
        <v>493</v>
      </c>
      <c r="M380" s="23">
        <f t="shared" si="8"/>
        <v>227.15</v>
      </c>
      <c r="N380" s="2"/>
      <c r="O380" s="19" t="str">
        <f>VLOOKUP(QUERY_FOR_TRNSTRANSPOSED_0008!A380,'[6]Fin vs NFin'!$A$4:$F$568,6,FALSE)</f>
        <v>Não Financeiras</v>
      </c>
      <c r="P380" s="24" t="str">
        <f t="shared" si="7"/>
        <v>SC</v>
      </c>
      <c r="Q380" s="24"/>
      <c r="R380" s="24"/>
      <c r="S380" s="24"/>
      <c r="T380" s="24"/>
    </row>
    <row r="381" spans="1:20" ht="15" thickBot="1" x14ac:dyDescent="0.4">
      <c r="A381" s="18" t="s">
        <v>515</v>
      </c>
      <c r="B381" s="18" t="str">
        <f>VLOOKUP(A381,'[6]Fin vs NFin'!$A$4:$B$568,2,FALSE)</f>
        <v>!CE-Contencioso/Reestrut.</v>
      </c>
      <c r="C381" s="18" t="s">
        <v>517</v>
      </c>
      <c r="D381" s="18" t="s">
        <v>492</v>
      </c>
      <c r="E381" s="18" t="str">
        <f>VLOOKUP(D381,[6]Arvore!$N$8:$Q$6855,4,FALSE)</f>
        <v/>
      </c>
      <c r="F381" s="19">
        <v>219261.06</v>
      </c>
      <c r="G381" s="19">
        <v>0</v>
      </c>
      <c r="H381" s="20">
        <v>219261.06</v>
      </c>
      <c r="I381" s="117"/>
      <c r="J381" s="19"/>
      <c r="K381" s="21"/>
      <c r="L381" s="22" t="s">
        <v>493</v>
      </c>
      <c r="M381" s="23">
        <f t="shared" si="8"/>
        <v>219261.06</v>
      </c>
      <c r="N381" s="2"/>
      <c r="O381" s="19" t="str">
        <f>VLOOKUP(QUERY_FOR_TRNSTRANSPOSED_0008!A381,'[6]Fin vs NFin'!$A$4:$F$568,6,FALSE)</f>
        <v>Não Financeiras</v>
      </c>
      <c r="P381" s="24" t="str">
        <f t="shared" si="7"/>
        <v>SC</v>
      </c>
      <c r="Q381" s="24"/>
      <c r="R381" s="24"/>
      <c r="S381" s="24"/>
      <c r="T381" s="24"/>
    </row>
    <row r="382" spans="1:20" ht="15" thickBot="1" x14ac:dyDescent="0.4">
      <c r="A382" s="25" t="s">
        <v>518</v>
      </c>
      <c r="B382" s="25" t="str">
        <f>VLOOKUP(A382,'[6]Fin vs NFin'!$A$4:$B$568,2,FALSE)</f>
        <v>!CE-Avaliações</v>
      </c>
      <c r="C382" s="25" t="s">
        <v>519</v>
      </c>
      <c r="D382" s="25" t="s">
        <v>492</v>
      </c>
      <c r="E382" s="25" t="str">
        <f>VLOOKUP(D382,[6]Arvore!$N$8:$Q$6855,4,FALSE)</f>
        <v/>
      </c>
      <c r="F382" s="26">
        <v>139170.84</v>
      </c>
      <c r="G382" s="26">
        <v>0</v>
      </c>
      <c r="H382" s="27">
        <v>139170.84</v>
      </c>
      <c r="I382" s="60">
        <v>139170.84</v>
      </c>
      <c r="J382" s="26"/>
      <c r="K382" s="56"/>
      <c r="L382" s="29" t="s">
        <v>493</v>
      </c>
      <c r="M382" s="30">
        <f t="shared" si="8"/>
        <v>139170.84</v>
      </c>
      <c r="N382" s="2"/>
      <c r="O382" s="26" t="str">
        <f>VLOOKUP(QUERY_FOR_TRNSTRANSPOSED_0008!A382,'[6]Fin vs NFin'!$A$4:$F$568,6,FALSE)</f>
        <v>Financeiras</v>
      </c>
      <c r="P382" s="31" t="str">
        <f t="shared" si="7"/>
        <v>SC</v>
      </c>
      <c r="Q382" s="31"/>
      <c r="R382" s="31"/>
      <c r="S382" s="31"/>
      <c r="T382" s="31"/>
    </row>
    <row r="383" spans="1:20" x14ac:dyDescent="0.35">
      <c r="A383" s="18" t="s">
        <v>520</v>
      </c>
      <c r="B383" s="18" t="str">
        <f>VLOOKUP(A383,'[6]Fin vs NFin'!$A$4:$B$568,2,FALSE)</f>
        <v>!CE-Outras Seguros</v>
      </c>
      <c r="C383" s="18" t="s">
        <v>521</v>
      </c>
      <c r="D383" s="18" t="s">
        <v>492</v>
      </c>
      <c r="E383" s="18" t="str">
        <f>VLOOKUP(D383,[6]Arvore!$N$8:$Q$6855,4,FALSE)</f>
        <v/>
      </c>
      <c r="F383" s="19">
        <v>44169.01</v>
      </c>
      <c r="G383" s="19">
        <v>0</v>
      </c>
      <c r="H383" s="20">
        <v>44169.01</v>
      </c>
      <c r="I383" s="117">
        <f>SUM(H383:H387)</f>
        <v>215690.14</v>
      </c>
      <c r="J383" s="19"/>
      <c r="K383" s="21"/>
      <c r="L383" s="22" t="s">
        <v>493</v>
      </c>
      <c r="M383" s="23">
        <f t="shared" si="8"/>
        <v>44169.01</v>
      </c>
      <c r="N383" s="2"/>
      <c r="O383" s="19" t="str">
        <f>VLOOKUP(QUERY_FOR_TRNSTRANSPOSED_0008!A383,'[6]Fin vs NFin'!$A$4:$F$568,6,FALSE)</f>
        <v>Não Financeiras</v>
      </c>
      <c r="P383" s="24" t="str">
        <f t="shared" si="7"/>
        <v>SC</v>
      </c>
      <c r="Q383" s="24"/>
      <c r="R383" s="24"/>
      <c r="S383" s="24"/>
      <c r="T383" s="24"/>
    </row>
    <row r="384" spans="1:20" x14ac:dyDescent="0.35">
      <c r="A384" s="18" t="s">
        <v>520</v>
      </c>
      <c r="B384" s="18" t="str">
        <f>VLOOKUP(A384,'[6]Fin vs NFin'!$A$4:$B$568,2,FALSE)</f>
        <v>!CE-Outras Seguros</v>
      </c>
      <c r="C384" s="18" t="s">
        <v>522</v>
      </c>
      <c r="D384" s="18" t="s">
        <v>492</v>
      </c>
      <c r="E384" s="18" t="str">
        <f>VLOOKUP(D384,[6]Arvore!$N$8:$Q$6855,4,FALSE)</f>
        <v/>
      </c>
      <c r="F384" s="19">
        <v>-173.5</v>
      </c>
      <c r="G384" s="19">
        <v>0</v>
      </c>
      <c r="H384" s="20">
        <v>-173.5</v>
      </c>
      <c r="I384" s="117"/>
      <c r="J384" s="19"/>
      <c r="K384" s="21"/>
      <c r="L384" s="22" t="s">
        <v>493</v>
      </c>
      <c r="M384" s="23">
        <f t="shared" si="8"/>
        <v>-173.5</v>
      </c>
      <c r="N384" s="2"/>
      <c r="O384" s="19" t="str">
        <f>VLOOKUP(QUERY_FOR_TRNSTRANSPOSED_0008!A384,'[6]Fin vs NFin'!$A$4:$F$568,6,FALSE)</f>
        <v>Não Financeiras</v>
      </c>
      <c r="P384" s="24" t="str">
        <f t="shared" si="7"/>
        <v>SC</v>
      </c>
      <c r="Q384" s="24"/>
      <c r="R384" s="24"/>
      <c r="S384" s="24"/>
      <c r="T384" s="24"/>
    </row>
    <row r="385" spans="1:20" x14ac:dyDescent="0.35">
      <c r="A385" s="18" t="s">
        <v>520</v>
      </c>
      <c r="B385" s="18" t="str">
        <f>VLOOKUP(A385,'[6]Fin vs NFin'!$A$4:$B$568,2,FALSE)</f>
        <v>!CE-Outras Seguros</v>
      </c>
      <c r="C385" s="18" t="s">
        <v>523</v>
      </c>
      <c r="D385" s="18" t="s">
        <v>492</v>
      </c>
      <c r="E385" s="18" t="str">
        <f>VLOOKUP(D385,[6]Arvore!$N$8:$Q$6855,4,FALSE)</f>
        <v/>
      </c>
      <c r="F385" s="19">
        <v>364.21</v>
      </c>
      <c r="G385" s="19">
        <v>0</v>
      </c>
      <c r="H385" s="20">
        <v>364.21</v>
      </c>
      <c r="I385" s="117"/>
      <c r="J385" s="19"/>
      <c r="K385" s="21"/>
      <c r="L385" s="22" t="s">
        <v>493</v>
      </c>
      <c r="M385" s="23">
        <f t="shared" si="8"/>
        <v>364.21</v>
      </c>
      <c r="N385" s="2"/>
      <c r="O385" s="19" t="str">
        <f>VLOOKUP(QUERY_FOR_TRNSTRANSPOSED_0008!A385,'[6]Fin vs NFin'!$A$4:$F$568,6,FALSE)</f>
        <v>Não Financeiras</v>
      </c>
      <c r="P385" s="24" t="str">
        <f t="shared" si="7"/>
        <v>SC</v>
      </c>
      <c r="Q385" s="24"/>
      <c r="R385" s="24"/>
      <c r="S385" s="24"/>
      <c r="T385" s="24"/>
    </row>
    <row r="386" spans="1:20" x14ac:dyDescent="0.35">
      <c r="A386" s="18" t="s">
        <v>520</v>
      </c>
      <c r="B386" s="18" t="str">
        <f>VLOOKUP(A386,'[6]Fin vs NFin'!$A$4:$B$568,2,FALSE)</f>
        <v>!CE-Outras Seguros</v>
      </c>
      <c r="C386" s="18" t="s">
        <v>524</v>
      </c>
      <c r="D386" s="18" t="s">
        <v>492</v>
      </c>
      <c r="E386" s="18" t="str">
        <f>VLOOKUP(D386,[6]Arvore!$N$8:$Q$6855,4,FALSE)</f>
        <v/>
      </c>
      <c r="F386" s="19">
        <v>90018.65</v>
      </c>
      <c r="G386" s="19">
        <v>0</v>
      </c>
      <c r="H386" s="20">
        <v>90018.65</v>
      </c>
      <c r="I386" s="117"/>
      <c r="J386" s="19"/>
      <c r="K386" s="21"/>
      <c r="L386" s="22" t="s">
        <v>493</v>
      </c>
      <c r="M386" s="23">
        <f t="shared" si="8"/>
        <v>90018.65</v>
      </c>
      <c r="N386" s="2"/>
      <c r="O386" s="19" t="str">
        <f>VLOOKUP(QUERY_FOR_TRNSTRANSPOSED_0008!A386,'[6]Fin vs NFin'!$A$4:$F$568,6,FALSE)</f>
        <v>Não Financeiras</v>
      </c>
      <c r="P386" s="24" t="str">
        <f t="shared" si="7"/>
        <v>SC</v>
      </c>
      <c r="Q386" s="24"/>
      <c r="R386" s="24"/>
      <c r="S386" s="24"/>
      <c r="T386" s="24"/>
    </row>
    <row r="387" spans="1:20" ht="15" thickBot="1" x14ac:dyDescent="0.4">
      <c r="A387" s="18" t="s">
        <v>520</v>
      </c>
      <c r="B387" s="18" t="str">
        <f>VLOOKUP(A387,'[6]Fin vs NFin'!$A$4:$B$568,2,FALSE)</f>
        <v>!CE-Outras Seguros</v>
      </c>
      <c r="C387" s="18" t="s">
        <v>525</v>
      </c>
      <c r="D387" s="18" t="s">
        <v>492</v>
      </c>
      <c r="E387" s="18" t="str">
        <f>VLOOKUP(D387,[6]Arvore!$N$8:$Q$6855,4,FALSE)</f>
        <v/>
      </c>
      <c r="F387" s="19">
        <v>81311.77</v>
      </c>
      <c r="G387" s="19">
        <v>0</v>
      </c>
      <c r="H387" s="20">
        <v>81311.77</v>
      </c>
      <c r="I387" s="117"/>
      <c r="J387" s="19"/>
      <c r="K387" s="21"/>
      <c r="L387" s="22" t="s">
        <v>493</v>
      </c>
      <c r="M387" s="23">
        <f t="shared" si="8"/>
        <v>81311.77</v>
      </c>
      <c r="N387" s="2"/>
      <c r="O387" s="19" t="str">
        <f>VLOOKUP(QUERY_FOR_TRNSTRANSPOSED_0008!A387,'[6]Fin vs NFin'!$A$4:$F$568,6,FALSE)</f>
        <v>Não Financeiras</v>
      </c>
      <c r="P387" s="24" t="str">
        <f t="shared" si="7"/>
        <v>SC</v>
      </c>
      <c r="Q387" s="24"/>
      <c r="R387" s="24"/>
      <c r="S387" s="24"/>
      <c r="T387" s="24"/>
    </row>
    <row r="388" spans="1:20" x14ac:dyDescent="0.35">
      <c r="A388" s="38" t="s">
        <v>526</v>
      </c>
      <c r="B388" s="38" t="str">
        <f>VLOOKUP(A388,'[6]Fin vs NFin'!$A$4:$B$568,2,FALSE)</f>
        <v>!CE-RO Outras</v>
      </c>
      <c r="C388" s="38" t="s">
        <v>527</v>
      </c>
      <c r="D388" s="38" t="s">
        <v>492</v>
      </c>
      <c r="E388" s="38" t="str">
        <f>VLOOKUP(D388,[6]Arvore!$N$8:$Q$6855,4,FALSE)</f>
        <v/>
      </c>
      <c r="F388" s="39">
        <v>397.5</v>
      </c>
      <c r="G388" s="39">
        <v>0</v>
      </c>
      <c r="H388" s="40">
        <v>397.5</v>
      </c>
      <c r="I388" s="115">
        <v>63801.61</v>
      </c>
      <c r="J388" s="39"/>
      <c r="K388" s="21"/>
      <c r="L388" s="41" t="s">
        <v>493</v>
      </c>
      <c r="M388" s="42">
        <f t="shared" si="8"/>
        <v>397.5</v>
      </c>
      <c r="N388" s="2"/>
      <c r="O388" s="39" t="str">
        <f>VLOOKUP(QUERY_FOR_TRNSTRANSPOSED_0008!A388,'[6]Fin vs NFin'!$A$4:$F$568,6,FALSE)</f>
        <v>Não Financeiras</v>
      </c>
      <c r="P388" s="43" t="str">
        <f t="shared" si="7"/>
        <v>SC</v>
      </c>
      <c r="Q388" s="43"/>
      <c r="R388" s="43"/>
      <c r="S388" s="43"/>
      <c r="T388" s="43"/>
    </row>
    <row r="389" spans="1:20" x14ac:dyDescent="0.35">
      <c r="A389" s="18" t="s">
        <v>526</v>
      </c>
      <c r="B389" s="18" t="str">
        <f>VLOOKUP(A389,'[6]Fin vs NFin'!$A$4:$B$568,2,FALSE)</f>
        <v>!CE-RO Outras</v>
      </c>
      <c r="C389" s="18" t="s">
        <v>528</v>
      </c>
      <c r="D389" s="18" t="s">
        <v>492</v>
      </c>
      <c r="E389" s="18" t="str">
        <f>VLOOKUP(D389,[6]Arvore!$N$8:$Q$6855,4,FALSE)</f>
        <v/>
      </c>
      <c r="F389" s="19">
        <v>58878.47</v>
      </c>
      <c r="G389" s="19">
        <v>0</v>
      </c>
      <c r="H389" s="20">
        <v>58878.47</v>
      </c>
      <c r="I389" s="117"/>
      <c r="J389" s="19"/>
      <c r="K389" s="21"/>
      <c r="L389" s="22" t="s">
        <v>493</v>
      </c>
      <c r="M389" s="23">
        <f t="shared" si="8"/>
        <v>58878.47</v>
      </c>
      <c r="N389" s="2"/>
      <c r="O389" s="19" t="str">
        <f>VLOOKUP(QUERY_FOR_TRNSTRANSPOSED_0008!A389,'[6]Fin vs NFin'!$A$4:$F$568,6,FALSE)</f>
        <v>Não Financeiras</v>
      </c>
      <c r="P389" s="24" t="str">
        <f t="shared" si="7"/>
        <v>SC</v>
      </c>
      <c r="Q389" s="24"/>
      <c r="R389" s="24"/>
      <c r="S389" s="24"/>
      <c r="T389" s="24"/>
    </row>
    <row r="390" spans="1:20" ht="15" thickBot="1" x14ac:dyDescent="0.4">
      <c r="A390" s="18" t="s">
        <v>526</v>
      </c>
      <c r="B390" s="18" t="str">
        <f>VLOOKUP(A390,'[6]Fin vs NFin'!$A$4:$B$568,2,FALSE)</f>
        <v>!CE-RO Outras</v>
      </c>
      <c r="C390" s="18" t="s">
        <v>529</v>
      </c>
      <c r="D390" s="18" t="s">
        <v>492</v>
      </c>
      <c r="E390" s="18" t="str">
        <f>VLOOKUP(D390,[6]Arvore!$N$8:$Q$6855,4,FALSE)</f>
        <v/>
      </c>
      <c r="F390" s="19">
        <v>4525.6400000000003</v>
      </c>
      <c r="G390" s="19">
        <v>0</v>
      </c>
      <c r="H390" s="20">
        <v>4525.6400000000003</v>
      </c>
      <c r="I390" s="117"/>
      <c r="J390" s="19"/>
      <c r="K390" s="21"/>
      <c r="L390" s="22" t="s">
        <v>493</v>
      </c>
      <c r="M390" s="23">
        <f t="shared" si="8"/>
        <v>4525.6400000000003</v>
      </c>
      <c r="N390" s="2"/>
      <c r="O390" s="19" t="str">
        <f>VLOOKUP(QUERY_FOR_TRNSTRANSPOSED_0008!A390,'[6]Fin vs NFin'!$A$4:$F$568,6,FALSE)</f>
        <v>Não Financeiras</v>
      </c>
      <c r="P390" s="24" t="str">
        <f t="shared" ref="P390:P453" si="9">LEFT(D390,2)</f>
        <v>SC</v>
      </c>
      <c r="Q390" s="24"/>
      <c r="R390" s="24"/>
      <c r="S390" s="24"/>
      <c r="T390" s="24"/>
    </row>
    <row r="391" spans="1:20" ht="15" thickBot="1" x14ac:dyDescent="0.4">
      <c r="A391" s="38" t="s">
        <v>530</v>
      </c>
      <c r="B391" s="38" t="str">
        <f>VLOOKUP(A391,'[6]Fin vs NFin'!$A$4:$B$568,2,FALSE)</f>
        <v>!Fact Abert./Formalização</v>
      </c>
      <c r="C391" s="38" t="s">
        <v>531</v>
      </c>
      <c r="D391" s="38" t="s">
        <v>492</v>
      </c>
      <c r="E391" s="38" t="str">
        <f>VLOOKUP(D391,[6]Arvore!$N$8:$Q$6855,4,FALSE)</f>
        <v/>
      </c>
      <c r="F391" s="39">
        <v>110857.58</v>
      </c>
      <c r="G391" s="39">
        <v>0</v>
      </c>
      <c r="H391" s="40">
        <v>110857.58</v>
      </c>
      <c r="I391" s="58">
        <v>110857.58</v>
      </c>
      <c r="J391" s="39"/>
      <c r="K391" s="21"/>
      <c r="L391" s="41" t="s">
        <v>493</v>
      </c>
      <c r="M391" s="42">
        <f t="shared" si="8"/>
        <v>110857.58</v>
      </c>
      <c r="N391" s="2"/>
      <c r="O391" s="39" t="str">
        <f>VLOOKUP(QUERY_FOR_TRNSTRANSPOSED_0008!A391,'[6]Fin vs NFin'!$A$4:$F$568,6,FALSE)</f>
        <v>Financeiras</v>
      </c>
      <c r="P391" s="43" t="str">
        <f t="shared" si="9"/>
        <v>SC</v>
      </c>
      <c r="Q391" s="43"/>
      <c r="R391" s="43"/>
      <c r="S391" s="43"/>
      <c r="T391" s="43"/>
    </row>
    <row r="392" spans="1:20" ht="15" thickBot="1" x14ac:dyDescent="0.4">
      <c r="A392" s="25" t="s">
        <v>532</v>
      </c>
      <c r="B392" s="25" t="str">
        <f>VLOOKUP(A392,'[6]Fin vs NFin'!$A$4:$B$568,2,FALSE)</f>
        <v>!Fact-Cms Imobilização</v>
      </c>
      <c r="C392" s="25" t="s">
        <v>533</v>
      </c>
      <c r="D392" s="25" t="s">
        <v>492</v>
      </c>
      <c r="E392" s="25" t="str">
        <f>VLOOKUP(D392,[6]Arvore!$N$8:$Q$6855,4,FALSE)</f>
        <v/>
      </c>
      <c r="F392" s="26">
        <v>771170.4</v>
      </c>
      <c r="G392" s="26">
        <v>0</v>
      </c>
      <c r="H392" s="27">
        <v>771170.4</v>
      </c>
      <c r="I392" s="58">
        <v>771170.4</v>
      </c>
      <c r="J392" s="26"/>
      <c r="K392" s="21"/>
      <c r="L392" s="29" t="s">
        <v>493</v>
      </c>
      <c r="M392" s="30">
        <f t="shared" si="8"/>
        <v>771170.4</v>
      </c>
      <c r="N392" s="2"/>
      <c r="O392" s="26" t="str">
        <f>VLOOKUP(QUERY_FOR_TRNSTRANSPOSED_0008!A392,'[6]Fin vs NFin'!$A$4:$F$568,6,FALSE)</f>
        <v>Não Financeiras</v>
      </c>
      <c r="P392" s="31" t="str">
        <f t="shared" si="9"/>
        <v>SC</v>
      </c>
      <c r="Q392" s="31"/>
      <c r="R392" s="31"/>
      <c r="S392" s="31"/>
      <c r="T392" s="31"/>
    </row>
    <row r="393" spans="1:20" ht="15" thickBot="1" x14ac:dyDescent="0.4">
      <c r="A393" s="25" t="s">
        <v>534</v>
      </c>
      <c r="B393" s="25" t="str">
        <f>VLOOKUP(A393,'[6]Fin vs NFin'!$A$4:$B$568,2,FALSE)</f>
        <v>!Fact-Comissão Renovação</v>
      </c>
      <c r="C393" s="25" t="s">
        <v>535</v>
      </c>
      <c r="D393" s="25" t="s">
        <v>492</v>
      </c>
      <c r="E393" s="25" t="str">
        <f>VLOOKUP(D393,[6]Arvore!$N$8:$Q$6855,4,FALSE)</f>
        <v/>
      </c>
      <c r="F393" s="26">
        <v>100841.43</v>
      </c>
      <c r="G393" s="26">
        <v>0</v>
      </c>
      <c r="H393" s="27">
        <v>100841.43</v>
      </c>
      <c r="I393" s="60">
        <v>100841.43</v>
      </c>
      <c r="J393" s="26"/>
      <c r="K393" s="56"/>
      <c r="L393" s="29" t="s">
        <v>493</v>
      </c>
      <c r="M393" s="30">
        <f t="shared" si="8"/>
        <v>100841.43</v>
      </c>
      <c r="N393" s="2"/>
      <c r="O393" s="26" t="str">
        <f>VLOOKUP(QUERY_FOR_TRNSTRANSPOSED_0008!A393,'[6]Fin vs NFin'!$A$4:$F$568,6,FALSE)</f>
        <v>Financeiras</v>
      </c>
      <c r="P393" s="31" t="str">
        <f t="shared" si="9"/>
        <v>SC</v>
      </c>
      <c r="Q393" s="31"/>
      <c r="R393" s="31"/>
      <c r="S393" s="31"/>
      <c r="T393" s="31"/>
    </row>
    <row r="394" spans="1:20" x14ac:dyDescent="0.35">
      <c r="A394" s="18" t="s">
        <v>536</v>
      </c>
      <c r="B394" s="18" t="str">
        <f>VLOOKUP(A394,'[6]Fin vs NFin'!$A$4:$B$568,2,FALSE)</f>
        <v>!Fact-Comissão Gestão</v>
      </c>
      <c r="C394" s="18" t="s">
        <v>206</v>
      </c>
      <c r="D394" s="18" t="s">
        <v>492</v>
      </c>
      <c r="E394" s="18" t="str">
        <f>VLOOKUP(D394,[6]Arvore!$N$8:$Q$6855,4,FALSE)</f>
        <v/>
      </c>
      <c r="F394" s="19">
        <v>18380.71</v>
      </c>
      <c r="G394" s="19">
        <v>0</v>
      </c>
      <c r="H394" s="20">
        <v>18380.71</v>
      </c>
      <c r="I394" s="115">
        <v>183116.64</v>
      </c>
      <c r="J394" s="19"/>
      <c r="K394" s="21"/>
      <c r="L394" s="22" t="s">
        <v>493</v>
      </c>
      <c r="M394" s="23">
        <f t="shared" si="8"/>
        <v>18380.71</v>
      </c>
      <c r="N394" s="2"/>
      <c r="O394" s="19" t="str">
        <f>VLOOKUP(QUERY_FOR_TRNSTRANSPOSED_0008!A394,'[6]Fin vs NFin'!$A$4:$F$568,6,FALSE)</f>
        <v>Financeiras</v>
      </c>
      <c r="P394" s="24" t="str">
        <f t="shared" si="9"/>
        <v>SC</v>
      </c>
      <c r="Q394" s="24"/>
      <c r="R394" s="24"/>
      <c r="S394" s="24"/>
      <c r="T394" s="24"/>
    </row>
    <row r="395" spans="1:20" x14ac:dyDescent="0.35">
      <c r="A395" s="18" t="s">
        <v>536</v>
      </c>
      <c r="B395" s="18" t="str">
        <f>VLOOKUP(A395,'[6]Fin vs NFin'!$A$4:$B$568,2,FALSE)</f>
        <v>!Fact-Comissão Gestão</v>
      </c>
      <c r="C395" s="18" t="s">
        <v>537</v>
      </c>
      <c r="D395" s="18" t="s">
        <v>492</v>
      </c>
      <c r="E395" s="18" t="str">
        <f>VLOOKUP(D395,[6]Arvore!$N$8:$Q$6855,4,FALSE)</f>
        <v/>
      </c>
      <c r="F395" s="19">
        <v>51697.05</v>
      </c>
      <c r="G395" s="19">
        <v>0</v>
      </c>
      <c r="H395" s="20">
        <v>51697.05</v>
      </c>
      <c r="I395" s="117"/>
      <c r="J395" s="19"/>
      <c r="K395" s="21"/>
      <c r="L395" s="22" t="s">
        <v>493</v>
      </c>
      <c r="M395" s="23">
        <f t="shared" si="8"/>
        <v>51697.05</v>
      </c>
      <c r="N395" s="2"/>
      <c r="O395" s="19" t="str">
        <f>VLOOKUP(QUERY_FOR_TRNSTRANSPOSED_0008!A395,'[6]Fin vs NFin'!$A$4:$F$568,6,FALSE)</f>
        <v>Financeiras</v>
      </c>
      <c r="P395" s="24" t="str">
        <f t="shared" si="9"/>
        <v>SC</v>
      </c>
      <c r="Q395" s="24"/>
      <c r="R395" s="24"/>
      <c r="S395" s="24"/>
      <c r="T395" s="24"/>
    </row>
    <row r="396" spans="1:20" ht="15" thickBot="1" x14ac:dyDescent="0.4">
      <c r="A396" s="11" t="s">
        <v>536</v>
      </c>
      <c r="B396" s="11" t="str">
        <f>VLOOKUP(A396,'[6]Fin vs NFin'!$A$4:$B$568,2,FALSE)</f>
        <v>!Fact-Comissão Gestão</v>
      </c>
      <c r="C396" s="11" t="s">
        <v>538</v>
      </c>
      <c r="D396" s="11" t="s">
        <v>492</v>
      </c>
      <c r="E396" s="11" t="str">
        <f>VLOOKUP(D396,[6]Arvore!$N$8:$Q$6855,4,FALSE)</f>
        <v/>
      </c>
      <c r="F396" s="12">
        <v>113038.88</v>
      </c>
      <c r="G396" s="12">
        <v>0</v>
      </c>
      <c r="H396" s="13">
        <v>113038.88</v>
      </c>
      <c r="I396" s="116"/>
      <c r="J396" s="12"/>
      <c r="K396" s="21"/>
      <c r="L396" s="15" t="s">
        <v>493</v>
      </c>
      <c r="M396" s="16">
        <f t="shared" si="8"/>
        <v>113038.88</v>
      </c>
      <c r="N396" s="2"/>
      <c r="O396" s="12" t="str">
        <f>VLOOKUP(QUERY_FOR_TRNSTRANSPOSED_0008!A396,'[6]Fin vs NFin'!$A$4:$F$568,6,FALSE)</f>
        <v>Financeiras</v>
      </c>
      <c r="P396" s="17" t="str">
        <f t="shared" si="9"/>
        <v>SC</v>
      </c>
      <c r="Q396" s="17"/>
      <c r="R396" s="17"/>
      <c r="S396" s="17"/>
      <c r="T396" s="17"/>
    </row>
    <row r="397" spans="1:20" x14ac:dyDescent="0.35">
      <c r="A397" s="18" t="s">
        <v>539</v>
      </c>
      <c r="B397" s="18" t="str">
        <f>VLOOKUP(A397,'[6]Fin vs NFin'!$A$4:$B$568,2,FALSE)</f>
        <v>!Fact-Cms Rescisão Antecip</v>
      </c>
      <c r="C397" s="18" t="s">
        <v>540</v>
      </c>
      <c r="D397" s="18" t="s">
        <v>492</v>
      </c>
      <c r="E397" s="18" t="str">
        <f>VLOOKUP(D397,[6]Arvore!$N$8:$Q$6855,4,FALSE)</f>
        <v/>
      </c>
      <c r="F397" s="19">
        <v>7250</v>
      </c>
      <c r="G397" s="19">
        <v>0</v>
      </c>
      <c r="H397" s="20">
        <v>7250</v>
      </c>
      <c r="I397" s="115">
        <v>32625</v>
      </c>
      <c r="J397" s="19"/>
      <c r="K397" s="21"/>
      <c r="L397" s="22" t="s">
        <v>493</v>
      </c>
      <c r="M397" s="23">
        <f t="shared" si="8"/>
        <v>7250</v>
      </c>
      <c r="N397" s="2"/>
      <c r="O397" s="19" t="str">
        <f>VLOOKUP(QUERY_FOR_TRNSTRANSPOSED_0008!A397,'[6]Fin vs NFin'!$A$4:$F$568,6,FALSE)</f>
        <v>Financeiras</v>
      </c>
      <c r="P397" s="24" t="str">
        <f t="shared" si="9"/>
        <v>SC</v>
      </c>
      <c r="Q397" s="24"/>
      <c r="R397" s="24"/>
      <c r="S397" s="24"/>
      <c r="T397" s="24"/>
    </row>
    <row r="398" spans="1:20" ht="15" thickBot="1" x14ac:dyDescent="0.4">
      <c r="A398" s="11" t="s">
        <v>539</v>
      </c>
      <c r="B398" s="11" t="str">
        <f>VLOOKUP(A398,'[6]Fin vs NFin'!$A$4:$B$568,2,FALSE)</f>
        <v>!Fact-Cms Rescisão Antecip</v>
      </c>
      <c r="C398" s="11" t="s">
        <v>541</v>
      </c>
      <c r="D398" s="11" t="s">
        <v>492</v>
      </c>
      <c r="E398" s="11" t="str">
        <f>VLOOKUP(D398,[6]Arvore!$N$8:$Q$6855,4,FALSE)</f>
        <v/>
      </c>
      <c r="F398" s="12">
        <v>25375</v>
      </c>
      <c r="G398" s="12">
        <v>0</v>
      </c>
      <c r="H398" s="13">
        <v>25375</v>
      </c>
      <c r="I398" s="116"/>
      <c r="J398" s="12"/>
      <c r="K398" s="21"/>
      <c r="L398" s="15" t="s">
        <v>493</v>
      </c>
      <c r="M398" s="16">
        <f t="shared" si="8"/>
        <v>25375</v>
      </c>
      <c r="N398" s="2"/>
      <c r="O398" s="12" t="str">
        <f>VLOOKUP(QUERY_FOR_TRNSTRANSPOSED_0008!A398,'[6]Fin vs NFin'!$A$4:$F$568,6,FALSE)</f>
        <v>Financeiras</v>
      </c>
      <c r="P398" s="17" t="str">
        <f t="shared" si="9"/>
        <v>SC</v>
      </c>
      <c r="Q398" s="17"/>
      <c r="R398" s="17"/>
      <c r="S398" s="17"/>
      <c r="T398" s="17"/>
    </row>
    <row r="399" spans="1:20" x14ac:dyDescent="0.35">
      <c r="A399" s="18" t="s">
        <v>542</v>
      </c>
      <c r="B399" s="18" t="str">
        <f>VLOOKUP(A399,'[6]Fin vs NFin'!$A$4:$B$568,2,FALSE)</f>
        <v>!Fact-Com.Cessão Crédito</v>
      </c>
      <c r="C399" s="18" t="s">
        <v>543</v>
      </c>
      <c r="D399" s="18" t="s">
        <v>492</v>
      </c>
      <c r="E399" s="18" t="str">
        <f>VLOOKUP(D399,[6]Arvore!$N$8:$Q$6855,4,FALSE)</f>
        <v/>
      </c>
      <c r="F399" s="19">
        <v>112066.43</v>
      </c>
      <c r="G399" s="19">
        <v>0</v>
      </c>
      <c r="H399" s="20">
        <v>112066.43</v>
      </c>
      <c r="I399" s="117">
        <f>SUM(H399:H407)</f>
        <v>6739826.2299999995</v>
      </c>
      <c r="J399" s="19"/>
      <c r="K399" s="21"/>
      <c r="L399" s="22" t="s">
        <v>493</v>
      </c>
      <c r="M399" s="23">
        <f t="shared" si="8"/>
        <v>112066.43</v>
      </c>
      <c r="N399" s="2"/>
      <c r="O399" s="19" t="str">
        <f>VLOOKUP(QUERY_FOR_TRNSTRANSPOSED_0008!A399,'[6]Fin vs NFin'!$A$4:$F$568,6,FALSE)</f>
        <v>Financeiras</v>
      </c>
      <c r="P399" s="24" t="str">
        <f t="shared" si="9"/>
        <v>SC</v>
      </c>
      <c r="Q399" s="24"/>
      <c r="R399" s="24"/>
      <c r="S399" s="24"/>
      <c r="T399" s="24"/>
    </row>
    <row r="400" spans="1:20" x14ac:dyDescent="0.35">
      <c r="A400" s="18" t="s">
        <v>542</v>
      </c>
      <c r="B400" s="18" t="str">
        <f>VLOOKUP(A400,'[6]Fin vs NFin'!$A$4:$B$568,2,FALSE)</f>
        <v>!Fact-Com.Cessão Crédito</v>
      </c>
      <c r="C400" s="18" t="s">
        <v>544</v>
      </c>
      <c r="D400" s="18" t="s">
        <v>492</v>
      </c>
      <c r="E400" s="18" t="str">
        <f>VLOOKUP(D400,[6]Arvore!$N$8:$Q$6855,4,FALSE)</f>
        <v/>
      </c>
      <c r="F400" s="19">
        <v>5216419.22</v>
      </c>
      <c r="G400" s="19">
        <v>0</v>
      </c>
      <c r="H400" s="20">
        <v>5216419.22</v>
      </c>
      <c r="I400" s="117"/>
      <c r="J400" s="19"/>
      <c r="K400" s="21"/>
      <c r="L400" s="22" t="s">
        <v>493</v>
      </c>
      <c r="M400" s="23">
        <f t="shared" si="8"/>
        <v>5216419.22</v>
      </c>
      <c r="N400" s="2"/>
      <c r="O400" s="19" t="str">
        <f>VLOOKUP(QUERY_FOR_TRNSTRANSPOSED_0008!A400,'[6]Fin vs NFin'!$A$4:$F$568,6,FALSE)</f>
        <v>Financeiras</v>
      </c>
      <c r="P400" s="24" t="str">
        <f t="shared" si="9"/>
        <v>SC</v>
      </c>
      <c r="Q400" s="24"/>
      <c r="R400" s="24"/>
      <c r="S400" s="24"/>
      <c r="T400" s="24"/>
    </row>
    <row r="401" spans="1:20" x14ac:dyDescent="0.35">
      <c r="A401" s="18" t="s">
        <v>542</v>
      </c>
      <c r="B401" s="18" t="str">
        <f>VLOOKUP(A401,'[6]Fin vs NFin'!$A$4:$B$568,2,FALSE)</f>
        <v>!Fact-Com.Cessão Crédito</v>
      </c>
      <c r="C401" s="18" t="s">
        <v>545</v>
      </c>
      <c r="D401" s="18" t="s">
        <v>492</v>
      </c>
      <c r="E401" s="18" t="str">
        <f>VLOOKUP(D401,[6]Arvore!$N$8:$Q$6855,4,FALSE)</f>
        <v/>
      </c>
      <c r="F401" s="19">
        <v>14038.96</v>
      </c>
      <c r="G401" s="19">
        <v>0</v>
      </c>
      <c r="H401" s="20">
        <v>14038.96</v>
      </c>
      <c r="I401" s="117"/>
      <c r="J401" s="19"/>
      <c r="K401" s="21"/>
      <c r="L401" s="22" t="s">
        <v>493</v>
      </c>
      <c r="M401" s="23">
        <f t="shared" si="8"/>
        <v>14038.96</v>
      </c>
      <c r="N401" s="2"/>
      <c r="O401" s="19" t="str">
        <f>VLOOKUP(QUERY_FOR_TRNSTRANSPOSED_0008!A401,'[6]Fin vs NFin'!$A$4:$F$568,6,FALSE)</f>
        <v>Financeiras</v>
      </c>
      <c r="P401" s="24" t="str">
        <f t="shared" si="9"/>
        <v>SC</v>
      </c>
      <c r="Q401" s="24"/>
      <c r="R401" s="24"/>
      <c r="S401" s="24"/>
      <c r="T401" s="24"/>
    </row>
    <row r="402" spans="1:20" x14ac:dyDescent="0.35">
      <c r="A402" s="18" t="s">
        <v>542</v>
      </c>
      <c r="B402" s="18" t="str">
        <f>VLOOKUP(A402,'[6]Fin vs NFin'!$A$4:$B$568,2,FALSE)</f>
        <v>!Fact-Com.Cessão Crédito</v>
      </c>
      <c r="C402" s="18" t="s">
        <v>546</v>
      </c>
      <c r="D402" s="18" t="s">
        <v>492</v>
      </c>
      <c r="E402" s="18" t="str">
        <f>VLOOKUP(D402,[6]Arvore!$N$8:$Q$6855,4,FALSE)</f>
        <v/>
      </c>
      <c r="F402" s="19">
        <v>494514.35</v>
      </c>
      <c r="G402" s="19">
        <v>0</v>
      </c>
      <c r="H402" s="20">
        <v>494514.35</v>
      </c>
      <c r="I402" s="117"/>
      <c r="J402" s="19"/>
      <c r="K402" s="21"/>
      <c r="L402" s="22" t="s">
        <v>493</v>
      </c>
      <c r="M402" s="23">
        <f t="shared" si="8"/>
        <v>494514.35</v>
      </c>
      <c r="N402" s="2"/>
      <c r="O402" s="19" t="str">
        <f>VLOOKUP(QUERY_FOR_TRNSTRANSPOSED_0008!A402,'[6]Fin vs NFin'!$A$4:$F$568,6,FALSE)</f>
        <v>Financeiras</v>
      </c>
      <c r="P402" s="24" t="str">
        <f t="shared" si="9"/>
        <v>SC</v>
      </c>
      <c r="Q402" s="24"/>
      <c r="R402" s="24"/>
      <c r="S402" s="24"/>
      <c r="T402" s="24"/>
    </row>
    <row r="403" spans="1:20" x14ac:dyDescent="0.35">
      <c r="A403" s="18" t="s">
        <v>542</v>
      </c>
      <c r="B403" s="18" t="str">
        <f>VLOOKUP(A403,'[6]Fin vs NFin'!$A$4:$B$568,2,FALSE)</f>
        <v>!Fact-Com.Cessão Crédito</v>
      </c>
      <c r="C403" s="18" t="s">
        <v>547</v>
      </c>
      <c r="D403" s="18" t="s">
        <v>492</v>
      </c>
      <c r="E403" s="18" t="str">
        <f>VLOOKUP(D403,[6]Arvore!$N$8:$Q$6855,4,FALSE)</f>
        <v/>
      </c>
      <c r="F403" s="19">
        <v>730430.23</v>
      </c>
      <c r="G403" s="19">
        <v>0</v>
      </c>
      <c r="H403" s="20">
        <v>730430.23</v>
      </c>
      <c r="I403" s="117"/>
      <c r="J403" s="19"/>
      <c r="K403" s="21"/>
      <c r="L403" s="22" t="s">
        <v>493</v>
      </c>
      <c r="M403" s="23">
        <f t="shared" si="8"/>
        <v>730430.23</v>
      </c>
      <c r="N403" s="2"/>
      <c r="O403" s="19" t="str">
        <f>VLOOKUP(QUERY_FOR_TRNSTRANSPOSED_0008!A403,'[6]Fin vs NFin'!$A$4:$F$568,6,FALSE)</f>
        <v>Financeiras</v>
      </c>
      <c r="P403" s="24" t="str">
        <f t="shared" si="9"/>
        <v>SC</v>
      </c>
      <c r="Q403" s="24"/>
      <c r="R403" s="24"/>
      <c r="S403" s="24"/>
      <c r="T403" s="24"/>
    </row>
    <row r="404" spans="1:20" x14ac:dyDescent="0.35">
      <c r="A404" s="18" t="s">
        <v>542</v>
      </c>
      <c r="B404" s="18" t="str">
        <f>VLOOKUP(A404,'[6]Fin vs NFin'!$A$4:$B$568,2,FALSE)</f>
        <v>!Fact-Com.Cessão Crédito</v>
      </c>
      <c r="C404" s="18" t="s">
        <v>548</v>
      </c>
      <c r="D404" s="18" t="s">
        <v>492</v>
      </c>
      <c r="E404" s="18" t="str">
        <f>VLOOKUP(D404,[6]Arvore!$N$8:$Q$6855,4,FALSE)</f>
        <v/>
      </c>
      <c r="F404" s="19">
        <v>48527.16</v>
      </c>
      <c r="G404" s="19">
        <v>0</v>
      </c>
      <c r="H404" s="20">
        <v>48527.16</v>
      </c>
      <c r="I404" s="117"/>
      <c r="J404" s="19"/>
      <c r="K404" s="21"/>
      <c r="L404" s="22" t="s">
        <v>493</v>
      </c>
      <c r="M404" s="23">
        <f t="shared" si="8"/>
        <v>48527.16</v>
      </c>
      <c r="N404" s="2"/>
      <c r="O404" s="19" t="str">
        <f>VLOOKUP(QUERY_FOR_TRNSTRANSPOSED_0008!A404,'[6]Fin vs NFin'!$A$4:$F$568,6,FALSE)</f>
        <v>Financeiras</v>
      </c>
      <c r="P404" s="24" t="str">
        <f t="shared" si="9"/>
        <v>SC</v>
      </c>
      <c r="Q404" s="24"/>
      <c r="R404" s="24"/>
      <c r="S404" s="24"/>
      <c r="T404" s="24"/>
    </row>
    <row r="405" spans="1:20" x14ac:dyDescent="0.35">
      <c r="A405" s="18" t="s">
        <v>542</v>
      </c>
      <c r="B405" s="18" t="str">
        <f>VLOOKUP(A405,'[6]Fin vs NFin'!$A$4:$B$568,2,FALSE)</f>
        <v>!Fact-Com.Cessão Crédito</v>
      </c>
      <c r="C405" s="18" t="s">
        <v>549</v>
      </c>
      <c r="D405" s="18" t="s">
        <v>492</v>
      </c>
      <c r="E405" s="18" t="str">
        <f>VLOOKUP(D405,[6]Arvore!$N$8:$Q$6855,4,FALSE)</f>
        <v/>
      </c>
      <c r="F405" s="19">
        <v>2795.57</v>
      </c>
      <c r="G405" s="19">
        <v>0</v>
      </c>
      <c r="H405" s="20">
        <v>2795.57</v>
      </c>
      <c r="I405" s="117"/>
      <c r="J405" s="19"/>
      <c r="K405" s="21"/>
      <c r="L405" s="22" t="s">
        <v>493</v>
      </c>
      <c r="M405" s="23">
        <f t="shared" si="8"/>
        <v>2795.57</v>
      </c>
      <c r="N405" s="2"/>
      <c r="O405" s="19" t="str">
        <f>VLOOKUP(QUERY_FOR_TRNSTRANSPOSED_0008!A405,'[6]Fin vs NFin'!$A$4:$F$568,6,FALSE)</f>
        <v>Financeiras</v>
      </c>
      <c r="P405" s="24" t="str">
        <f t="shared" si="9"/>
        <v>SC</v>
      </c>
      <c r="Q405" s="24"/>
      <c r="R405" s="24"/>
      <c r="S405" s="24"/>
      <c r="T405" s="24"/>
    </row>
    <row r="406" spans="1:20" x14ac:dyDescent="0.35">
      <c r="A406" s="18" t="s">
        <v>542</v>
      </c>
      <c r="B406" s="18" t="str">
        <f>VLOOKUP(A406,'[6]Fin vs NFin'!$A$4:$B$568,2,FALSE)</f>
        <v>!Fact-Com.Cessão Crédito</v>
      </c>
      <c r="C406" s="18" t="s">
        <v>550</v>
      </c>
      <c r="D406" s="18" t="s">
        <v>492</v>
      </c>
      <c r="E406" s="18" t="str">
        <f>VLOOKUP(D406,[6]Arvore!$N$8:$Q$6855,4,FALSE)</f>
        <v/>
      </c>
      <c r="F406" s="19">
        <v>118236.84</v>
      </c>
      <c r="G406" s="19">
        <v>0</v>
      </c>
      <c r="H406" s="20">
        <v>118236.84</v>
      </c>
      <c r="I406" s="117"/>
      <c r="J406" s="19"/>
      <c r="K406" s="21"/>
      <c r="L406" s="22" t="s">
        <v>493</v>
      </c>
      <c r="M406" s="23">
        <f t="shared" si="8"/>
        <v>118236.84</v>
      </c>
      <c r="N406" s="2"/>
      <c r="O406" s="19" t="str">
        <f>VLOOKUP(QUERY_FOR_TRNSTRANSPOSED_0008!A406,'[6]Fin vs NFin'!$A$4:$F$568,6,FALSE)</f>
        <v>Financeiras</v>
      </c>
      <c r="P406" s="24" t="str">
        <f t="shared" si="9"/>
        <v>SC</v>
      </c>
      <c r="Q406" s="24"/>
      <c r="R406" s="24"/>
      <c r="S406" s="24"/>
      <c r="T406" s="24"/>
    </row>
    <row r="407" spans="1:20" ht="15" thickBot="1" x14ac:dyDescent="0.4">
      <c r="A407" s="11" t="s">
        <v>542</v>
      </c>
      <c r="B407" s="11" t="str">
        <f>VLOOKUP(A407,'[6]Fin vs NFin'!$A$4:$B$568,2,FALSE)</f>
        <v>!Fact-Com.Cessão Crédito</v>
      </c>
      <c r="C407" s="11" t="s">
        <v>551</v>
      </c>
      <c r="D407" s="11" t="s">
        <v>492</v>
      </c>
      <c r="E407" s="11" t="str">
        <f>VLOOKUP(D407,[6]Arvore!$N$8:$Q$6855,4,FALSE)</f>
        <v/>
      </c>
      <c r="F407" s="12">
        <v>2797.47</v>
      </c>
      <c r="G407" s="12">
        <v>0</v>
      </c>
      <c r="H407" s="13">
        <v>2797.47</v>
      </c>
      <c r="I407" s="116"/>
      <c r="J407" s="12"/>
      <c r="K407" s="21"/>
      <c r="L407" s="15" t="s">
        <v>493</v>
      </c>
      <c r="M407" s="16">
        <f t="shared" si="8"/>
        <v>2797.47</v>
      </c>
      <c r="N407" s="2"/>
      <c r="O407" s="12" t="str">
        <f>VLOOKUP(QUERY_FOR_TRNSTRANSPOSED_0008!A407,'[6]Fin vs NFin'!$A$4:$F$568,6,FALSE)</f>
        <v>Financeiras</v>
      </c>
      <c r="P407" s="17" t="str">
        <f t="shared" si="9"/>
        <v>SC</v>
      </c>
      <c r="Q407" s="17"/>
      <c r="R407" s="17"/>
      <c r="S407" s="17"/>
      <c r="T407" s="17"/>
    </row>
    <row r="408" spans="1:20" x14ac:dyDescent="0.35">
      <c r="A408" s="18" t="s">
        <v>552</v>
      </c>
      <c r="B408" s="18" t="str">
        <f>VLOOKUP(A408,'[6]Fin vs NFin'!$A$4:$B$568,2,FALSE)</f>
        <v>!Fact-Outras Cms.Factoring</v>
      </c>
      <c r="C408" s="18" t="s">
        <v>553</v>
      </c>
      <c r="D408" s="18" t="s">
        <v>492</v>
      </c>
      <c r="E408" s="18" t="str">
        <f>VLOOKUP(D408,[6]Arvore!$N$8:$Q$6855,4,FALSE)</f>
        <v/>
      </c>
      <c r="F408" s="19">
        <v>3352568.1</v>
      </c>
      <c r="G408" s="19">
        <v>0</v>
      </c>
      <c r="H408" s="20">
        <v>3352568.1</v>
      </c>
      <c r="I408" s="115">
        <v>3436953.81</v>
      </c>
      <c r="J408" s="19"/>
      <c r="K408" s="21"/>
      <c r="L408" s="22" t="s">
        <v>493</v>
      </c>
      <c r="M408" s="23">
        <f t="shared" si="8"/>
        <v>3352568.1</v>
      </c>
      <c r="N408" s="2"/>
      <c r="O408" s="19" t="str">
        <f>VLOOKUP(QUERY_FOR_TRNSTRANSPOSED_0008!A408,'[6]Fin vs NFin'!$A$4:$F$568,6,FALSE)</f>
        <v>Financeiras</v>
      </c>
      <c r="P408" s="24" t="str">
        <f t="shared" si="9"/>
        <v>SC</v>
      </c>
      <c r="Q408" s="24"/>
      <c r="R408" s="24"/>
      <c r="S408" s="24"/>
      <c r="T408" s="24"/>
    </row>
    <row r="409" spans="1:20" x14ac:dyDescent="0.35">
      <c r="A409" s="18" t="s">
        <v>552</v>
      </c>
      <c r="B409" s="18" t="str">
        <f>VLOOKUP(A409,'[6]Fin vs NFin'!$A$4:$B$568,2,FALSE)</f>
        <v>!Fact-Outras Cms.Factoring</v>
      </c>
      <c r="C409" s="18" t="s">
        <v>554</v>
      </c>
      <c r="D409" s="18" t="s">
        <v>492</v>
      </c>
      <c r="E409" s="18" t="str">
        <f>VLOOKUP(D409,[6]Arvore!$N$8:$Q$6855,4,FALSE)</f>
        <v/>
      </c>
      <c r="F409" s="19">
        <v>124.71</v>
      </c>
      <c r="G409" s="19">
        <v>0</v>
      </c>
      <c r="H409" s="20">
        <v>124.71</v>
      </c>
      <c r="I409" s="117"/>
      <c r="J409" s="19"/>
      <c r="K409" s="21"/>
      <c r="L409" s="22" t="s">
        <v>493</v>
      </c>
      <c r="M409" s="23">
        <f t="shared" si="8"/>
        <v>124.71</v>
      </c>
      <c r="N409" s="2"/>
      <c r="O409" s="19" t="str">
        <f>VLOOKUP(QUERY_FOR_TRNSTRANSPOSED_0008!A409,'[6]Fin vs NFin'!$A$4:$F$568,6,FALSE)</f>
        <v>Financeiras</v>
      </c>
      <c r="P409" s="24" t="str">
        <f t="shared" si="9"/>
        <v>SC</v>
      </c>
      <c r="Q409" s="24"/>
      <c r="R409" s="24"/>
      <c r="S409" s="24"/>
      <c r="T409" s="24"/>
    </row>
    <row r="410" spans="1:20" x14ac:dyDescent="0.35">
      <c r="A410" s="18" t="s">
        <v>552</v>
      </c>
      <c r="B410" s="18" t="str">
        <f>VLOOKUP(A410,'[6]Fin vs NFin'!$A$4:$B$568,2,FALSE)</f>
        <v>!Fact-Outras Cms.Factoring</v>
      </c>
      <c r="C410" s="18" t="s">
        <v>555</v>
      </c>
      <c r="D410" s="18" t="s">
        <v>492</v>
      </c>
      <c r="E410" s="18" t="str">
        <f>VLOOKUP(D410,[6]Arvore!$N$8:$Q$6855,4,FALSE)</f>
        <v/>
      </c>
      <c r="F410" s="19">
        <v>14780.1</v>
      </c>
      <c r="G410" s="19">
        <v>0</v>
      </c>
      <c r="H410" s="20">
        <v>14780.1</v>
      </c>
      <c r="I410" s="117"/>
      <c r="J410" s="19"/>
      <c r="K410" s="21"/>
      <c r="L410" s="22" t="s">
        <v>493</v>
      </c>
      <c r="M410" s="23">
        <f t="shared" si="8"/>
        <v>14780.1</v>
      </c>
      <c r="N410" s="2"/>
      <c r="O410" s="19" t="str">
        <f>VLOOKUP(QUERY_FOR_TRNSTRANSPOSED_0008!A410,'[6]Fin vs NFin'!$A$4:$F$568,6,FALSE)</f>
        <v>Financeiras</v>
      </c>
      <c r="P410" s="24" t="str">
        <f t="shared" si="9"/>
        <v>SC</v>
      </c>
      <c r="Q410" s="24"/>
      <c r="R410" s="24"/>
      <c r="S410" s="24"/>
      <c r="T410" s="24"/>
    </row>
    <row r="411" spans="1:20" x14ac:dyDescent="0.35">
      <c r="A411" s="18" t="s">
        <v>552</v>
      </c>
      <c r="B411" s="18" t="str">
        <f>VLOOKUP(A411,'[6]Fin vs NFin'!$A$4:$B$568,2,FALSE)</f>
        <v>!Fact-Outras Cms.Factoring</v>
      </c>
      <c r="C411" s="18" t="s">
        <v>556</v>
      </c>
      <c r="D411" s="18" t="s">
        <v>492</v>
      </c>
      <c r="E411" s="18" t="str">
        <f>VLOOKUP(D411,[6]Arvore!$N$8:$Q$6855,4,FALSE)</f>
        <v/>
      </c>
      <c r="F411" s="19">
        <v>47682.37</v>
      </c>
      <c r="G411" s="19">
        <v>0</v>
      </c>
      <c r="H411" s="20">
        <v>47682.37</v>
      </c>
      <c r="I411" s="117"/>
      <c r="J411" s="19"/>
      <c r="K411" s="21"/>
      <c r="L411" s="22" t="s">
        <v>493</v>
      </c>
      <c r="M411" s="23">
        <f t="shared" si="8"/>
        <v>47682.37</v>
      </c>
      <c r="N411" s="2"/>
      <c r="O411" s="19" t="str">
        <f>VLOOKUP(QUERY_FOR_TRNSTRANSPOSED_0008!A411,'[6]Fin vs NFin'!$A$4:$F$568,6,FALSE)</f>
        <v>Financeiras</v>
      </c>
      <c r="P411" s="24" t="str">
        <f t="shared" si="9"/>
        <v>SC</v>
      </c>
      <c r="Q411" s="24"/>
      <c r="R411" s="24"/>
      <c r="S411" s="24"/>
      <c r="T411" s="24"/>
    </row>
    <row r="412" spans="1:20" x14ac:dyDescent="0.35">
      <c r="A412" s="18" t="s">
        <v>552</v>
      </c>
      <c r="B412" s="18" t="str">
        <f>VLOOKUP(A412,'[6]Fin vs NFin'!$A$4:$B$568,2,FALSE)</f>
        <v>!Fact-Outras Cms.Factoring</v>
      </c>
      <c r="C412" s="18" t="s">
        <v>557</v>
      </c>
      <c r="D412" s="18" t="s">
        <v>492</v>
      </c>
      <c r="E412" s="18" t="str">
        <f>VLOOKUP(D412,[6]Arvore!$N$8:$Q$6855,4,FALSE)</f>
        <v/>
      </c>
      <c r="F412" s="19">
        <v>1519.65</v>
      </c>
      <c r="G412" s="19">
        <v>0</v>
      </c>
      <c r="H412" s="20">
        <v>1519.65</v>
      </c>
      <c r="I412" s="117"/>
      <c r="J412" s="19"/>
      <c r="K412" s="21"/>
      <c r="L412" s="22" t="s">
        <v>493</v>
      </c>
      <c r="M412" s="23">
        <f t="shared" si="8"/>
        <v>1519.65</v>
      </c>
      <c r="N412" s="2"/>
      <c r="O412" s="19" t="str">
        <f>VLOOKUP(QUERY_FOR_TRNSTRANSPOSED_0008!A412,'[6]Fin vs NFin'!$A$4:$F$568,6,FALSE)</f>
        <v>Financeiras</v>
      </c>
      <c r="P412" s="24" t="str">
        <f t="shared" si="9"/>
        <v>SC</v>
      </c>
      <c r="Q412" s="24"/>
      <c r="R412" s="24"/>
      <c r="S412" s="24"/>
      <c r="T412" s="24"/>
    </row>
    <row r="413" spans="1:20" x14ac:dyDescent="0.35">
      <c r="A413" s="18" t="s">
        <v>552</v>
      </c>
      <c r="B413" s="18" t="str">
        <f>VLOOKUP(A413,'[6]Fin vs NFin'!$A$4:$B$568,2,FALSE)</f>
        <v>!Fact-Outras Cms.Factoring</v>
      </c>
      <c r="C413" s="18" t="s">
        <v>148</v>
      </c>
      <c r="D413" s="18" t="s">
        <v>492</v>
      </c>
      <c r="E413" s="18" t="str">
        <f>VLOOKUP(D413,[6]Arvore!$N$8:$Q$6855,4,FALSE)</f>
        <v/>
      </c>
      <c r="F413" s="19">
        <v>6371.04</v>
      </c>
      <c r="G413" s="19">
        <v>0</v>
      </c>
      <c r="H413" s="20">
        <v>6371.04</v>
      </c>
      <c r="I413" s="117"/>
      <c r="J413" s="19"/>
      <c r="K413" s="21"/>
      <c r="L413" s="22" t="s">
        <v>493</v>
      </c>
      <c r="M413" s="23">
        <f t="shared" si="8"/>
        <v>6371.04</v>
      </c>
      <c r="N413" s="2"/>
      <c r="O413" s="19" t="str">
        <f>VLOOKUP(QUERY_FOR_TRNSTRANSPOSED_0008!A413,'[6]Fin vs NFin'!$A$4:$F$568,6,FALSE)</f>
        <v>Financeiras</v>
      </c>
      <c r="P413" s="24" t="str">
        <f t="shared" si="9"/>
        <v>SC</v>
      </c>
      <c r="Q413" s="24"/>
      <c r="R413" s="24"/>
      <c r="S413" s="24"/>
      <c r="T413" s="24"/>
    </row>
    <row r="414" spans="1:20" ht="15" thickBot="1" x14ac:dyDescent="0.4">
      <c r="A414" s="18" t="s">
        <v>552</v>
      </c>
      <c r="B414" s="18" t="str">
        <f>VLOOKUP(A414,'[6]Fin vs NFin'!$A$4:$B$568,2,FALSE)</f>
        <v>!Fact-Outras Cms.Factoring</v>
      </c>
      <c r="C414" s="18" t="s">
        <v>558</v>
      </c>
      <c r="D414" s="18" t="s">
        <v>492</v>
      </c>
      <c r="E414" s="18" t="str">
        <f>VLOOKUP(D414,[6]Arvore!$N$8:$Q$6855,4,FALSE)</f>
        <v/>
      </c>
      <c r="F414" s="19">
        <v>13907.84</v>
      </c>
      <c r="G414" s="19">
        <v>0</v>
      </c>
      <c r="H414" s="20">
        <v>13907.84</v>
      </c>
      <c r="I414" s="117"/>
      <c r="J414" s="19"/>
      <c r="K414" s="21"/>
      <c r="L414" s="22" t="s">
        <v>493</v>
      </c>
      <c r="M414" s="23">
        <f t="shared" si="8"/>
        <v>13907.84</v>
      </c>
      <c r="N414" s="2"/>
      <c r="O414" s="19" t="str">
        <f>VLOOKUP(QUERY_FOR_TRNSTRANSPOSED_0008!A414,'[6]Fin vs NFin'!$A$4:$F$568,6,FALSE)</f>
        <v>Financeiras</v>
      </c>
      <c r="P414" s="24" t="str">
        <f t="shared" si="9"/>
        <v>SC</v>
      </c>
      <c r="Q414" s="24"/>
      <c r="R414" s="24"/>
      <c r="S414" s="24"/>
      <c r="T414" s="24"/>
    </row>
    <row r="415" spans="1:20" x14ac:dyDescent="0.35">
      <c r="A415" s="49" t="s">
        <v>559</v>
      </c>
      <c r="B415" s="49" t="str">
        <f>VLOOKUP(A415,'[6]Fin vs NFin'!$A$4:$B$568,2,FALSE)</f>
        <v>!Conf-Processament Remessa</v>
      </c>
      <c r="C415" s="49" t="s">
        <v>560</v>
      </c>
      <c r="D415" s="49" t="s">
        <v>561</v>
      </c>
      <c r="E415" s="49" t="str">
        <f>VLOOKUP(D415,[6]Arvore!$N$8:$Q$6855,4,FALSE)</f>
        <v>5151216</v>
      </c>
      <c r="F415" s="50">
        <v>106286.78</v>
      </c>
      <c r="G415" s="50">
        <v>106286.78</v>
      </c>
      <c r="H415" s="51">
        <v>2.91038304567337E-11</v>
      </c>
      <c r="I415" s="103">
        <f>SUM(H415:H416)</f>
        <v>2.91038304567337E-11</v>
      </c>
      <c r="J415" s="39"/>
      <c r="K415" s="21"/>
      <c r="L415" s="41"/>
      <c r="M415" s="42"/>
      <c r="O415" s="39" t="str">
        <f>VLOOKUP(QUERY_FOR_TRNSTRANSPOSED_0008!A415,'[6]Fin vs NFin'!$A$4:$F$568,6,FALSE)</f>
        <v>Não Financeiras</v>
      </c>
      <c r="P415" s="43" t="str">
        <f t="shared" si="9"/>
        <v>82</v>
      </c>
      <c r="Q415" s="43"/>
      <c r="R415" s="43"/>
      <c r="S415" s="43"/>
      <c r="T415" s="43"/>
    </row>
    <row r="416" spans="1:20" ht="15" thickBot="1" x14ac:dyDescent="0.4">
      <c r="A416" s="35" t="s">
        <v>559</v>
      </c>
      <c r="B416" s="35" t="str">
        <f>VLOOKUP(A416,'[6]Fin vs NFin'!$A$4:$B$568,2,FALSE)</f>
        <v>!Conf-Processament Remessa</v>
      </c>
      <c r="C416" s="35" t="s">
        <v>560</v>
      </c>
      <c r="D416" s="35" t="s">
        <v>562</v>
      </c>
      <c r="E416" s="35" t="str">
        <f>VLOOKUP(D416,[6]Arvore!$N$8:$Q$6855,4,FALSE)</f>
        <v>5151216</v>
      </c>
      <c r="F416" s="36">
        <v>19711.62</v>
      </c>
      <c r="G416" s="36">
        <v>19711.62</v>
      </c>
      <c r="H416" s="37">
        <v>0</v>
      </c>
      <c r="I416" s="102"/>
      <c r="J416" s="12"/>
      <c r="K416" s="21"/>
      <c r="L416" s="15"/>
      <c r="M416" s="16"/>
      <c r="O416" s="12" t="str">
        <f>VLOOKUP(QUERY_FOR_TRNSTRANSPOSED_0008!A416,'[6]Fin vs NFin'!$A$4:$F$568,6,FALSE)</f>
        <v>Não Financeiras</v>
      </c>
      <c r="P416" s="17" t="str">
        <f t="shared" si="9"/>
        <v>82</v>
      </c>
      <c r="Q416" s="17"/>
      <c r="R416" s="17"/>
      <c r="S416" s="17"/>
      <c r="T416" s="17"/>
    </row>
    <row r="417" spans="1:20" x14ac:dyDescent="0.35">
      <c r="A417" s="32" t="s">
        <v>563</v>
      </c>
      <c r="B417" s="32" t="str">
        <f>VLOOKUP(A417,'[6]Fin vs NFin'!$A$4:$B$568,2,FALSE)</f>
        <v>!Conf-Outras Confirming</v>
      </c>
      <c r="C417" s="32" t="s">
        <v>564</v>
      </c>
      <c r="D417" s="32" t="s">
        <v>565</v>
      </c>
      <c r="E417" s="32" t="str">
        <f>VLOOKUP(D417,[6]Arvore!$N$8:$Q$6855,4,FALSE)</f>
        <v>51999</v>
      </c>
      <c r="F417" s="33">
        <v>-225</v>
      </c>
      <c r="G417" s="33">
        <v>-225</v>
      </c>
      <c r="H417" s="34">
        <v>0</v>
      </c>
      <c r="I417" s="117">
        <f>SUM(H417:H418)</f>
        <v>582.29</v>
      </c>
      <c r="J417" s="19"/>
      <c r="K417" s="21"/>
      <c r="L417" s="22"/>
      <c r="M417" s="23"/>
      <c r="O417" s="19" t="str">
        <f>VLOOKUP(QUERY_FOR_TRNSTRANSPOSED_0008!A417,'[6]Fin vs NFin'!$A$4:$F$568,6,FALSE)</f>
        <v>Não Financeiras</v>
      </c>
      <c r="P417" s="24" t="str">
        <f t="shared" si="9"/>
        <v>82</v>
      </c>
      <c r="Q417" s="24"/>
      <c r="R417" s="24"/>
      <c r="S417" s="24"/>
      <c r="T417" s="24"/>
    </row>
    <row r="418" spans="1:20" ht="15" thickBot="1" x14ac:dyDescent="0.4">
      <c r="A418" s="18" t="s">
        <v>563</v>
      </c>
      <c r="B418" s="18" t="str">
        <f>VLOOKUP(A418,'[6]Fin vs NFin'!$A$4:$B$568,2,FALSE)</f>
        <v>!Conf-Outras Confirming</v>
      </c>
      <c r="C418" s="18" t="s">
        <v>566</v>
      </c>
      <c r="D418" s="18" t="s">
        <v>492</v>
      </c>
      <c r="E418" s="18" t="str">
        <f>VLOOKUP(D418,[6]Arvore!$N$8:$Q$6855,4,FALSE)</f>
        <v/>
      </c>
      <c r="F418" s="19">
        <v>582.29</v>
      </c>
      <c r="G418" s="19">
        <v>0</v>
      </c>
      <c r="H418" s="20">
        <v>582.29</v>
      </c>
      <c r="I418" s="117"/>
      <c r="J418" s="19"/>
      <c r="K418" s="21"/>
      <c r="L418" s="22" t="s">
        <v>493</v>
      </c>
      <c r="M418" s="23">
        <f>H418</f>
        <v>582.29</v>
      </c>
      <c r="N418" s="2"/>
      <c r="O418" s="19" t="str">
        <f>VLOOKUP(QUERY_FOR_TRNSTRANSPOSED_0008!A418,'[6]Fin vs NFin'!$A$4:$F$568,6,FALSE)</f>
        <v>Não Financeiras</v>
      </c>
      <c r="P418" s="24" t="str">
        <f t="shared" si="9"/>
        <v>SC</v>
      </c>
      <c r="Q418" s="24"/>
      <c r="R418" s="24"/>
      <c r="S418" s="24"/>
      <c r="T418" s="24"/>
    </row>
    <row r="419" spans="1:20" x14ac:dyDescent="0.35">
      <c r="A419" s="49" t="s">
        <v>567</v>
      </c>
      <c r="B419" s="49" t="str">
        <f>VLOOKUP(A419,'[6]Fin vs NFin'!$A$4:$B$568,2,FALSE)</f>
        <v>!Conf-Cms Transfer. p/ OIC</v>
      </c>
      <c r="C419" s="49" t="s">
        <v>568</v>
      </c>
      <c r="D419" s="49" t="s">
        <v>561</v>
      </c>
      <c r="E419" s="49" t="str">
        <f>VLOOKUP(D419,[6]Arvore!$N$8:$Q$6855,4,FALSE)</f>
        <v>5151216</v>
      </c>
      <c r="F419" s="50">
        <v>198216.15</v>
      </c>
      <c r="G419" s="50">
        <v>198216.15</v>
      </c>
      <c r="H419" s="51">
        <v>0</v>
      </c>
      <c r="I419" s="115">
        <f>SUM(H419:H420)</f>
        <v>199044.17</v>
      </c>
      <c r="J419" s="39"/>
      <c r="K419" s="21"/>
      <c r="L419" s="41"/>
      <c r="M419" s="42"/>
      <c r="O419" s="39" t="str">
        <f>VLOOKUP(QUERY_FOR_TRNSTRANSPOSED_0008!A419,'[6]Fin vs NFin'!$A$4:$F$568,6,FALSE)</f>
        <v>Não Financeiras</v>
      </c>
      <c r="P419" s="43" t="str">
        <f t="shared" si="9"/>
        <v>82</v>
      </c>
      <c r="Q419" s="43"/>
      <c r="R419" s="43"/>
      <c r="S419" s="43"/>
      <c r="T419" s="43"/>
    </row>
    <row r="420" spans="1:20" ht="15" thickBot="1" x14ac:dyDescent="0.4">
      <c r="A420" s="11" t="s">
        <v>567</v>
      </c>
      <c r="B420" s="11" t="str">
        <f>VLOOKUP(A420,'[6]Fin vs NFin'!$A$4:$B$568,2,FALSE)</f>
        <v>!Conf-Cms Transfer. p/ OIC</v>
      </c>
      <c r="C420" s="11" t="s">
        <v>568</v>
      </c>
      <c r="D420" s="11" t="s">
        <v>569</v>
      </c>
      <c r="E420" s="11" t="str">
        <f>VLOOKUP(D420,[6]Arvore!$N$8:$Q$6855,4,FALSE)</f>
        <v/>
      </c>
      <c r="F420" s="12">
        <v>199044.17</v>
      </c>
      <c r="G420" s="12">
        <v>0</v>
      </c>
      <c r="H420" s="13">
        <v>199044.17</v>
      </c>
      <c r="I420" s="116"/>
      <c r="J420" s="12"/>
      <c r="K420" s="21"/>
      <c r="L420" s="15" t="s">
        <v>570</v>
      </c>
      <c r="M420" s="16">
        <f>H420</f>
        <v>199044.17</v>
      </c>
      <c r="N420" s="2"/>
      <c r="O420" s="12" t="str">
        <f>VLOOKUP(QUERY_FOR_TRNSTRANSPOSED_0008!A420,'[6]Fin vs NFin'!$A$4:$F$568,6,FALSE)</f>
        <v>Não Financeiras</v>
      </c>
      <c r="P420" s="17" t="str">
        <f t="shared" si="9"/>
        <v>FC</v>
      </c>
      <c r="Q420" s="17"/>
      <c r="R420" s="17"/>
      <c r="S420" s="17"/>
      <c r="T420" s="17"/>
    </row>
    <row r="421" spans="1:20" ht="15" thickBot="1" x14ac:dyDescent="0.4">
      <c r="A421" s="25" t="s">
        <v>571</v>
      </c>
      <c r="B421" s="25" t="str">
        <f>VLOOKUP(A421,'[6]Fin vs NFin'!$A$4:$B$568,2,FALSE)</f>
        <v>!Conf-Com. de Formalização</v>
      </c>
      <c r="C421" s="25" t="s">
        <v>572</v>
      </c>
      <c r="D421" s="25" t="s">
        <v>561</v>
      </c>
      <c r="E421" s="25" t="str">
        <f>VLOOKUP(D421,[6]Arvore!$N$8:$Q$6855,4,FALSE)</f>
        <v>5151216</v>
      </c>
      <c r="F421" s="26">
        <v>91573.27</v>
      </c>
      <c r="G421" s="26">
        <v>91573.294638649197</v>
      </c>
      <c r="H421" s="27">
        <v>-2.4638649192638699E-2</v>
      </c>
      <c r="I421" s="55">
        <v>-2.4638649192638699E-2</v>
      </c>
      <c r="J421" s="26"/>
      <c r="K421" s="56"/>
      <c r="L421" s="29"/>
      <c r="M421" s="30"/>
      <c r="O421" s="26" t="str">
        <f>VLOOKUP(QUERY_FOR_TRNSTRANSPOSED_0008!A421,'[6]Fin vs NFin'!$A$4:$F$568,6,FALSE)</f>
        <v>Não Financeiras</v>
      </c>
      <c r="P421" s="31" t="str">
        <f t="shared" si="9"/>
        <v>82</v>
      </c>
      <c r="Q421" s="31"/>
      <c r="R421" s="31"/>
      <c r="S421" s="31"/>
      <c r="T421" s="31"/>
    </row>
    <row r="422" spans="1:20" x14ac:dyDescent="0.35">
      <c r="A422" s="18" t="s">
        <v>573</v>
      </c>
      <c r="B422" s="18" t="str">
        <f>VLOOKUP(A422,'[6]Fin vs NFin'!$A$4:$B$568,2,FALSE)</f>
        <v>!Conf-Com. de Renovação</v>
      </c>
      <c r="C422" s="18" t="s">
        <v>574</v>
      </c>
      <c r="D422" s="18" t="s">
        <v>561</v>
      </c>
      <c r="E422" s="18" t="str">
        <f>VLOOKUP(D422,[6]Arvore!$N$8:$Q$6855,4,FALSE)</f>
        <v>5151216</v>
      </c>
      <c r="F422" s="19">
        <v>405527.41</v>
      </c>
      <c r="G422" s="19">
        <v>405527.42869389302</v>
      </c>
      <c r="H422" s="20">
        <v>-1.8693893041927399E-2</v>
      </c>
      <c r="I422" s="101">
        <v>-1.8693893041927399E-2</v>
      </c>
      <c r="J422" s="19"/>
      <c r="K422" s="21"/>
      <c r="L422" s="22"/>
      <c r="M422" s="23"/>
      <c r="O422" s="19" t="str">
        <f>VLOOKUP(QUERY_FOR_TRNSTRANSPOSED_0008!A422,'[6]Fin vs NFin'!$A$4:$F$568,6,FALSE)</f>
        <v>Não Financeiras</v>
      </c>
      <c r="P422" s="24" t="str">
        <f t="shared" si="9"/>
        <v>82</v>
      </c>
      <c r="Q422" s="24"/>
      <c r="R422" s="24"/>
      <c r="S422" s="24"/>
      <c r="T422" s="24"/>
    </row>
    <row r="423" spans="1:20" ht="15" thickBot="1" x14ac:dyDescent="0.4">
      <c r="A423" s="35" t="s">
        <v>573</v>
      </c>
      <c r="B423" s="35" t="str">
        <f>VLOOKUP(A423,'[6]Fin vs NFin'!$A$4:$B$568,2,FALSE)</f>
        <v>!Conf-Com. de Renovação</v>
      </c>
      <c r="C423" s="35" t="s">
        <v>575</v>
      </c>
      <c r="D423" s="35" t="s">
        <v>561</v>
      </c>
      <c r="E423" s="35" t="str">
        <f>VLOOKUP(D423,[6]Arvore!$N$8:$Q$6855,4,FALSE)</f>
        <v>5151216</v>
      </c>
      <c r="F423" s="36">
        <v>-5578.83</v>
      </c>
      <c r="G423" s="36">
        <v>-5578.83</v>
      </c>
      <c r="H423" s="37">
        <v>0</v>
      </c>
      <c r="I423" s="102"/>
      <c r="J423" s="12"/>
      <c r="K423" s="21"/>
      <c r="L423" s="15"/>
      <c r="M423" s="16"/>
      <c r="O423" s="12" t="str">
        <f>VLOOKUP(QUERY_FOR_TRNSTRANSPOSED_0008!A423,'[6]Fin vs NFin'!$A$4:$F$568,6,FALSE)</f>
        <v>Não Financeiras</v>
      </c>
      <c r="P423" s="17" t="str">
        <f t="shared" si="9"/>
        <v>82</v>
      </c>
      <c r="Q423" s="17"/>
      <c r="R423" s="17"/>
      <c r="S423" s="17"/>
      <c r="T423" s="17"/>
    </row>
    <row r="424" spans="1:20" x14ac:dyDescent="0.35">
      <c r="A424" s="32" t="s">
        <v>576</v>
      </c>
      <c r="B424" s="32" t="str">
        <f>VLOOKUP(A424,'[6]Fin vs NFin'!$A$4:$B$568,2,FALSE)</f>
        <v>!Conf-Financ. Cash</v>
      </c>
      <c r="C424" s="32" t="s">
        <v>577</v>
      </c>
      <c r="D424" s="32" t="s">
        <v>561</v>
      </c>
      <c r="E424" s="32" t="str">
        <f>VLOOKUP(D424,[6]Arvore!$N$8:$Q$6855,4,FALSE)</f>
        <v>5151216</v>
      </c>
      <c r="F424" s="33">
        <v>-14819.19</v>
      </c>
      <c r="G424" s="33">
        <v>-14819.19</v>
      </c>
      <c r="H424" s="34">
        <v>0</v>
      </c>
      <c r="I424" s="115">
        <v>4293050.5606195303</v>
      </c>
      <c r="J424" s="19"/>
      <c r="K424" s="21"/>
      <c r="L424" s="22"/>
      <c r="M424" s="23"/>
      <c r="O424" s="19" t="str">
        <f>VLOOKUP(QUERY_FOR_TRNSTRANSPOSED_0008!A424,'[6]Fin vs NFin'!$A$4:$F$568,6,FALSE)</f>
        <v>Financeiras</v>
      </c>
      <c r="P424" s="24" t="str">
        <f t="shared" si="9"/>
        <v>82</v>
      </c>
      <c r="Q424" s="24"/>
      <c r="R424" s="24"/>
      <c r="S424" s="24"/>
      <c r="T424" s="24"/>
    </row>
    <row r="425" spans="1:20" x14ac:dyDescent="0.35">
      <c r="A425" s="32" t="s">
        <v>576</v>
      </c>
      <c r="B425" s="32" t="str">
        <f>VLOOKUP(A425,'[6]Fin vs NFin'!$A$4:$B$568,2,FALSE)</f>
        <v>!Conf-Financ. Cash</v>
      </c>
      <c r="C425" s="32" t="s">
        <v>577</v>
      </c>
      <c r="D425" s="32" t="s">
        <v>578</v>
      </c>
      <c r="E425" s="32" t="str">
        <f>VLOOKUP(D425,[6]Arvore!$N$8:$Q$6855,4,FALSE)</f>
        <v>501530420</v>
      </c>
      <c r="F425" s="33">
        <v>3791845.06</v>
      </c>
      <c r="G425" s="33">
        <v>3791845.06</v>
      </c>
      <c r="H425" s="34">
        <v>0</v>
      </c>
      <c r="I425" s="117"/>
      <c r="J425" s="19"/>
      <c r="K425" s="21"/>
      <c r="L425" s="22"/>
      <c r="M425" s="23"/>
      <c r="O425" s="19" t="str">
        <f>VLOOKUP(QUERY_FOR_TRNSTRANSPOSED_0008!A425,'[6]Fin vs NFin'!$A$4:$F$568,6,FALSE)</f>
        <v>Financeiras</v>
      </c>
      <c r="P425" s="24" t="str">
        <f t="shared" si="9"/>
        <v>82</v>
      </c>
      <c r="Q425" s="24"/>
      <c r="R425" s="24"/>
      <c r="S425" s="24"/>
      <c r="T425" s="24" t="str">
        <f>VLOOKUP(D425,[6]Mapeamento!$A$38:$C$497,3,FALSE)</f>
        <v>REC_MF</v>
      </c>
    </row>
    <row r="426" spans="1:20" x14ac:dyDescent="0.35">
      <c r="A426" s="18" t="s">
        <v>576</v>
      </c>
      <c r="B426" s="18" t="str">
        <f>VLOOKUP(A426,'[6]Fin vs NFin'!$A$4:$B$568,2,FALSE)</f>
        <v>!Conf-Financ. Cash</v>
      </c>
      <c r="C426" s="18" t="s">
        <v>577</v>
      </c>
      <c r="D426" s="18" t="s">
        <v>579</v>
      </c>
      <c r="E426" s="18" t="str">
        <f>VLOOKUP(D426,[6]Arvore!$N$8:$Q$6855,4,FALSE)</f>
        <v>501530420</v>
      </c>
      <c r="F426" s="19">
        <v>1161745.8500000001</v>
      </c>
      <c r="G426" s="19">
        <v>1161747.6593804699</v>
      </c>
      <c r="H426" s="20">
        <v>-1.8093804698437499</v>
      </c>
      <c r="I426" s="117"/>
      <c r="J426" s="19"/>
      <c r="K426" s="21"/>
      <c r="L426" s="22"/>
      <c r="M426" s="23"/>
      <c r="O426" s="19" t="str">
        <f>VLOOKUP(QUERY_FOR_TRNSTRANSPOSED_0008!A426,'[6]Fin vs NFin'!$A$4:$F$568,6,FALSE)</f>
        <v>Financeiras</v>
      </c>
      <c r="P426" s="24" t="str">
        <f t="shared" si="9"/>
        <v>82</v>
      </c>
      <c r="Q426" s="24"/>
      <c r="R426" s="24"/>
      <c r="S426" s="24"/>
      <c r="T426" s="24" t="str">
        <f>VLOOKUP(D426,[6]Mapeamento!$A$38:$C$497,3,FALSE)</f>
        <v>REC_MF</v>
      </c>
    </row>
    <row r="427" spans="1:20" ht="15" thickBot="1" x14ac:dyDescent="0.4">
      <c r="A427" s="11" t="s">
        <v>576</v>
      </c>
      <c r="B427" s="11" t="str">
        <f>VLOOKUP(A427,'[6]Fin vs NFin'!$A$4:$B$568,2,FALSE)</f>
        <v>!Conf-Financ. Cash</v>
      </c>
      <c r="C427" s="11" t="s">
        <v>577</v>
      </c>
      <c r="D427" s="11" t="s">
        <v>569</v>
      </c>
      <c r="E427" s="11" t="str">
        <f>VLOOKUP(D427,[6]Arvore!$N$8:$Q$6855,4,FALSE)</f>
        <v/>
      </c>
      <c r="F427" s="12">
        <v>4293052.37</v>
      </c>
      <c r="G427" s="12">
        <v>0</v>
      </c>
      <c r="H427" s="13">
        <v>4293052.37</v>
      </c>
      <c r="I427" s="116"/>
      <c r="J427" s="12"/>
      <c r="K427" s="21"/>
      <c r="L427" s="15" t="s">
        <v>570</v>
      </c>
      <c r="M427" s="16">
        <f>H427</f>
        <v>4293052.37</v>
      </c>
      <c r="N427" s="2"/>
      <c r="O427" s="12" t="str">
        <f>VLOOKUP(QUERY_FOR_TRNSTRANSPOSED_0008!A427,'[6]Fin vs NFin'!$A$4:$F$568,6,FALSE)</f>
        <v>Financeiras</v>
      </c>
      <c r="P427" s="17" t="str">
        <f t="shared" si="9"/>
        <v>FC</v>
      </c>
      <c r="Q427" s="17"/>
      <c r="R427" s="17"/>
      <c r="S427" s="17"/>
      <c r="T427" s="17"/>
    </row>
    <row r="428" spans="1:20" x14ac:dyDescent="0.35">
      <c r="A428" s="32" t="s">
        <v>580</v>
      </c>
      <c r="B428" s="32" t="str">
        <f>VLOOKUP(A428,'[6]Fin vs NFin'!$A$4:$B$568,2,FALSE)</f>
        <v>!Conf-Financ. Periodif.</v>
      </c>
      <c r="C428" s="32" t="s">
        <v>67</v>
      </c>
      <c r="D428" s="32" t="s">
        <v>578</v>
      </c>
      <c r="E428" s="32" t="str">
        <f>VLOOKUP(D428,[6]Arvore!$N$8:$Q$6855,4,FALSE)</f>
        <v>501530420</v>
      </c>
      <c r="F428" s="33">
        <v>7.0000000000000007E-2</v>
      </c>
      <c r="G428" s="33">
        <v>7.1035051946791897E-2</v>
      </c>
      <c r="H428" s="34">
        <v>-1.0350519467918901E-3</v>
      </c>
      <c r="I428" s="117">
        <f>SUM(H428:H431)</f>
        <v>-53087.376826419626</v>
      </c>
      <c r="J428" s="19"/>
      <c r="K428" s="21"/>
      <c r="L428" s="22"/>
      <c r="M428" s="23"/>
      <c r="O428" s="19" t="str">
        <f>VLOOKUP(QUERY_FOR_TRNSTRANSPOSED_0008!A428,'[6]Fin vs NFin'!$A$4:$F$568,6,FALSE)</f>
        <v>Financeiras</v>
      </c>
      <c r="P428" s="24" t="str">
        <f t="shared" si="9"/>
        <v>82</v>
      </c>
      <c r="Q428" s="24"/>
      <c r="R428" s="24"/>
      <c r="S428" s="24"/>
      <c r="T428" s="24" t="str">
        <f>VLOOKUP(D428,[6]Mapeamento!$A$38:$C$497,3,FALSE)</f>
        <v>REC_MF</v>
      </c>
    </row>
    <row r="429" spans="1:20" x14ac:dyDescent="0.35">
      <c r="A429" s="32" t="s">
        <v>580</v>
      </c>
      <c r="B429" s="32" t="str">
        <f>VLOOKUP(A429,'[6]Fin vs NFin'!$A$4:$B$568,2,FALSE)</f>
        <v>!Conf-Financ. Periodif.</v>
      </c>
      <c r="C429" s="32" t="s">
        <v>581</v>
      </c>
      <c r="D429" s="32" t="s">
        <v>578</v>
      </c>
      <c r="E429" s="32" t="str">
        <f>VLOOKUP(D429,[6]Arvore!$N$8:$Q$6855,4,FALSE)</f>
        <v>501530420</v>
      </c>
      <c r="F429" s="33">
        <v>-72.059999999994005</v>
      </c>
      <c r="G429" s="33">
        <v>-72.060000000008998</v>
      </c>
      <c r="H429" s="34">
        <v>1.49640300151077E-11</v>
      </c>
      <c r="I429" s="117"/>
      <c r="J429" s="19"/>
      <c r="K429" s="21"/>
      <c r="L429" s="22"/>
      <c r="M429" s="23"/>
      <c r="O429" s="19" t="str">
        <f>VLOOKUP(QUERY_FOR_TRNSTRANSPOSED_0008!A429,'[6]Fin vs NFin'!$A$4:$F$568,6,FALSE)</f>
        <v>Financeiras</v>
      </c>
      <c r="P429" s="24" t="str">
        <f t="shared" si="9"/>
        <v>82</v>
      </c>
      <c r="Q429" s="24"/>
      <c r="R429" s="24"/>
      <c r="S429" s="24"/>
      <c r="T429" s="24" t="str">
        <f>VLOOKUP(D429,[6]Mapeamento!$A$38:$C$497,3,FALSE)</f>
        <v>REC_MF</v>
      </c>
    </row>
    <row r="430" spans="1:20" x14ac:dyDescent="0.35">
      <c r="A430" s="18" t="s">
        <v>580</v>
      </c>
      <c r="B430" s="18" t="str">
        <f>VLOOKUP(A430,'[6]Fin vs NFin'!$A$4:$B$568,2,FALSE)</f>
        <v>!Conf-Financ. Periodif.</v>
      </c>
      <c r="C430" s="18" t="s">
        <v>581</v>
      </c>
      <c r="D430" s="18" t="s">
        <v>579</v>
      </c>
      <c r="E430" s="18" t="str">
        <f>VLOOKUP(D430,[6]Arvore!$N$8:$Q$6855,4,FALSE)</f>
        <v>501530420</v>
      </c>
      <c r="F430" s="19">
        <v>-33381.870000000003</v>
      </c>
      <c r="G430" s="19">
        <v>-33382.664208632297</v>
      </c>
      <c r="H430" s="20">
        <v>0.79420863230188798</v>
      </c>
      <c r="I430" s="117"/>
      <c r="J430" s="19"/>
      <c r="K430" s="21"/>
      <c r="L430" s="22"/>
      <c r="M430" s="23"/>
      <c r="O430" s="19" t="str">
        <f>VLOOKUP(QUERY_FOR_TRNSTRANSPOSED_0008!A430,'[6]Fin vs NFin'!$A$4:$F$568,6,FALSE)</f>
        <v>Financeiras</v>
      </c>
      <c r="P430" s="24" t="str">
        <f t="shared" si="9"/>
        <v>82</v>
      </c>
      <c r="Q430" s="24"/>
      <c r="R430" s="24"/>
      <c r="S430" s="24"/>
      <c r="T430" s="24" t="str">
        <f>VLOOKUP(D430,[6]Mapeamento!$A$38:$C$497,3,FALSE)</f>
        <v>REC_MF</v>
      </c>
    </row>
    <row r="431" spans="1:20" ht="15" thickBot="1" x14ac:dyDescent="0.4">
      <c r="A431" s="18" t="s">
        <v>580</v>
      </c>
      <c r="B431" s="18" t="str">
        <f>VLOOKUP(A431,'[6]Fin vs NFin'!$A$4:$B$568,2,FALSE)</f>
        <v>!Conf-Financ. Periodif.</v>
      </c>
      <c r="C431" s="18" t="s">
        <v>581</v>
      </c>
      <c r="D431" s="18" t="s">
        <v>569</v>
      </c>
      <c r="E431" s="18" t="str">
        <f>VLOOKUP(D431,[6]Arvore!$N$8:$Q$6855,4,FALSE)</f>
        <v/>
      </c>
      <c r="F431" s="19">
        <v>-53088.17</v>
      </c>
      <c r="G431" s="19">
        <v>0</v>
      </c>
      <c r="H431" s="20">
        <v>-53088.17</v>
      </c>
      <c r="I431" s="117"/>
      <c r="J431" s="19"/>
      <c r="K431" s="21"/>
      <c r="L431" s="22" t="s">
        <v>570</v>
      </c>
      <c r="M431" s="23">
        <f>H431</f>
        <v>-53088.17</v>
      </c>
      <c r="N431" s="2"/>
      <c r="O431" s="19" t="str">
        <f>VLOOKUP(QUERY_FOR_TRNSTRANSPOSED_0008!A431,'[6]Fin vs NFin'!$A$4:$F$568,6,FALSE)</f>
        <v>Financeiras</v>
      </c>
      <c r="P431" s="24" t="str">
        <f t="shared" si="9"/>
        <v>FC</v>
      </c>
      <c r="Q431" s="24"/>
      <c r="R431" s="24"/>
      <c r="S431" s="24"/>
      <c r="T431" s="24"/>
    </row>
    <row r="432" spans="1:20" x14ac:dyDescent="0.35">
      <c r="A432" s="38" t="s">
        <v>582</v>
      </c>
      <c r="B432" s="38" t="str">
        <f>VLOOKUP(A432,'[6]Fin vs NFin'!$A$4:$B$568,2,FALSE)</f>
        <v>!Conf-Partilha com Devedor</v>
      </c>
      <c r="C432" s="38" t="s">
        <v>583</v>
      </c>
      <c r="D432" s="38" t="s">
        <v>584</v>
      </c>
      <c r="E432" s="38" t="str">
        <f>VLOOKUP(D432,[6]Arvore!$N$8:$Q$6855,4,FALSE)</f>
        <v>4198</v>
      </c>
      <c r="F432" s="39">
        <v>-28872.02</v>
      </c>
      <c r="G432" s="39">
        <v>-121205.22</v>
      </c>
      <c r="H432" s="40">
        <v>92333.2</v>
      </c>
      <c r="I432" s="115">
        <f>SUM(H432:H437)</f>
        <v>-154513.55885916197</v>
      </c>
      <c r="J432" s="39"/>
      <c r="K432" s="21"/>
      <c r="L432" s="41"/>
      <c r="M432" s="42"/>
      <c r="O432" s="39" t="str">
        <f>VLOOKUP(QUERY_FOR_TRNSTRANSPOSED_0008!A432,'[6]Fin vs NFin'!$A$4:$F$568,6,FALSE)</f>
        <v>Não Financeiras</v>
      </c>
      <c r="P432" s="43" t="str">
        <f t="shared" si="9"/>
        <v>71</v>
      </c>
      <c r="Q432" s="43"/>
      <c r="R432" s="43"/>
      <c r="S432" s="43"/>
      <c r="T432" s="43"/>
    </row>
    <row r="433" spans="1:20" x14ac:dyDescent="0.35">
      <c r="A433" s="18" t="s">
        <v>582</v>
      </c>
      <c r="B433" s="18" t="str">
        <f>VLOOKUP(A433,'[6]Fin vs NFin'!$A$4:$B$568,2,FALSE)</f>
        <v>!Conf-Partilha com Devedor</v>
      </c>
      <c r="C433" s="18" t="s">
        <v>583</v>
      </c>
      <c r="D433" s="18" t="s">
        <v>585</v>
      </c>
      <c r="E433" s="18" t="str">
        <f>VLOOKUP(D433,[6]Arvore!$N$8:$Q$6855,4,FALSE)</f>
        <v>4198</v>
      </c>
      <c r="F433" s="19">
        <v>-13156.02</v>
      </c>
      <c r="G433" s="19">
        <v>-36582.169716835801</v>
      </c>
      <c r="H433" s="20">
        <v>23426.1497168358</v>
      </c>
      <c r="I433" s="117"/>
      <c r="J433" s="19"/>
      <c r="K433" s="21"/>
      <c r="L433" s="22"/>
      <c r="M433" s="23"/>
      <c r="O433" s="19" t="str">
        <f>VLOOKUP(QUERY_FOR_TRNSTRANSPOSED_0008!A433,'[6]Fin vs NFin'!$A$4:$F$568,6,FALSE)</f>
        <v>Não Financeiras</v>
      </c>
      <c r="P433" s="24" t="str">
        <f t="shared" si="9"/>
        <v>71</v>
      </c>
      <c r="Q433" s="24"/>
      <c r="R433" s="24"/>
      <c r="S433" s="24"/>
      <c r="T433" s="24"/>
    </row>
    <row r="434" spans="1:20" x14ac:dyDescent="0.35">
      <c r="A434" s="18" t="s">
        <v>582</v>
      </c>
      <c r="B434" s="18" t="str">
        <f>VLOOKUP(A434,'[6]Fin vs NFin'!$A$4:$B$568,2,FALSE)</f>
        <v>!Conf-Partilha com Devedor</v>
      </c>
      <c r="C434" s="18" t="s">
        <v>583</v>
      </c>
      <c r="D434" s="18" t="s">
        <v>569</v>
      </c>
      <c r="E434" s="18" t="str">
        <f>VLOOKUP(D434,[6]Arvore!$N$8:$Q$6855,4,FALSE)</f>
        <v/>
      </c>
      <c r="F434" s="19">
        <v>-47150.65</v>
      </c>
      <c r="G434" s="19">
        <v>0</v>
      </c>
      <c r="H434" s="20">
        <v>-47150.65</v>
      </c>
      <c r="I434" s="117"/>
      <c r="J434" s="19"/>
      <c r="K434" s="21"/>
      <c r="L434" s="22" t="s">
        <v>570</v>
      </c>
      <c r="M434" s="23">
        <f>H434</f>
        <v>-47150.65</v>
      </c>
      <c r="N434" s="2"/>
      <c r="O434" s="19" t="str">
        <f>VLOOKUP(QUERY_FOR_TRNSTRANSPOSED_0008!A434,'[6]Fin vs NFin'!$A$4:$F$568,6,FALSE)</f>
        <v>Não Financeiras</v>
      </c>
      <c r="P434" s="24" t="str">
        <f t="shared" si="9"/>
        <v>FC</v>
      </c>
      <c r="Q434" s="24"/>
      <c r="R434" s="24"/>
      <c r="S434" s="24"/>
      <c r="T434" s="24"/>
    </row>
    <row r="435" spans="1:20" x14ac:dyDescent="0.35">
      <c r="A435" s="18" t="s">
        <v>582</v>
      </c>
      <c r="B435" s="18" t="str">
        <f>VLOOKUP(A435,'[6]Fin vs NFin'!$A$4:$B$568,2,FALSE)</f>
        <v>!Conf-Partilha com Devedor</v>
      </c>
      <c r="C435" s="18" t="s">
        <v>586</v>
      </c>
      <c r="D435" s="18" t="s">
        <v>584</v>
      </c>
      <c r="E435" s="18" t="str">
        <f>VLOOKUP(D435,[6]Arvore!$N$8:$Q$6855,4,FALSE)</f>
        <v>4198</v>
      </c>
      <c r="F435" s="19">
        <v>-85660.24</v>
      </c>
      <c r="G435" s="19">
        <v>6672.96</v>
      </c>
      <c r="H435" s="20">
        <v>-92333.2</v>
      </c>
      <c r="I435" s="117"/>
      <c r="J435" s="19"/>
      <c r="K435" s="21"/>
      <c r="L435" s="22"/>
      <c r="M435" s="23"/>
      <c r="O435" s="19" t="str">
        <f>VLOOKUP(QUERY_FOR_TRNSTRANSPOSED_0008!A435,'[6]Fin vs NFin'!$A$4:$F$568,6,FALSE)</f>
        <v>Não Financeiras</v>
      </c>
      <c r="P435" s="24" t="str">
        <f t="shared" si="9"/>
        <v>71</v>
      </c>
      <c r="Q435" s="24"/>
      <c r="R435" s="24"/>
      <c r="S435" s="24"/>
      <c r="T435" s="24"/>
    </row>
    <row r="436" spans="1:20" x14ac:dyDescent="0.35">
      <c r="A436" s="18" t="s">
        <v>582</v>
      </c>
      <c r="B436" s="18" t="str">
        <f>VLOOKUP(A436,'[6]Fin vs NFin'!$A$4:$B$568,2,FALSE)</f>
        <v>!Conf-Partilha com Devedor</v>
      </c>
      <c r="C436" s="18" t="s">
        <v>586</v>
      </c>
      <c r="D436" s="18" t="s">
        <v>585</v>
      </c>
      <c r="E436" s="18" t="str">
        <f>VLOOKUP(D436,[6]Arvore!$N$8:$Q$6855,4,FALSE)</f>
        <v>4198</v>
      </c>
      <c r="F436" s="19">
        <v>-23065.01</v>
      </c>
      <c r="G436" s="19">
        <v>360.98857599779802</v>
      </c>
      <c r="H436" s="20">
        <v>-23425.998575997801</v>
      </c>
      <c r="I436" s="117"/>
      <c r="J436" s="19"/>
      <c r="K436" s="21"/>
      <c r="L436" s="22"/>
      <c r="M436" s="23"/>
      <c r="O436" s="19" t="str">
        <f>VLOOKUP(QUERY_FOR_TRNSTRANSPOSED_0008!A436,'[6]Fin vs NFin'!$A$4:$F$568,6,FALSE)</f>
        <v>Não Financeiras</v>
      </c>
      <c r="P436" s="24" t="str">
        <f t="shared" si="9"/>
        <v>71</v>
      </c>
      <c r="Q436" s="24"/>
      <c r="R436" s="24"/>
      <c r="S436" s="24"/>
      <c r="T436" s="24"/>
    </row>
    <row r="437" spans="1:20" ht="15" thickBot="1" x14ac:dyDescent="0.4">
      <c r="A437" s="11" t="s">
        <v>582</v>
      </c>
      <c r="B437" s="11" t="str">
        <f>VLOOKUP(A437,'[6]Fin vs NFin'!$A$4:$B$568,2,FALSE)</f>
        <v>!Conf-Partilha com Devedor</v>
      </c>
      <c r="C437" s="11" t="s">
        <v>586</v>
      </c>
      <c r="D437" s="11" t="s">
        <v>569</v>
      </c>
      <c r="E437" s="11" t="str">
        <f>VLOOKUP(D437,[6]Arvore!$N$8:$Q$6855,4,FALSE)</f>
        <v/>
      </c>
      <c r="F437" s="12">
        <v>-107363.06</v>
      </c>
      <c r="G437" s="12">
        <v>0</v>
      </c>
      <c r="H437" s="13">
        <v>-107363.06</v>
      </c>
      <c r="I437" s="116"/>
      <c r="J437" s="12"/>
      <c r="K437" s="21"/>
      <c r="L437" s="15" t="s">
        <v>570</v>
      </c>
      <c r="M437" s="16">
        <f>H437</f>
        <v>-107363.06</v>
      </c>
      <c r="N437" s="2"/>
      <c r="O437" s="12" t="str">
        <f>VLOOKUP(QUERY_FOR_TRNSTRANSPOSED_0008!A437,'[6]Fin vs NFin'!$A$4:$F$568,6,FALSE)</f>
        <v>Não Financeiras</v>
      </c>
      <c r="P437" s="17" t="str">
        <f t="shared" si="9"/>
        <v>FC</v>
      </c>
      <c r="Q437" s="17"/>
      <c r="R437" s="17"/>
      <c r="S437" s="17"/>
      <c r="T437" s="17"/>
    </row>
    <row r="438" spans="1:20" x14ac:dyDescent="0.35">
      <c r="A438" s="32" t="s">
        <v>587</v>
      </c>
      <c r="B438" s="32" t="str">
        <f>VLOOKUP(A438,'[6]Fin vs NFin'!$A$4:$B$568,2,FALSE)</f>
        <v>!Conf-Prorrogação-Cash</v>
      </c>
      <c r="C438" s="32" t="s">
        <v>588</v>
      </c>
      <c r="D438" s="32" t="s">
        <v>578</v>
      </c>
      <c r="E438" s="32" t="str">
        <f>VLOOKUP(D438,[6]Arvore!$N$8:$Q$6855,4,FALSE)</f>
        <v>501530420</v>
      </c>
      <c r="F438" s="33">
        <v>487.05</v>
      </c>
      <c r="G438" s="33">
        <v>487.05</v>
      </c>
      <c r="H438" s="34">
        <v>0</v>
      </c>
      <c r="I438" s="101">
        <f>SUM(H438:H439)</f>
        <v>0</v>
      </c>
      <c r="J438" s="19"/>
      <c r="K438" s="21"/>
      <c r="L438" s="22"/>
      <c r="M438" s="23"/>
      <c r="O438" s="19" t="str">
        <f>VLOOKUP(QUERY_FOR_TRNSTRANSPOSED_0008!A438,'[6]Fin vs NFin'!$A$4:$F$568,6,FALSE)</f>
        <v>Financeiras</v>
      </c>
      <c r="P438" s="24" t="str">
        <f t="shared" si="9"/>
        <v>82</v>
      </c>
      <c r="Q438" s="24"/>
      <c r="R438" s="24"/>
      <c r="S438" s="24"/>
      <c r="T438" s="24" t="str">
        <f>VLOOKUP(D438,[6]Mapeamento!$A$38:$C$497,3,FALSE)</f>
        <v>REC_MF</v>
      </c>
    </row>
    <row r="439" spans="1:20" ht="15" thickBot="1" x14ac:dyDescent="0.4">
      <c r="A439" s="35" t="s">
        <v>587</v>
      </c>
      <c r="B439" s="35" t="str">
        <f>VLOOKUP(A439,'[6]Fin vs NFin'!$A$4:$B$568,2,FALSE)</f>
        <v>!Conf-Prorrogação-Cash</v>
      </c>
      <c r="C439" s="35" t="s">
        <v>588</v>
      </c>
      <c r="D439" s="35" t="s">
        <v>579</v>
      </c>
      <c r="E439" s="35" t="str">
        <f>VLOOKUP(D439,[6]Arvore!$N$8:$Q$6855,4,FALSE)</f>
        <v>501530420</v>
      </c>
      <c r="F439" s="36">
        <v>512.97</v>
      </c>
      <c r="G439" s="36">
        <v>512.97</v>
      </c>
      <c r="H439" s="37">
        <v>0</v>
      </c>
      <c r="I439" s="102"/>
      <c r="J439" s="12"/>
      <c r="K439" s="21"/>
      <c r="L439" s="15"/>
      <c r="M439" s="16"/>
      <c r="O439" s="12" t="str">
        <f>VLOOKUP(QUERY_FOR_TRNSTRANSPOSED_0008!A439,'[6]Fin vs NFin'!$A$4:$F$568,6,FALSE)</f>
        <v>Financeiras</v>
      </c>
      <c r="P439" s="17" t="str">
        <f t="shared" si="9"/>
        <v>82</v>
      </c>
      <c r="Q439" s="17"/>
      <c r="R439" s="17"/>
      <c r="S439" s="17"/>
      <c r="T439" s="17" t="str">
        <f>VLOOKUP(D439,[6]Mapeamento!$A$38:$C$497,3,FALSE)</f>
        <v>REC_MF</v>
      </c>
    </row>
    <row r="440" spans="1:20" x14ac:dyDescent="0.35">
      <c r="A440" s="32" t="s">
        <v>589</v>
      </c>
      <c r="B440" s="32" t="str">
        <f>VLOOKUP(A440,'[6]Fin vs NFin'!$A$4:$B$568,2,FALSE)</f>
        <v>!Conf-Prorrogação-Periodif</v>
      </c>
      <c r="C440" s="32" t="s">
        <v>590</v>
      </c>
      <c r="D440" s="32" t="s">
        <v>578</v>
      </c>
      <c r="E440" s="32" t="str">
        <f>VLOOKUP(D440,[6]Arvore!$N$8:$Q$6855,4,FALSE)</f>
        <v>501530420</v>
      </c>
      <c r="F440" s="33">
        <v>-14.7</v>
      </c>
      <c r="G440" s="33">
        <v>-14.7</v>
      </c>
      <c r="H440" s="34">
        <v>3.0198066269804302E-14</v>
      </c>
      <c r="I440" s="101">
        <f>SUM(H440:H441)</f>
        <v>6.2172489379008804E-14</v>
      </c>
      <c r="J440" s="19"/>
      <c r="K440" s="21"/>
      <c r="L440" s="22"/>
      <c r="M440" s="23"/>
      <c r="O440" s="19" t="str">
        <f>VLOOKUP(QUERY_FOR_TRNSTRANSPOSED_0008!A440,'[6]Fin vs NFin'!$A$4:$F$568,6,FALSE)</f>
        <v>Financeiras</v>
      </c>
      <c r="P440" s="24" t="str">
        <f t="shared" si="9"/>
        <v>82</v>
      </c>
      <c r="Q440" s="24"/>
      <c r="R440" s="24"/>
      <c r="S440" s="24"/>
      <c r="T440" s="24" t="str">
        <f>VLOOKUP(D440,[6]Mapeamento!$A$38:$C$497,3,FALSE)</f>
        <v>REC_MF</v>
      </c>
    </row>
    <row r="441" spans="1:20" ht="15" thickBot="1" x14ac:dyDescent="0.4">
      <c r="A441" s="35" t="s">
        <v>589</v>
      </c>
      <c r="B441" s="35" t="str">
        <f>VLOOKUP(A441,'[6]Fin vs NFin'!$A$4:$B$568,2,FALSE)</f>
        <v>!Conf-Prorrogação-Periodif</v>
      </c>
      <c r="C441" s="35" t="s">
        <v>590</v>
      </c>
      <c r="D441" s="35" t="s">
        <v>579</v>
      </c>
      <c r="E441" s="35" t="str">
        <f>VLOOKUP(D441,[6]Arvore!$N$8:$Q$6855,4,FALSE)</f>
        <v>501530420</v>
      </c>
      <c r="F441" s="36">
        <v>-6.53000000000001</v>
      </c>
      <c r="G441" s="36">
        <v>-6.5300000000000402</v>
      </c>
      <c r="H441" s="37">
        <v>3.1974423109204502E-14</v>
      </c>
      <c r="I441" s="102"/>
      <c r="J441" s="12"/>
      <c r="K441" s="21"/>
      <c r="L441" s="15"/>
      <c r="M441" s="16"/>
      <c r="O441" s="12" t="str">
        <f>VLOOKUP(QUERY_FOR_TRNSTRANSPOSED_0008!A441,'[6]Fin vs NFin'!$A$4:$F$568,6,FALSE)</f>
        <v>Financeiras</v>
      </c>
      <c r="P441" s="17" t="str">
        <f t="shared" si="9"/>
        <v>82</v>
      </c>
      <c r="Q441" s="17"/>
      <c r="R441" s="17"/>
      <c r="S441" s="17"/>
      <c r="T441" s="17" t="str">
        <f>VLOOKUP(D441,[6]Mapeamento!$A$38:$C$497,3,FALSE)</f>
        <v>REC_MF</v>
      </c>
    </row>
    <row r="442" spans="1:20" ht="15" thickBot="1" x14ac:dyDescent="0.4">
      <c r="A442" s="32" t="s">
        <v>591</v>
      </c>
      <c r="B442" s="32" t="str">
        <f>VLOOKUP(A442,'[6]Fin vs NFin'!$A$4:$B$568,2,FALSE)</f>
        <v>!ICV's - Lease Mob. Cash</v>
      </c>
      <c r="C442" s="32" t="s">
        <v>82</v>
      </c>
      <c r="D442" s="32" t="s">
        <v>592</v>
      </c>
      <c r="E442" s="32" t="str">
        <f>VLOOKUP(D442,[6]Arvore!$N$8:$Q$6855,4,FALSE)</f>
        <v>403031355</v>
      </c>
      <c r="F442" s="33">
        <v>3465.5</v>
      </c>
      <c r="G442" s="33">
        <v>3465.5</v>
      </c>
      <c r="H442" s="34">
        <v>-4.5474735088646402E-13</v>
      </c>
      <c r="I442" s="52">
        <v>-4.5474735088646402E-13</v>
      </c>
      <c r="J442" s="19"/>
      <c r="K442" s="21"/>
      <c r="L442" s="22"/>
      <c r="M442" s="23"/>
      <c r="O442" s="19" t="str">
        <f>VLOOKUP(QUERY_FOR_TRNSTRANSPOSED_0008!A442,'[6]Fin vs NFin'!$A$4:$F$568,6,FALSE)</f>
        <v>Financeiras</v>
      </c>
      <c r="P442" s="24" t="str">
        <f t="shared" si="9"/>
        <v>71</v>
      </c>
      <c r="Q442" s="24"/>
      <c r="R442" s="24"/>
      <c r="S442" s="24"/>
      <c r="T442" s="24" t="str">
        <f>VLOOKUP(D442,[6]Mapeamento!$A$38:$C$497,3,FALSE)</f>
        <v>REC_MF</v>
      </c>
    </row>
    <row r="443" spans="1:20" ht="15" thickBot="1" x14ac:dyDescent="0.4">
      <c r="A443" s="49" t="s">
        <v>593</v>
      </c>
      <c r="B443" s="49" t="str">
        <f>VLOOKUP(A443,'[6]Fin vs NFin'!$A$4:$B$568,2,FALSE)</f>
        <v>!ICV's - Lease Imob. Cash</v>
      </c>
      <c r="C443" s="49" t="s">
        <v>82</v>
      </c>
      <c r="D443" s="49" t="s">
        <v>594</v>
      </c>
      <c r="E443" s="49" t="str">
        <f>VLOOKUP(D443,[6]Arvore!$N$8:$Q$6855,4,FALSE)</f>
        <v>403031354</v>
      </c>
      <c r="F443" s="50">
        <v>-11153.39</v>
      </c>
      <c r="G443" s="50">
        <v>-11153.39</v>
      </c>
      <c r="H443" s="51">
        <v>0</v>
      </c>
      <c r="I443" s="52">
        <v>0</v>
      </c>
      <c r="J443" s="39"/>
      <c r="K443" s="21"/>
      <c r="L443" s="41"/>
      <c r="M443" s="42"/>
      <c r="O443" s="39" t="str">
        <f>VLOOKUP(QUERY_FOR_TRNSTRANSPOSED_0008!A443,'[6]Fin vs NFin'!$A$4:$F$568,6,FALSE)</f>
        <v>Financeiras</v>
      </c>
      <c r="P443" s="43" t="str">
        <f t="shared" si="9"/>
        <v>71</v>
      </c>
      <c r="Q443" s="43"/>
      <c r="R443" s="43"/>
      <c r="S443" s="43"/>
      <c r="T443" s="43" t="str">
        <f>VLOOKUP(D443,[6]Mapeamento!$A$38:$C$497,3,FALSE)</f>
        <v>REC_MF</v>
      </c>
    </row>
    <row r="444" spans="1:20" x14ac:dyDescent="0.35">
      <c r="A444" s="38" t="s">
        <v>595</v>
      </c>
      <c r="B444" s="38" t="str">
        <f>VLOOKUP(A444,'[6]Fin vs NFin'!$A$4:$B$568,2,FALSE)</f>
        <v>!Crédito Diversas</v>
      </c>
      <c r="C444" s="38" t="s">
        <v>153</v>
      </c>
      <c r="D444" s="38" t="s">
        <v>596</v>
      </c>
      <c r="E444" s="38" t="str">
        <f>VLOOKUP(D444,[6]Arvore!$N$8:$Q$6855,4,FALSE)</f>
        <v>519399</v>
      </c>
      <c r="F444" s="39">
        <v>-287469.09000000003</v>
      </c>
      <c r="G444" s="39">
        <v>-340272.97</v>
      </c>
      <c r="H444" s="40">
        <v>52803.88</v>
      </c>
      <c r="I444" s="103">
        <f>SUM(H444:H457)</f>
        <v>-1.8417267710901797E-11</v>
      </c>
      <c r="J444" s="39"/>
      <c r="K444" s="21"/>
      <c r="L444" s="41"/>
      <c r="M444" s="42"/>
      <c r="O444" s="39" t="str">
        <f>VLOOKUP(QUERY_FOR_TRNSTRANSPOSED_0008!A444,'[6]Fin vs NFin'!$A$4:$F$568,6,FALSE)</f>
        <v>Não Financeiras</v>
      </c>
      <c r="P444" s="43" t="str">
        <f t="shared" si="9"/>
        <v>82</v>
      </c>
      <c r="Q444" s="43"/>
      <c r="R444" s="43"/>
      <c r="S444" s="43"/>
      <c r="T444" s="43"/>
    </row>
    <row r="445" spans="1:20" x14ac:dyDescent="0.35">
      <c r="A445" s="32" t="s">
        <v>595</v>
      </c>
      <c r="B445" s="32" t="str">
        <f>VLOOKUP(A445,'[6]Fin vs NFin'!$A$4:$B$568,2,FALSE)</f>
        <v>!Crédito Diversas</v>
      </c>
      <c r="C445" s="32" t="s">
        <v>597</v>
      </c>
      <c r="D445" s="32" t="s">
        <v>432</v>
      </c>
      <c r="E445" s="32" t="str">
        <f>VLOOKUP(D445,[6]Arvore!$N$8:$Q$6855,4,FALSE)</f>
        <v>519399</v>
      </c>
      <c r="F445" s="33">
        <v>368829.49</v>
      </c>
      <c r="G445" s="33">
        <v>368829.49</v>
      </c>
      <c r="H445" s="34">
        <v>0</v>
      </c>
      <c r="I445" s="101"/>
      <c r="J445" s="19"/>
      <c r="K445" s="21"/>
      <c r="L445" s="22"/>
      <c r="M445" s="23"/>
      <c r="O445" s="19" t="str">
        <f>VLOOKUP(QUERY_FOR_TRNSTRANSPOSED_0008!A445,'[6]Fin vs NFin'!$A$4:$F$568,6,FALSE)</f>
        <v>Não Financeiras</v>
      </c>
      <c r="P445" s="24" t="str">
        <f t="shared" si="9"/>
        <v>82</v>
      </c>
      <c r="Q445" s="24"/>
      <c r="R445" s="24"/>
      <c r="S445" s="24"/>
      <c r="T445" s="24"/>
    </row>
    <row r="446" spans="1:20" x14ac:dyDescent="0.35">
      <c r="A446" s="32" t="s">
        <v>595</v>
      </c>
      <c r="B446" s="32" t="str">
        <f>VLOOKUP(A446,'[6]Fin vs NFin'!$A$4:$B$568,2,FALSE)</f>
        <v>!Crédito Diversas</v>
      </c>
      <c r="C446" s="32" t="s">
        <v>598</v>
      </c>
      <c r="D446" s="32" t="s">
        <v>596</v>
      </c>
      <c r="E446" s="32" t="str">
        <f>VLOOKUP(D446,[6]Arvore!$N$8:$Q$6855,4,FALSE)</f>
        <v>519399</v>
      </c>
      <c r="F446" s="33">
        <v>488020.44</v>
      </c>
      <c r="G446" s="33">
        <v>488020.44</v>
      </c>
      <c r="H446" s="34">
        <v>0</v>
      </c>
      <c r="I446" s="101"/>
      <c r="J446" s="19"/>
      <c r="K446" s="21"/>
      <c r="L446" s="22"/>
      <c r="M446" s="23"/>
      <c r="O446" s="19" t="str">
        <f>VLOOKUP(QUERY_FOR_TRNSTRANSPOSED_0008!A446,'[6]Fin vs NFin'!$A$4:$F$568,6,FALSE)</f>
        <v>Não Financeiras</v>
      </c>
      <c r="P446" s="24" t="str">
        <f t="shared" si="9"/>
        <v>82</v>
      </c>
      <c r="Q446" s="24"/>
      <c r="R446" s="24"/>
      <c r="S446" s="24"/>
      <c r="T446" s="24"/>
    </row>
    <row r="447" spans="1:20" x14ac:dyDescent="0.35">
      <c r="A447" s="32" t="s">
        <v>595</v>
      </c>
      <c r="B447" s="32" t="str">
        <f>VLOOKUP(A447,'[6]Fin vs NFin'!$A$4:$B$568,2,FALSE)</f>
        <v>!Crédito Diversas</v>
      </c>
      <c r="C447" s="32" t="s">
        <v>599</v>
      </c>
      <c r="D447" s="32" t="s">
        <v>596</v>
      </c>
      <c r="E447" s="32" t="str">
        <f>VLOOKUP(D447,[6]Arvore!$N$8:$Q$6855,4,FALSE)</f>
        <v>519399</v>
      </c>
      <c r="F447" s="33">
        <v>400789.75</v>
      </c>
      <c r="G447" s="33">
        <v>400789.75</v>
      </c>
      <c r="H447" s="34">
        <v>0</v>
      </c>
      <c r="I447" s="101"/>
      <c r="J447" s="19"/>
      <c r="K447" s="21"/>
      <c r="L447" s="22"/>
      <c r="M447" s="23"/>
      <c r="O447" s="19" t="str">
        <f>VLOOKUP(QUERY_FOR_TRNSTRANSPOSED_0008!A447,'[6]Fin vs NFin'!$A$4:$F$568,6,FALSE)</f>
        <v>Não Financeiras</v>
      </c>
      <c r="P447" s="24" t="str">
        <f t="shared" si="9"/>
        <v>82</v>
      </c>
      <c r="Q447" s="24"/>
      <c r="R447" s="24"/>
      <c r="S447" s="24"/>
      <c r="T447" s="24"/>
    </row>
    <row r="448" spans="1:20" x14ac:dyDescent="0.35">
      <c r="A448" s="18" t="s">
        <v>595</v>
      </c>
      <c r="B448" s="18" t="str">
        <f>VLOOKUP(A448,'[6]Fin vs NFin'!$A$4:$B$568,2,FALSE)</f>
        <v>!Crédito Diversas</v>
      </c>
      <c r="C448" s="18" t="s">
        <v>438</v>
      </c>
      <c r="D448" s="18" t="s">
        <v>135</v>
      </c>
      <c r="E448" s="18" t="str">
        <f>VLOOKUP(D448,[6]Arvore!$N$8:$Q$6855,4,FALSE)</f>
        <v>512018</v>
      </c>
      <c r="F448" s="19">
        <v>332808.15000000002</v>
      </c>
      <c r="G448" s="19">
        <v>331828.71999999997</v>
      </c>
      <c r="H448" s="20">
        <v>979.42999999999302</v>
      </c>
      <c r="I448" s="101"/>
      <c r="J448" s="19"/>
      <c r="K448" s="21"/>
      <c r="L448" s="22"/>
      <c r="M448" s="23"/>
      <c r="O448" s="19" t="str">
        <f>VLOOKUP(QUERY_FOR_TRNSTRANSPOSED_0008!A448,'[6]Fin vs NFin'!$A$4:$F$568,6,FALSE)</f>
        <v>Não Financeiras</v>
      </c>
      <c r="P448" s="24" t="str">
        <f t="shared" si="9"/>
        <v>82</v>
      </c>
      <c r="Q448" s="24"/>
      <c r="R448" s="24"/>
      <c r="S448" s="24"/>
      <c r="T448" s="24"/>
    </row>
    <row r="449" spans="1:20" x14ac:dyDescent="0.35">
      <c r="A449" s="32" t="s">
        <v>595</v>
      </c>
      <c r="B449" s="32" t="str">
        <f>VLOOKUP(A449,'[6]Fin vs NFin'!$A$4:$B$568,2,FALSE)</f>
        <v>!Crédito Diversas</v>
      </c>
      <c r="C449" s="32" t="s">
        <v>438</v>
      </c>
      <c r="D449" s="32" t="s">
        <v>596</v>
      </c>
      <c r="E449" s="32" t="str">
        <f>VLOOKUP(D449,[6]Arvore!$N$8:$Q$6855,4,FALSE)</f>
        <v>519399</v>
      </c>
      <c r="F449" s="33">
        <v>183770.95</v>
      </c>
      <c r="G449" s="33">
        <v>183770.95</v>
      </c>
      <c r="H449" s="34">
        <v>0</v>
      </c>
      <c r="I449" s="101"/>
      <c r="J449" s="19"/>
      <c r="K449" s="21"/>
      <c r="L449" s="22"/>
      <c r="M449" s="23"/>
      <c r="O449" s="19" t="str">
        <f>VLOOKUP(QUERY_FOR_TRNSTRANSPOSED_0008!A449,'[6]Fin vs NFin'!$A$4:$F$568,6,FALSE)</f>
        <v>Não Financeiras</v>
      </c>
      <c r="P449" s="24" t="str">
        <f t="shared" si="9"/>
        <v>82</v>
      </c>
      <c r="Q449" s="24"/>
      <c r="R449" s="24"/>
      <c r="S449" s="24"/>
      <c r="T449" s="24"/>
    </row>
    <row r="450" spans="1:20" x14ac:dyDescent="0.35">
      <c r="A450" s="18" t="s">
        <v>595</v>
      </c>
      <c r="B450" s="18" t="str">
        <f>VLOOKUP(A450,'[6]Fin vs NFin'!$A$4:$B$568,2,FALSE)</f>
        <v>!Crédito Diversas</v>
      </c>
      <c r="C450" s="18" t="s">
        <v>438</v>
      </c>
      <c r="D450" s="18" t="s">
        <v>294</v>
      </c>
      <c r="E450" s="18" t="str">
        <f>VLOOKUP(D450,[6]Arvore!$N$8:$Q$6855,4,FALSE)</f>
        <v>55088091</v>
      </c>
      <c r="F450" s="19">
        <v>0</v>
      </c>
      <c r="G450" s="19">
        <v>979.43</v>
      </c>
      <c r="H450" s="20">
        <v>-979.43</v>
      </c>
      <c r="I450" s="101"/>
      <c r="J450" s="19"/>
      <c r="K450" s="21"/>
      <c r="L450" s="22"/>
      <c r="M450" s="23"/>
      <c r="O450" s="19" t="str">
        <f>VLOOKUP(QUERY_FOR_TRNSTRANSPOSED_0008!A450,'[6]Fin vs NFin'!$A$4:$F$568,6,FALSE)</f>
        <v>Não Financeiras</v>
      </c>
      <c r="P450" s="24" t="str">
        <f t="shared" si="9"/>
        <v>89</v>
      </c>
      <c r="Q450" s="24" t="str">
        <f>VLOOKUP(D450,[6]Mapeamento!$A$38:$C$497,3,FALSE)</f>
        <v>OREX</v>
      </c>
      <c r="R450" s="24"/>
      <c r="S450" s="24"/>
      <c r="T450" s="24"/>
    </row>
    <row r="451" spans="1:20" x14ac:dyDescent="0.35">
      <c r="A451" s="18" t="s">
        <v>595</v>
      </c>
      <c r="B451" s="18" t="str">
        <f>VLOOKUP(A451,'[6]Fin vs NFin'!$A$4:$B$568,2,FALSE)</f>
        <v>!Crédito Diversas</v>
      </c>
      <c r="C451" s="18" t="s">
        <v>82</v>
      </c>
      <c r="D451" s="18" t="s">
        <v>596</v>
      </c>
      <c r="E451" s="18" t="str">
        <f>VLOOKUP(D451,[6]Arvore!$N$8:$Q$6855,4,FALSE)</f>
        <v>519399</v>
      </c>
      <c r="F451" s="19">
        <v>-403936.97</v>
      </c>
      <c r="G451" s="19">
        <v>801063.03</v>
      </c>
      <c r="H451" s="20">
        <v>-1205000</v>
      </c>
      <c r="I451" s="101"/>
      <c r="J451" s="19"/>
      <c r="K451" s="21"/>
      <c r="L451" s="22"/>
      <c r="M451" s="23"/>
      <c r="O451" s="19" t="str">
        <f>VLOOKUP(QUERY_FOR_TRNSTRANSPOSED_0008!A451,'[6]Fin vs NFin'!$A$4:$F$568,6,FALSE)</f>
        <v>Não Financeiras</v>
      </c>
      <c r="P451" s="24" t="str">
        <f t="shared" si="9"/>
        <v>82</v>
      </c>
      <c r="Q451" s="24"/>
      <c r="R451" s="24"/>
      <c r="S451" s="24"/>
      <c r="T451" s="24"/>
    </row>
    <row r="452" spans="1:20" x14ac:dyDescent="0.35">
      <c r="A452" s="18" t="s">
        <v>595</v>
      </c>
      <c r="B452" s="18" t="str">
        <f>VLOOKUP(A452,'[6]Fin vs NFin'!$A$4:$B$568,2,FALSE)</f>
        <v>!Crédito Diversas</v>
      </c>
      <c r="C452" s="18" t="s">
        <v>600</v>
      </c>
      <c r="D452" s="18" t="s">
        <v>458</v>
      </c>
      <c r="E452" s="18" t="str">
        <f>VLOOKUP(D452,[6]Arvore!$N$8:$Q$6855,4,FALSE)</f>
        <v>4161599</v>
      </c>
      <c r="F452" s="19">
        <v>-269392.77</v>
      </c>
      <c r="G452" s="19">
        <v>-216588.89</v>
      </c>
      <c r="H452" s="20">
        <v>-52803.88</v>
      </c>
      <c r="I452" s="101"/>
      <c r="J452" s="19"/>
      <c r="K452" s="21"/>
      <c r="L452" s="22"/>
      <c r="M452" s="23"/>
      <c r="O452" s="19" t="str">
        <f>VLOOKUP(QUERY_FOR_TRNSTRANSPOSED_0008!A452,'[6]Fin vs NFin'!$A$4:$F$568,6,FALSE)</f>
        <v>Não Financeiras</v>
      </c>
      <c r="P452" s="24" t="str">
        <f t="shared" si="9"/>
        <v>77</v>
      </c>
      <c r="Q452" s="24"/>
      <c r="R452" s="24"/>
      <c r="S452" s="24"/>
      <c r="T452" s="24"/>
    </row>
    <row r="453" spans="1:20" x14ac:dyDescent="0.35">
      <c r="A453" s="18" t="s">
        <v>595</v>
      </c>
      <c r="B453" s="18" t="str">
        <f>VLOOKUP(A453,'[6]Fin vs NFin'!$A$4:$B$568,2,FALSE)</f>
        <v>!Crédito Diversas</v>
      </c>
      <c r="C453" s="18" t="s">
        <v>67</v>
      </c>
      <c r="D453" s="18" t="s">
        <v>432</v>
      </c>
      <c r="E453" s="18" t="str">
        <f>VLOOKUP(D453,[6]Arvore!$N$8:$Q$6855,4,FALSE)</f>
        <v>519399</v>
      </c>
      <c r="F453" s="19">
        <v>-512527.7</v>
      </c>
      <c r="G453" s="19">
        <v>-1189095.49</v>
      </c>
      <c r="H453" s="20">
        <v>676567.79</v>
      </c>
      <c r="I453" s="101"/>
      <c r="J453" s="19"/>
      <c r="K453" s="21"/>
      <c r="L453" s="22"/>
      <c r="M453" s="23"/>
      <c r="O453" s="19" t="str">
        <f>VLOOKUP(QUERY_FOR_TRNSTRANSPOSED_0008!A453,'[6]Fin vs NFin'!$A$4:$F$568,6,FALSE)</f>
        <v>Não Financeiras</v>
      </c>
      <c r="P453" s="24" t="str">
        <f t="shared" si="9"/>
        <v>82</v>
      </c>
      <c r="Q453" s="24"/>
      <c r="R453" s="24"/>
      <c r="S453" s="24"/>
      <c r="T453" s="24"/>
    </row>
    <row r="454" spans="1:20" x14ac:dyDescent="0.35">
      <c r="A454" s="18" t="s">
        <v>595</v>
      </c>
      <c r="B454" s="18" t="str">
        <f>VLOOKUP(A454,'[6]Fin vs NFin'!$A$4:$B$568,2,FALSE)</f>
        <v>!Crédito Diversas</v>
      </c>
      <c r="C454" s="18" t="s">
        <v>67</v>
      </c>
      <c r="D454" s="18" t="s">
        <v>596</v>
      </c>
      <c r="E454" s="18" t="str">
        <f>VLOOKUP(D454,[6]Arvore!$N$8:$Q$6855,4,FALSE)</f>
        <v>519399</v>
      </c>
      <c r="F454" s="19">
        <v>69411.42</v>
      </c>
      <c r="G454" s="19">
        <v>-459470.06</v>
      </c>
      <c r="H454" s="20">
        <v>528881.48</v>
      </c>
      <c r="I454" s="101"/>
      <c r="J454" s="19"/>
      <c r="K454" s="21"/>
      <c r="L454" s="22"/>
      <c r="M454" s="23"/>
      <c r="O454" s="19" t="str">
        <f>VLOOKUP(QUERY_FOR_TRNSTRANSPOSED_0008!A454,'[6]Fin vs NFin'!$A$4:$F$568,6,FALSE)</f>
        <v>Não Financeiras</v>
      </c>
      <c r="P454" s="24" t="str">
        <f t="shared" ref="P454:P517" si="10">LEFT(D454,2)</f>
        <v>82</v>
      </c>
      <c r="Q454" s="24"/>
      <c r="R454" s="24"/>
      <c r="S454" s="24"/>
      <c r="T454" s="24"/>
    </row>
    <row r="455" spans="1:20" x14ac:dyDescent="0.35">
      <c r="A455" s="18" t="s">
        <v>595</v>
      </c>
      <c r="B455" s="18" t="str">
        <f>VLOOKUP(A455,'[6]Fin vs NFin'!$A$4:$B$568,2,FALSE)</f>
        <v>!Crédito Diversas</v>
      </c>
      <c r="C455" s="18" t="s">
        <v>423</v>
      </c>
      <c r="D455" s="18" t="s">
        <v>601</v>
      </c>
      <c r="E455" s="18" t="str">
        <f>VLOOKUP(D455,[6]Arvore!$N$8:$Q$6855,4,FALSE)</f>
        <v>450880910</v>
      </c>
      <c r="F455" s="19" t="s">
        <v>84</v>
      </c>
      <c r="G455" s="19">
        <v>-0.02</v>
      </c>
      <c r="H455" s="20">
        <v>0.02</v>
      </c>
      <c r="I455" s="101"/>
      <c r="J455" s="19"/>
      <c r="K455" s="21"/>
      <c r="L455" s="22"/>
      <c r="M455" s="23"/>
      <c r="O455" s="19" t="str">
        <f>VLOOKUP(QUERY_FOR_TRNSTRANSPOSED_0008!A455,'[6]Fin vs NFin'!$A$4:$F$568,6,FALSE)</f>
        <v>Não Financeiras</v>
      </c>
      <c r="P455" s="24" t="str">
        <f t="shared" si="10"/>
        <v>77</v>
      </c>
      <c r="Q455" s="24" t="str">
        <f>VLOOKUP(D455,[6]Mapeamento!$A$38:$C$497,3,FALSE)</f>
        <v>OREX</v>
      </c>
      <c r="R455" s="24"/>
      <c r="S455" s="24"/>
      <c r="T455" s="24"/>
    </row>
    <row r="456" spans="1:20" ht="15" thickBot="1" x14ac:dyDescent="0.4">
      <c r="A456" s="18" t="s">
        <v>595</v>
      </c>
      <c r="B456" s="18" t="str">
        <f>VLOOKUP(A456,'[6]Fin vs NFin'!$A$4:$B$568,2,FALSE)</f>
        <v>!Crédito Diversas</v>
      </c>
      <c r="C456" s="18" t="s">
        <v>423</v>
      </c>
      <c r="D456" s="18" t="s">
        <v>432</v>
      </c>
      <c r="E456" s="18" t="str">
        <f>VLOOKUP(D456,[6]Arvore!$N$8:$Q$6855,4,FALSE)</f>
        <v>519399</v>
      </c>
      <c r="F456" s="19">
        <v>-2613584.9500000002</v>
      </c>
      <c r="G456" s="19">
        <v>-2613135.66</v>
      </c>
      <c r="H456" s="20">
        <v>-449.29000000003703</v>
      </c>
      <c r="I456" s="101"/>
      <c r="J456" s="19"/>
      <c r="K456" s="21"/>
      <c r="L456" s="22"/>
      <c r="M456" s="23"/>
      <c r="O456" s="19" t="str">
        <f>VLOOKUP(QUERY_FOR_TRNSTRANSPOSED_0008!A456,'[6]Fin vs NFin'!$A$4:$F$568,6,FALSE)</f>
        <v>Não Financeiras</v>
      </c>
      <c r="P456" s="24" t="str">
        <f t="shared" si="10"/>
        <v>82</v>
      </c>
      <c r="Q456" s="24"/>
      <c r="R456" s="24"/>
      <c r="S456" s="24"/>
      <c r="T456" s="24"/>
    </row>
    <row r="457" spans="1:20" ht="15" thickBot="1" x14ac:dyDescent="0.4">
      <c r="A457" s="44" t="s">
        <v>602</v>
      </c>
      <c r="B457" s="44" t="str">
        <f>VLOOKUP(A457,'[6]Fin vs NFin'!$A$4:$B$568,2,FALSE)</f>
        <v>!Com.Formalização</v>
      </c>
      <c r="C457" s="44" t="s">
        <v>603</v>
      </c>
      <c r="D457" s="44" t="s">
        <v>357</v>
      </c>
      <c r="E457" s="44" t="str">
        <f>VLOOKUP(D457,[6]Arvore!$N$8:$Q$6855,4,FALSE)</f>
        <v>5015305700</v>
      </c>
      <c r="F457" s="45">
        <v>225000</v>
      </c>
      <c r="G457" s="45">
        <v>225000</v>
      </c>
      <c r="H457" s="46">
        <v>0</v>
      </c>
      <c r="I457" s="55">
        <f>H457</f>
        <v>0</v>
      </c>
      <c r="J457" s="26"/>
      <c r="K457" s="56"/>
      <c r="L457" s="29"/>
      <c r="M457" s="30"/>
      <c r="O457" s="26" t="str">
        <f>VLOOKUP(QUERY_FOR_TRNSTRANSPOSED_0008!A457,'[6]Fin vs NFin'!$A$4:$F$568,6,FALSE)</f>
        <v>Financeiras</v>
      </c>
      <c r="P457" s="31" t="str">
        <f t="shared" si="10"/>
        <v>82</v>
      </c>
      <c r="Q457" s="31"/>
      <c r="R457" s="31"/>
      <c r="S457" s="31"/>
      <c r="T457" s="31" t="str">
        <f>VLOOKUP(D457,[6]Mapeamento!$A$38:$C$497,3,FALSE)</f>
        <v>REC_MF</v>
      </c>
    </row>
    <row r="458" spans="1:20" ht="15" thickBot="1" x14ac:dyDescent="0.4">
      <c r="A458" s="44" t="s">
        <v>604</v>
      </c>
      <c r="B458" s="44" t="str">
        <f>VLOOKUP(A458,'[6]Fin vs NFin'!$A$4:$B$568,2,FALSE)</f>
        <v>!Com.Banco Agente</v>
      </c>
      <c r="C458" s="44" t="s">
        <v>605</v>
      </c>
      <c r="D458" s="44" t="s">
        <v>596</v>
      </c>
      <c r="E458" s="44" t="str">
        <f>VLOOKUP(D458,[6]Arvore!$N$8:$Q$6855,4,FALSE)</f>
        <v>519399</v>
      </c>
      <c r="F458" s="45">
        <v>85000</v>
      </c>
      <c r="G458" s="45">
        <v>85000</v>
      </c>
      <c r="H458" s="46">
        <v>0</v>
      </c>
      <c r="I458" s="28">
        <v>0</v>
      </c>
      <c r="J458" s="26"/>
      <c r="L458" s="29"/>
      <c r="M458" s="30"/>
      <c r="O458" s="26" t="str">
        <f>VLOOKUP(QUERY_FOR_TRNSTRANSPOSED_0008!A458,'[6]Fin vs NFin'!$A$4:$F$568,6,FALSE)</f>
        <v>Não Financeiras</v>
      </c>
      <c r="P458" s="31" t="str">
        <f t="shared" si="10"/>
        <v>82</v>
      </c>
      <c r="Q458" s="31"/>
      <c r="R458" s="31"/>
      <c r="S458" s="31"/>
      <c r="T458" s="31"/>
    </row>
    <row r="459" spans="1:20" x14ac:dyDescent="0.35">
      <c r="A459" s="32" t="s">
        <v>606</v>
      </c>
      <c r="B459" s="32" t="str">
        <f>VLOOKUP(A459,'[6]Fin vs NFin'!$A$4:$B$568,2,FALSE)</f>
        <v>!Avaliação-Cash</v>
      </c>
      <c r="C459" s="32" t="s">
        <v>607</v>
      </c>
      <c r="D459" s="32" t="s">
        <v>608</v>
      </c>
      <c r="E459" s="32" t="str">
        <f>VLOOKUP(D459,[6]Arvore!$N$8:$Q$6855,4,FALSE)</f>
        <v>501530500</v>
      </c>
      <c r="F459" s="33">
        <v>-25000</v>
      </c>
      <c r="G459" s="33">
        <v>-25000</v>
      </c>
      <c r="H459" s="34">
        <v>0</v>
      </c>
      <c r="I459" s="103">
        <v>-9.3132257461547893E-10</v>
      </c>
      <c r="J459" s="19"/>
      <c r="K459" s="21"/>
      <c r="L459" s="22"/>
      <c r="M459" s="23"/>
      <c r="O459" s="19" t="str">
        <f>VLOOKUP(QUERY_FOR_TRNSTRANSPOSED_0008!A459,'[6]Fin vs NFin'!$A$4:$F$568,6,FALSE)</f>
        <v>Financeiras</v>
      </c>
      <c r="P459" s="24" t="str">
        <f t="shared" si="10"/>
        <v>82</v>
      </c>
      <c r="Q459" s="24"/>
      <c r="R459" s="24"/>
      <c r="S459" s="24"/>
      <c r="T459" s="24" t="str">
        <f>VLOOKUP(D459,[6]Mapeamento!$A$38:$C$497,3,FALSE)</f>
        <v>REC_MF</v>
      </c>
    </row>
    <row r="460" spans="1:20" x14ac:dyDescent="0.35">
      <c r="A460" s="18" t="s">
        <v>606</v>
      </c>
      <c r="B460" s="18" t="str">
        <f>VLOOKUP(A460,'[6]Fin vs NFin'!$A$4:$B$568,2,FALSE)</f>
        <v>!Avaliação-Cash</v>
      </c>
      <c r="C460" s="18" t="s">
        <v>609</v>
      </c>
      <c r="D460" s="18" t="s">
        <v>608</v>
      </c>
      <c r="E460" s="18" t="str">
        <f>VLOOKUP(D460,[6]Arvore!$N$8:$Q$6855,4,FALSE)</f>
        <v>501530500</v>
      </c>
      <c r="F460" s="19">
        <v>4514327.24</v>
      </c>
      <c r="G460" s="19">
        <v>4514557.24</v>
      </c>
      <c r="H460" s="20">
        <v>-230.00000000093101</v>
      </c>
      <c r="I460" s="101"/>
      <c r="J460" s="19"/>
      <c r="K460" s="21"/>
      <c r="L460" s="22"/>
      <c r="M460" s="23"/>
      <c r="O460" s="19" t="str">
        <f>VLOOKUP(QUERY_FOR_TRNSTRANSPOSED_0008!A460,'[6]Fin vs NFin'!$A$4:$F$568,6,FALSE)</f>
        <v>Financeiras</v>
      </c>
      <c r="P460" s="24" t="str">
        <f t="shared" si="10"/>
        <v>82</v>
      </c>
      <c r="Q460" s="24"/>
      <c r="R460" s="24"/>
      <c r="S460" s="24"/>
      <c r="T460" s="24" t="str">
        <f>VLOOKUP(D460,[6]Mapeamento!$A$38:$C$497,3,FALSE)</f>
        <v>REC_MF</v>
      </c>
    </row>
    <row r="461" spans="1:20" ht="15" thickBot="1" x14ac:dyDescent="0.4">
      <c r="A461" s="18" t="s">
        <v>606</v>
      </c>
      <c r="B461" s="18" t="str">
        <f>VLOOKUP(A461,'[6]Fin vs NFin'!$A$4:$B$568,2,FALSE)</f>
        <v>!Avaliação-Cash</v>
      </c>
      <c r="C461" s="18" t="s">
        <v>610</v>
      </c>
      <c r="D461" s="18" t="s">
        <v>432</v>
      </c>
      <c r="E461" s="18" t="str">
        <f>VLOOKUP(D461,[6]Arvore!$N$8:$Q$6855,4,FALSE)</f>
        <v>519399</v>
      </c>
      <c r="F461" s="19">
        <v>453.14</v>
      </c>
      <c r="G461" s="19">
        <v>223.14</v>
      </c>
      <c r="H461" s="20">
        <v>230</v>
      </c>
      <c r="I461" s="101"/>
      <c r="J461" s="19"/>
      <c r="K461" s="21"/>
      <c r="L461" s="22"/>
      <c r="M461" s="23"/>
      <c r="O461" s="19" t="str">
        <f>VLOOKUP(QUERY_FOR_TRNSTRANSPOSED_0008!A461,'[6]Fin vs NFin'!$A$4:$F$568,6,FALSE)</f>
        <v>Financeiras</v>
      </c>
      <c r="P461" s="24" t="str">
        <f t="shared" si="10"/>
        <v>82</v>
      </c>
      <c r="Q461" s="24"/>
      <c r="R461" s="24"/>
      <c r="S461" s="24"/>
      <c r="T461" s="24"/>
    </row>
    <row r="462" spans="1:20" x14ac:dyDescent="0.35">
      <c r="A462" s="49" t="s">
        <v>611</v>
      </c>
      <c r="B462" s="49" t="str">
        <f>VLOOKUP(A462,'[6]Fin vs NFin'!$A$4:$B$568,2,FALSE)</f>
        <v>!Avaliação-Periodif.</v>
      </c>
      <c r="C462" s="49" t="s">
        <v>612</v>
      </c>
      <c r="D462" s="49" t="s">
        <v>608</v>
      </c>
      <c r="E462" s="49" t="str">
        <f>VLOOKUP(D462,[6]Arvore!$N$8:$Q$6855,4,FALSE)</f>
        <v>501530500</v>
      </c>
      <c r="F462" s="50">
        <v>-312893.93</v>
      </c>
      <c r="G462" s="50">
        <v>-312893.93</v>
      </c>
      <c r="H462" s="51">
        <v>-5.8207660913467401E-11</v>
      </c>
      <c r="I462" s="103">
        <v>-5.8207660913467401E-11</v>
      </c>
      <c r="J462" s="39"/>
      <c r="K462" s="21"/>
      <c r="L462" s="41"/>
      <c r="M462" s="42"/>
      <c r="O462" s="39" t="str">
        <f>VLOOKUP(QUERY_FOR_TRNSTRANSPOSED_0008!A462,'[6]Fin vs NFin'!$A$4:$F$568,6,FALSE)</f>
        <v>Financeiras</v>
      </c>
      <c r="P462" s="43" t="str">
        <f t="shared" si="10"/>
        <v>82</v>
      </c>
      <c r="Q462" s="43"/>
      <c r="R462" s="43"/>
      <c r="S462" s="43"/>
      <c r="T462" s="43" t="str">
        <f>VLOOKUP(D462,[6]Mapeamento!$A$38:$C$497,3,FALSE)</f>
        <v>REC_MF</v>
      </c>
    </row>
    <row r="463" spans="1:20" ht="15" thickBot="1" x14ac:dyDescent="0.4">
      <c r="A463" s="35" t="s">
        <v>611</v>
      </c>
      <c r="B463" s="35" t="str">
        <f>VLOOKUP(A463,'[6]Fin vs NFin'!$A$4:$B$568,2,FALSE)</f>
        <v>!Avaliação-Periodif.</v>
      </c>
      <c r="C463" s="35" t="s">
        <v>67</v>
      </c>
      <c r="D463" s="35" t="s">
        <v>608</v>
      </c>
      <c r="E463" s="35" t="str">
        <f>VLOOKUP(D463,[6]Arvore!$N$8:$Q$6855,4,FALSE)</f>
        <v>501530500</v>
      </c>
      <c r="F463" s="36">
        <v>194.47</v>
      </c>
      <c r="G463" s="36">
        <v>194.47</v>
      </c>
      <c r="H463" s="37">
        <v>0</v>
      </c>
      <c r="I463" s="102"/>
      <c r="J463" s="12"/>
      <c r="K463" s="21"/>
      <c r="L463" s="15"/>
      <c r="M463" s="16"/>
      <c r="O463" s="12" t="str">
        <f>VLOOKUP(QUERY_FOR_TRNSTRANSPOSED_0008!A463,'[6]Fin vs NFin'!$A$4:$F$568,6,FALSE)</f>
        <v>Financeiras</v>
      </c>
      <c r="P463" s="17" t="str">
        <f t="shared" si="10"/>
        <v>82</v>
      </c>
      <c r="Q463" s="17"/>
      <c r="R463" s="17"/>
      <c r="S463" s="17"/>
      <c r="T463" s="17" t="str">
        <f>VLOOKUP(D463,[6]Mapeamento!$A$38:$C$497,3,FALSE)</f>
        <v>REC_MF</v>
      </c>
    </row>
    <row r="464" spans="1:20" x14ac:dyDescent="0.35">
      <c r="A464" s="32" t="s">
        <v>613</v>
      </c>
      <c r="B464" s="32" t="str">
        <f>VLOOKUP(A464,'[6]Fin vs NFin'!$A$4:$B$568,2,FALSE)</f>
        <v>!Dossier-Cash</v>
      </c>
      <c r="C464" s="32" t="s">
        <v>153</v>
      </c>
      <c r="D464" s="32" t="s">
        <v>614</v>
      </c>
      <c r="E464" s="32" t="str">
        <f>VLOOKUP(D464,[6]Arvore!$N$8:$Q$6855,4,FALSE)</f>
        <v>501530470</v>
      </c>
      <c r="F464" s="33">
        <v>17710</v>
      </c>
      <c r="G464" s="33">
        <v>17710</v>
      </c>
      <c r="H464" s="34">
        <v>0</v>
      </c>
      <c r="I464" s="101">
        <f>SUM(H464:H466)</f>
        <v>-5.7719760108739103E-2</v>
      </c>
      <c r="J464" s="19"/>
      <c r="K464" s="21"/>
      <c r="L464" s="22"/>
      <c r="M464" s="23"/>
      <c r="O464" s="19" t="str">
        <f>VLOOKUP(QUERY_FOR_TRNSTRANSPOSED_0008!A464,'[6]Fin vs NFin'!$A$4:$F$568,6,FALSE)</f>
        <v>Financeiras</v>
      </c>
      <c r="P464" s="24" t="str">
        <f t="shared" si="10"/>
        <v>82</v>
      </c>
      <c r="Q464" s="24"/>
      <c r="R464" s="24"/>
      <c r="S464" s="24"/>
      <c r="T464" s="24" t="str">
        <f>VLOOKUP(D464,[6]Mapeamento!$A$38:$C$497,3,FALSE)</f>
        <v>REC_MF</v>
      </c>
    </row>
    <row r="465" spans="1:20" x14ac:dyDescent="0.35">
      <c r="A465" s="18" t="s">
        <v>613</v>
      </c>
      <c r="B465" s="18" t="str">
        <f>VLOOKUP(A465,'[6]Fin vs NFin'!$A$4:$B$568,2,FALSE)</f>
        <v>!Dossier-Cash</v>
      </c>
      <c r="C465" s="18" t="s">
        <v>615</v>
      </c>
      <c r="D465" s="18" t="s">
        <v>614</v>
      </c>
      <c r="E465" s="18" t="str">
        <f>VLOOKUP(D465,[6]Arvore!$N$8:$Q$6855,4,FALSE)</f>
        <v>501530470</v>
      </c>
      <c r="F465" s="19">
        <v>2725401.57</v>
      </c>
      <c r="G465" s="19">
        <v>2725401.6277197599</v>
      </c>
      <c r="H465" s="20">
        <v>-5.7719760108739103E-2</v>
      </c>
      <c r="I465" s="101"/>
      <c r="J465" s="19"/>
      <c r="K465" s="21"/>
      <c r="L465" s="22"/>
      <c r="M465" s="23"/>
      <c r="O465" s="19" t="str">
        <f>VLOOKUP(QUERY_FOR_TRNSTRANSPOSED_0008!A465,'[6]Fin vs NFin'!$A$4:$F$568,6,FALSE)</f>
        <v>Financeiras</v>
      </c>
      <c r="P465" s="24" t="str">
        <f t="shared" si="10"/>
        <v>82</v>
      </c>
      <c r="Q465" s="24"/>
      <c r="R465" s="24"/>
      <c r="S465" s="24"/>
      <c r="T465" s="24" t="str">
        <f>VLOOKUP(D465,[6]Mapeamento!$A$38:$C$497,3,FALSE)</f>
        <v>REC_MF</v>
      </c>
    </row>
    <row r="466" spans="1:20" ht="15" thickBot="1" x14ac:dyDescent="0.4">
      <c r="A466" s="32" t="s">
        <v>613</v>
      </c>
      <c r="B466" s="32" t="str">
        <f>VLOOKUP(A466,'[6]Fin vs NFin'!$A$4:$B$568,2,FALSE)</f>
        <v>!Dossier-Cash</v>
      </c>
      <c r="C466" s="32" t="s">
        <v>616</v>
      </c>
      <c r="D466" s="32" t="s">
        <v>432</v>
      </c>
      <c r="E466" s="32" t="str">
        <f>VLOOKUP(D466,[6]Arvore!$N$8:$Q$6855,4,FALSE)</f>
        <v>519399</v>
      </c>
      <c r="F466" s="33">
        <v>-1138.9100000000001</v>
      </c>
      <c r="G466" s="33">
        <v>-1138.9100000000001</v>
      </c>
      <c r="H466" s="34">
        <v>0</v>
      </c>
      <c r="I466" s="101"/>
      <c r="J466" s="19"/>
      <c r="K466" s="21"/>
      <c r="L466" s="22"/>
      <c r="M466" s="23"/>
      <c r="O466" s="19" t="str">
        <f>VLOOKUP(QUERY_FOR_TRNSTRANSPOSED_0008!A466,'[6]Fin vs NFin'!$A$4:$F$568,6,FALSE)</f>
        <v>Financeiras</v>
      </c>
      <c r="P466" s="24" t="str">
        <f t="shared" si="10"/>
        <v>82</v>
      </c>
      <c r="Q466" s="24"/>
      <c r="R466" s="24"/>
      <c r="S466" s="24"/>
      <c r="T466" s="24"/>
    </row>
    <row r="467" spans="1:20" x14ac:dyDescent="0.35">
      <c r="A467" s="38" t="s">
        <v>617</v>
      </c>
      <c r="B467" s="38" t="str">
        <f>VLOOKUP(A467,'[6]Fin vs NFin'!$A$4:$B$568,2,FALSE)</f>
        <v>!Dossier-Periodif.</v>
      </c>
      <c r="C467" s="38" t="s">
        <v>410</v>
      </c>
      <c r="D467" s="38" t="s">
        <v>614</v>
      </c>
      <c r="E467" s="38" t="str">
        <f>VLOOKUP(D467,[6]Arvore!$N$8:$Q$6855,4,FALSE)</f>
        <v>501530470</v>
      </c>
      <c r="F467" s="39">
        <v>38489.410000000003</v>
      </c>
      <c r="G467" s="39">
        <v>61411.61</v>
      </c>
      <c r="H467" s="40">
        <v>-22922.2</v>
      </c>
      <c r="I467" s="103">
        <v>-6.0288130320259398E-2</v>
      </c>
      <c r="J467" s="39"/>
      <c r="K467" s="21"/>
      <c r="L467" s="41"/>
      <c r="M467" s="42"/>
      <c r="O467" s="39" t="str">
        <f>VLOOKUP(QUERY_FOR_TRNSTRANSPOSED_0008!A467,'[6]Fin vs NFin'!$A$4:$F$568,6,FALSE)</f>
        <v>Financeiras</v>
      </c>
      <c r="P467" s="43" t="str">
        <f t="shared" si="10"/>
        <v>82</v>
      </c>
      <c r="Q467" s="43"/>
      <c r="R467" s="43"/>
      <c r="S467" s="43"/>
      <c r="T467" s="43" t="str">
        <f>VLOOKUP(D467,[6]Mapeamento!$A$38:$C$497,3,FALSE)</f>
        <v>REC_MF</v>
      </c>
    </row>
    <row r="468" spans="1:20" x14ac:dyDescent="0.35">
      <c r="A468" s="18" t="s">
        <v>617</v>
      </c>
      <c r="B468" s="18" t="str">
        <f>VLOOKUP(A468,'[6]Fin vs NFin'!$A$4:$B$568,2,FALSE)</f>
        <v>!Dossier-Periodif.</v>
      </c>
      <c r="C468" s="18" t="s">
        <v>618</v>
      </c>
      <c r="D468" s="18" t="s">
        <v>614</v>
      </c>
      <c r="E468" s="18" t="str">
        <f>VLOOKUP(D468,[6]Arvore!$N$8:$Q$6855,4,FALSE)</f>
        <v>501530470</v>
      </c>
      <c r="F468" s="19">
        <v>5771636.5</v>
      </c>
      <c r="G468" s="19">
        <v>5771636.5602881303</v>
      </c>
      <c r="H468" s="20">
        <v>-6.0288130305707503E-2</v>
      </c>
      <c r="I468" s="101"/>
      <c r="J468" s="19"/>
      <c r="K468" s="21"/>
      <c r="L468" s="22"/>
      <c r="M468" s="23"/>
      <c r="O468" s="19" t="str">
        <f>VLOOKUP(QUERY_FOR_TRNSTRANSPOSED_0008!A468,'[6]Fin vs NFin'!$A$4:$F$568,6,FALSE)</f>
        <v>Financeiras</v>
      </c>
      <c r="P468" s="24" t="str">
        <f t="shared" si="10"/>
        <v>82</v>
      </c>
      <c r="Q468" s="24"/>
      <c r="R468" s="24"/>
      <c r="S468" s="24"/>
      <c r="T468" s="24" t="str">
        <f>VLOOKUP(D468,[6]Mapeamento!$A$38:$C$497,3,FALSE)</f>
        <v>REC_MF</v>
      </c>
    </row>
    <row r="469" spans="1:20" x14ac:dyDescent="0.35">
      <c r="A469" s="32" t="s">
        <v>617</v>
      </c>
      <c r="B469" s="32" t="str">
        <f>VLOOKUP(A469,'[6]Fin vs NFin'!$A$4:$B$568,2,FALSE)</f>
        <v>!Dossier-Periodif.</v>
      </c>
      <c r="C469" s="32" t="s">
        <v>618</v>
      </c>
      <c r="D469" s="32" t="s">
        <v>364</v>
      </c>
      <c r="E469" s="32" t="str">
        <f>VLOOKUP(D469,[6]Arvore!$N$8:$Q$6855,4,FALSE)</f>
        <v>501530470</v>
      </c>
      <c r="F469" s="33">
        <v>9594.48</v>
      </c>
      <c r="G469" s="33">
        <v>9594.48</v>
      </c>
      <c r="H469" s="34">
        <v>0</v>
      </c>
      <c r="I469" s="101"/>
      <c r="J469" s="19"/>
      <c r="K469" s="21"/>
      <c r="L469" s="22"/>
      <c r="M469" s="23"/>
      <c r="O469" s="19" t="str">
        <f>VLOOKUP(QUERY_FOR_TRNSTRANSPOSED_0008!A469,'[6]Fin vs NFin'!$A$4:$F$568,6,FALSE)</f>
        <v>Financeiras</v>
      </c>
      <c r="P469" s="24" t="str">
        <f t="shared" si="10"/>
        <v>82</v>
      </c>
      <c r="Q469" s="24"/>
      <c r="R469" s="24"/>
      <c r="S469" s="24"/>
      <c r="T469" s="24" t="str">
        <f>VLOOKUP(D469,[6]Mapeamento!$A$38:$C$497,3,FALSE)</f>
        <v>REC_MF</v>
      </c>
    </row>
    <row r="470" spans="1:20" x14ac:dyDescent="0.35">
      <c r="A470" s="18" t="s">
        <v>617</v>
      </c>
      <c r="B470" s="18" t="str">
        <f>VLOOKUP(A470,'[6]Fin vs NFin'!$A$4:$B$568,2,FALSE)</f>
        <v>!Dossier-Periodif.</v>
      </c>
      <c r="C470" s="18" t="s">
        <v>619</v>
      </c>
      <c r="D470" s="18" t="s">
        <v>614</v>
      </c>
      <c r="E470" s="18" t="str">
        <f>VLOOKUP(D470,[6]Arvore!$N$8:$Q$6855,4,FALSE)</f>
        <v>501530470</v>
      </c>
      <c r="F470" s="19">
        <v>5026.79</v>
      </c>
      <c r="G470" s="19">
        <v>-61403.21</v>
      </c>
      <c r="H470" s="20">
        <v>66430</v>
      </c>
      <c r="I470" s="101"/>
      <c r="J470" s="19"/>
      <c r="K470" s="21"/>
      <c r="L470" s="22"/>
      <c r="M470" s="23"/>
      <c r="O470" s="19" t="str">
        <f>VLOOKUP(QUERY_FOR_TRNSTRANSPOSED_0008!A470,'[6]Fin vs NFin'!$A$4:$F$568,6,FALSE)</f>
        <v>Financeiras</v>
      </c>
      <c r="P470" s="24" t="str">
        <f t="shared" si="10"/>
        <v>82</v>
      </c>
      <c r="Q470" s="24"/>
      <c r="R470" s="24"/>
      <c r="S470" s="24"/>
      <c r="T470" s="24" t="str">
        <f>VLOOKUP(D470,[6]Mapeamento!$A$38:$C$497,3,FALSE)</f>
        <v>REC_MF</v>
      </c>
    </row>
    <row r="471" spans="1:20" ht="15" thickBot="1" x14ac:dyDescent="0.4">
      <c r="A471" s="18" t="s">
        <v>617</v>
      </c>
      <c r="B471" s="18" t="str">
        <f>VLOOKUP(A471,'[6]Fin vs NFin'!$A$4:$B$568,2,FALSE)</f>
        <v>!Dossier-Periodif.</v>
      </c>
      <c r="C471" s="18" t="s">
        <v>620</v>
      </c>
      <c r="D471" s="18" t="s">
        <v>614</v>
      </c>
      <c r="E471" s="18" t="str">
        <f>VLOOKUP(D471,[6]Arvore!$N$8:$Q$6855,4,FALSE)</f>
        <v>501530470</v>
      </c>
      <c r="F471" s="19">
        <v>13675.24</v>
      </c>
      <c r="G471" s="19">
        <v>57183.040000000001</v>
      </c>
      <c r="H471" s="20">
        <v>-43507.8</v>
      </c>
      <c r="I471" s="101"/>
      <c r="J471" s="19"/>
      <c r="K471" s="21"/>
      <c r="L471" s="22"/>
      <c r="M471" s="23"/>
      <c r="O471" s="19" t="str">
        <f>VLOOKUP(QUERY_FOR_TRNSTRANSPOSED_0008!A471,'[6]Fin vs NFin'!$A$4:$F$568,6,FALSE)</f>
        <v>Financeiras</v>
      </c>
      <c r="P471" s="24" t="str">
        <f t="shared" si="10"/>
        <v>82</v>
      </c>
      <c r="Q471" s="24"/>
      <c r="R471" s="24"/>
      <c r="S471" s="24"/>
      <c r="T471" s="24" t="str">
        <f>VLOOKUP(D471,[6]Mapeamento!$A$38:$C$497,3,FALSE)</f>
        <v>REC_MF</v>
      </c>
    </row>
    <row r="472" spans="1:20" x14ac:dyDescent="0.35">
      <c r="A472" s="49" t="s">
        <v>621</v>
      </c>
      <c r="B472" s="49" t="str">
        <f>VLOOKUP(A472,'[6]Fin vs NFin'!$A$4:$B$568,2,FALSE)</f>
        <v>!Solicitadoria</v>
      </c>
      <c r="C472" s="49" t="s">
        <v>622</v>
      </c>
      <c r="D472" s="49" t="s">
        <v>623</v>
      </c>
      <c r="E472" s="49" t="str">
        <f>VLOOKUP(D472,[6]Arvore!$N$8:$Q$6855,4,FALSE)</f>
        <v>519399</v>
      </c>
      <c r="F472" s="50">
        <v>1100</v>
      </c>
      <c r="G472" s="50">
        <v>1100</v>
      </c>
      <c r="H472" s="51">
        <v>0</v>
      </c>
      <c r="I472" s="103">
        <f>SUM(H472:H473)</f>
        <v>0</v>
      </c>
      <c r="J472" s="39"/>
      <c r="K472" s="21"/>
      <c r="L472" s="41"/>
      <c r="M472" s="42"/>
      <c r="O472" s="39" t="str">
        <f>VLOOKUP(QUERY_FOR_TRNSTRANSPOSED_0008!A472,'[6]Fin vs NFin'!$A$4:$F$568,6,FALSE)</f>
        <v>Não Financeiras</v>
      </c>
      <c r="P472" s="43" t="str">
        <f t="shared" si="10"/>
        <v>82</v>
      </c>
      <c r="Q472" s="43"/>
      <c r="R472" s="43"/>
      <c r="S472" s="43"/>
      <c r="T472" s="43"/>
    </row>
    <row r="473" spans="1:20" ht="15" thickBot="1" x14ac:dyDescent="0.4">
      <c r="A473" s="32" t="s">
        <v>621</v>
      </c>
      <c r="B473" s="32" t="str">
        <f>VLOOKUP(A473,'[6]Fin vs NFin'!$A$4:$B$568,2,FALSE)</f>
        <v>!Solicitadoria</v>
      </c>
      <c r="C473" s="32" t="s">
        <v>624</v>
      </c>
      <c r="D473" s="32" t="s">
        <v>623</v>
      </c>
      <c r="E473" s="32" t="str">
        <f>VLOOKUP(D473,[6]Arvore!$N$8:$Q$6855,4,FALSE)</f>
        <v>519399</v>
      </c>
      <c r="F473" s="33">
        <v>-632.6</v>
      </c>
      <c r="G473" s="33">
        <v>-632.6</v>
      </c>
      <c r="H473" s="34">
        <v>0</v>
      </c>
      <c r="I473" s="101"/>
      <c r="J473" s="19"/>
      <c r="K473" s="21"/>
      <c r="L473" s="22"/>
      <c r="M473" s="23"/>
      <c r="O473" s="19" t="str">
        <f>VLOOKUP(QUERY_FOR_TRNSTRANSPOSED_0008!A473,'[6]Fin vs NFin'!$A$4:$F$568,6,FALSE)</f>
        <v>Não Financeiras</v>
      </c>
      <c r="P473" s="24" t="str">
        <f t="shared" si="10"/>
        <v>82</v>
      </c>
      <c r="Q473" s="24"/>
      <c r="R473" s="24"/>
      <c r="S473" s="24"/>
      <c r="T473" s="24"/>
    </row>
    <row r="474" spans="1:20" x14ac:dyDescent="0.35">
      <c r="A474" s="49" t="s">
        <v>625</v>
      </c>
      <c r="B474" s="49" t="str">
        <f>VLOOKUP(A474,'[6]Fin vs NFin'!$A$4:$B$568,2,FALSE)</f>
        <v>!Contrato Hipotecário</v>
      </c>
      <c r="C474" s="49" t="s">
        <v>626</v>
      </c>
      <c r="D474" s="49" t="s">
        <v>627</v>
      </c>
      <c r="E474" s="49" t="str">
        <f>VLOOKUP(D474,[6]Arvore!$N$8:$Q$6855,4,FALSE)</f>
        <v>519399</v>
      </c>
      <c r="F474" s="50">
        <v>14289461.76</v>
      </c>
      <c r="G474" s="50">
        <v>14289461.76</v>
      </c>
      <c r="H474" s="51">
        <v>0</v>
      </c>
      <c r="I474" s="103">
        <f>SUM(H474:H477)</f>
        <v>0</v>
      </c>
      <c r="J474" s="39"/>
      <c r="K474" s="21"/>
      <c r="L474" s="41"/>
      <c r="M474" s="42"/>
      <c r="O474" s="39" t="str">
        <f>VLOOKUP(QUERY_FOR_TRNSTRANSPOSED_0008!A474,'[6]Fin vs NFin'!$A$4:$F$568,6,FALSE)</f>
        <v>Não Financeiras</v>
      </c>
      <c r="P474" s="43" t="str">
        <f t="shared" si="10"/>
        <v>82</v>
      </c>
      <c r="Q474" s="43"/>
      <c r="R474" s="43"/>
      <c r="S474" s="43"/>
      <c r="T474" s="43"/>
    </row>
    <row r="475" spans="1:20" x14ac:dyDescent="0.35">
      <c r="A475" s="32" t="s">
        <v>625</v>
      </c>
      <c r="B475" s="32" t="str">
        <f>VLOOKUP(A475,'[6]Fin vs NFin'!$A$4:$B$568,2,FALSE)</f>
        <v>!Contrato Hipotecário</v>
      </c>
      <c r="C475" s="32" t="s">
        <v>628</v>
      </c>
      <c r="D475" s="32" t="s">
        <v>629</v>
      </c>
      <c r="E475" s="32" t="str">
        <f>VLOOKUP(D475,[6]Arvore!$N$8:$Q$6855,4,FALSE)</f>
        <v>519399</v>
      </c>
      <c r="F475" s="33">
        <v>34480</v>
      </c>
      <c r="G475" s="33">
        <v>34480</v>
      </c>
      <c r="H475" s="34">
        <v>0</v>
      </c>
      <c r="I475" s="101"/>
      <c r="J475" s="19"/>
      <c r="K475" s="21"/>
      <c r="L475" s="22"/>
      <c r="M475" s="23"/>
      <c r="O475" s="19" t="str">
        <f>VLOOKUP(QUERY_FOR_TRNSTRANSPOSED_0008!A475,'[6]Fin vs NFin'!$A$4:$F$568,6,FALSE)</f>
        <v>Não Financeiras</v>
      </c>
      <c r="P475" s="24" t="str">
        <f t="shared" si="10"/>
        <v>82</v>
      </c>
      <c r="Q475" s="24"/>
      <c r="R475" s="24"/>
      <c r="S475" s="24"/>
      <c r="T475" s="24"/>
    </row>
    <row r="476" spans="1:20" x14ac:dyDescent="0.35">
      <c r="A476" s="32" t="s">
        <v>625</v>
      </c>
      <c r="B476" s="32" t="str">
        <f>VLOOKUP(A476,'[6]Fin vs NFin'!$A$4:$B$568,2,FALSE)</f>
        <v>!Contrato Hipotecário</v>
      </c>
      <c r="C476" s="32" t="s">
        <v>630</v>
      </c>
      <c r="D476" s="32" t="s">
        <v>631</v>
      </c>
      <c r="E476" s="32" t="str">
        <f>VLOOKUP(D476,[6]Arvore!$N$8:$Q$6855,4,FALSE)</f>
        <v>519399</v>
      </c>
      <c r="F476" s="33">
        <v>1380</v>
      </c>
      <c r="G476" s="33">
        <v>1380</v>
      </c>
      <c r="H476" s="34">
        <v>0</v>
      </c>
      <c r="I476" s="101"/>
      <c r="J476" s="19"/>
      <c r="K476" s="21"/>
      <c r="L476" s="22"/>
      <c r="M476" s="23"/>
      <c r="O476" s="19" t="str">
        <f>VLOOKUP(QUERY_FOR_TRNSTRANSPOSED_0008!A476,'[6]Fin vs NFin'!$A$4:$F$568,6,FALSE)</f>
        <v>Não Financeiras</v>
      </c>
      <c r="P476" s="24" t="str">
        <f t="shared" si="10"/>
        <v>82</v>
      </c>
      <c r="Q476" s="24"/>
      <c r="R476" s="24"/>
      <c r="S476" s="24"/>
      <c r="T476" s="24"/>
    </row>
    <row r="477" spans="1:20" ht="15" thickBot="1" x14ac:dyDescent="0.4">
      <c r="A477" s="32" t="s">
        <v>625</v>
      </c>
      <c r="B477" s="32" t="str">
        <f>VLOOKUP(A477,'[6]Fin vs NFin'!$A$4:$B$568,2,FALSE)</f>
        <v>!Contrato Hipotecário</v>
      </c>
      <c r="C477" s="32" t="s">
        <v>630</v>
      </c>
      <c r="D477" s="32" t="s">
        <v>435</v>
      </c>
      <c r="E477" s="32" t="str">
        <f>VLOOKUP(D477,[6]Arvore!$N$8:$Q$6855,4,FALSE)</f>
        <v>519399</v>
      </c>
      <c r="F477" s="33">
        <v>160</v>
      </c>
      <c r="G477" s="33">
        <v>160</v>
      </c>
      <c r="H477" s="34">
        <v>0</v>
      </c>
      <c r="I477" s="101"/>
      <c r="J477" s="19"/>
      <c r="K477" s="21"/>
      <c r="L477" s="22"/>
      <c r="M477" s="23"/>
      <c r="O477" s="19" t="str">
        <f>VLOOKUP(QUERY_FOR_TRNSTRANSPOSED_0008!A477,'[6]Fin vs NFin'!$A$4:$F$568,6,FALSE)</f>
        <v>Não Financeiras</v>
      </c>
      <c r="P477" s="24" t="str">
        <f t="shared" si="10"/>
        <v>82</v>
      </c>
      <c r="Q477" s="24"/>
      <c r="R477" s="24"/>
      <c r="S477" s="24"/>
      <c r="T477" s="24"/>
    </row>
    <row r="478" spans="1:20" x14ac:dyDescent="0.35">
      <c r="A478" s="49" t="s">
        <v>632</v>
      </c>
      <c r="B478" s="49" t="str">
        <f>VLOOKUP(A478,'[6]Fin vs NFin'!$A$4:$B$568,2,FALSE)</f>
        <v>!Cancelamento de Hipoteca</v>
      </c>
      <c r="C478" s="49" t="s">
        <v>633</v>
      </c>
      <c r="D478" s="49" t="s">
        <v>432</v>
      </c>
      <c r="E478" s="49" t="str">
        <f>VLOOKUP(D478,[6]Arvore!$N$8:$Q$6855,4,FALSE)</f>
        <v>519399</v>
      </c>
      <c r="F478" s="50">
        <v>888</v>
      </c>
      <c r="G478" s="50">
        <v>888</v>
      </c>
      <c r="H478" s="51">
        <v>0</v>
      </c>
      <c r="I478" s="103">
        <f>SUM(H478:H479)</f>
        <v>0</v>
      </c>
      <c r="J478" s="39"/>
      <c r="K478" s="21"/>
      <c r="L478" s="41"/>
      <c r="M478" s="42"/>
      <c r="O478" s="39" t="str">
        <f>VLOOKUP(QUERY_FOR_TRNSTRANSPOSED_0008!A478,'[6]Fin vs NFin'!$A$4:$F$568,6,FALSE)</f>
        <v>Não Financeiras</v>
      </c>
      <c r="P478" s="43" t="str">
        <f t="shared" si="10"/>
        <v>82</v>
      </c>
      <c r="Q478" s="43"/>
      <c r="R478" s="43"/>
      <c r="S478" s="43"/>
      <c r="T478" s="43"/>
    </row>
    <row r="479" spans="1:20" ht="15" thickBot="1" x14ac:dyDescent="0.4">
      <c r="A479" s="32" t="s">
        <v>632</v>
      </c>
      <c r="B479" s="32" t="str">
        <f>VLOOKUP(A479,'[6]Fin vs NFin'!$A$4:$B$568,2,FALSE)</f>
        <v>!Cancelamento de Hipoteca</v>
      </c>
      <c r="C479" s="32" t="s">
        <v>634</v>
      </c>
      <c r="D479" s="32" t="s">
        <v>635</v>
      </c>
      <c r="E479" s="32" t="str">
        <f>VLOOKUP(D479,[6]Arvore!$N$8:$Q$6855,4,FALSE)</f>
        <v>519399</v>
      </c>
      <c r="F479" s="33">
        <v>2050</v>
      </c>
      <c r="G479" s="33">
        <v>2050</v>
      </c>
      <c r="H479" s="34">
        <v>0</v>
      </c>
      <c r="I479" s="101"/>
      <c r="J479" s="19"/>
      <c r="K479" s="21"/>
      <c r="L479" s="22"/>
      <c r="M479" s="23"/>
      <c r="O479" s="19" t="str">
        <f>VLOOKUP(QUERY_FOR_TRNSTRANSPOSED_0008!A479,'[6]Fin vs NFin'!$A$4:$F$568,6,FALSE)</f>
        <v>Não Financeiras</v>
      </c>
      <c r="P479" s="24" t="str">
        <f t="shared" si="10"/>
        <v>82</v>
      </c>
      <c r="Q479" s="24"/>
      <c r="R479" s="24"/>
      <c r="S479" s="24"/>
      <c r="T479" s="24"/>
    </row>
    <row r="480" spans="1:20" x14ac:dyDescent="0.35">
      <c r="A480" s="49" t="s">
        <v>636</v>
      </c>
      <c r="B480" s="49" t="str">
        <f>VLOOKUP(A480,'[6]Fin vs NFin'!$A$4:$B$568,2,FALSE)</f>
        <v>!Dispens.Regist.-Cash</v>
      </c>
      <c r="C480" s="49" t="s">
        <v>637</v>
      </c>
      <c r="D480" s="49" t="s">
        <v>638</v>
      </c>
      <c r="E480" s="49" t="str">
        <f>VLOOKUP(D480,[6]Arvore!$N$8:$Q$6855,4,FALSE)</f>
        <v>5015305700</v>
      </c>
      <c r="F480" s="50">
        <v>27650</v>
      </c>
      <c r="G480" s="50">
        <v>27650</v>
      </c>
      <c r="H480" s="51">
        <v>0</v>
      </c>
      <c r="I480" s="103">
        <f>SUM(H480:H481)</f>
        <v>0</v>
      </c>
      <c r="J480" s="39"/>
      <c r="K480" s="21"/>
      <c r="L480" s="41"/>
      <c r="M480" s="42"/>
      <c r="O480" s="39" t="str">
        <f>VLOOKUP(QUERY_FOR_TRNSTRANSPOSED_0008!A480,'[6]Fin vs NFin'!$A$4:$F$568,6,FALSE)</f>
        <v>Financeiras</v>
      </c>
      <c r="P480" s="43" t="str">
        <f t="shared" si="10"/>
        <v>82</v>
      </c>
      <c r="Q480" s="43"/>
      <c r="R480" s="43"/>
      <c r="S480" s="43"/>
      <c r="T480" s="43" t="str">
        <f>VLOOKUP(D480,[6]Mapeamento!$A$38:$C$497,3,FALSE)</f>
        <v>REC_MF</v>
      </c>
    </row>
    <row r="481" spans="1:20" ht="15" thickBot="1" x14ac:dyDescent="0.4">
      <c r="A481" s="32" t="s">
        <v>636</v>
      </c>
      <c r="B481" s="32" t="str">
        <f>VLOOKUP(A481,'[6]Fin vs NFin'!$A$4:$B$568,2,FALSE)</f>
        <v>!Dispens.Regist.-Cash</v>
      </c>
      <c r="C481" s="32" t="s">
        <v>637</v>
      </c>
      <c r="D481" s="32" t="s">
        <v>364</v>
      </c>
      <c r="E481" s="32" t="str">
        <f>VLOOKUP(D481,[6]Arvore!$N$8:$Q$6855,4,FALSE)</f>
        <v>501530470</v>
      </c>
      <c r="F481" s="33">
        <v>100</v>
      </c>
      <c r="G481" s="33">
        <v>100</v>
      </c>
      <c r="H481" s="34">
        <v>0</v>
      </c>
      <c r="I481" s="101"/>
      <c r="J481" s="19"/>
      <c r="K481" s="21"/>
      <c r="L481" s="22"/>
      <c r="M481" s="23"/>
      <c r="O481" s="19" t="str">
        <f>VLOOKUP(QUERY_FOR_TRNSTRANSPOSED_0008!A481,'[6]Fin vs NFin'!$A$4:$F$568,6,FALSE)</f>
        <v>Financeiras</v>
      </c>
      <c r="P481" s="24" t="str">
        <f t="shared" si="10"/>
        <v>82</v>
      </c>
      <c r="Q481" s="24"/>
      <c r="R481" s="24"/>
      <c r="S481" s="24"/>
      <c r="T481" s="24" t="str">
        <f>VLOOKUP(D481,[6]Mapeamento!$A$38:$C$497,3,FALSE)</f>
        <v>REC_MF</v>
      </c>
    </row>
    <row r="482" spans="1:20" ht="15" thickBot="1" x14ac:dyDescent="0.4">
      <c r="A482" s="44" t="s">
        <v>639</v>
      </c>
      <c r="B482" s="44" t="str">
        <f>VLOOKUP(A482,'[6]Fin vs NFin'!$A$4:$B$568,2,FALSE)</f>
        <v>!Convers.Regist.-Cash</v>
      </c>
      <c r="C482" s="44" t="s">
        <v>640</v>
      </c>
      <c r="D482" s="44" t="s">
        <v>638</v>
      </c>
      <c r="E482" s="44" t="str">
        <f>VLOOKUP(D482,[6]Arvore!$N$8:$Q$6855,4,FALSE)</f>
        <v>5015305700</v>
      </c>
      <c r="F482" s="45">
        <v>100</v>
      </c>
      <c r="G482" s="45">
        <v>100</v>
      </c>
      <c r="H482" s="46">
        <v>0</v>
      </c>
      <c r="I482" s="53">
        <f>H482</f>
        <v>0</v>
      </c>
      <c r="J482" s="26"/>
      <c r="K482" s="21"/>
      <c r="L482" s="29"/>
      <c r="M482" s="30"/>
      <c r="O482" s="26" t="str">
        <f>VLOOKUP(QUERY_FOR_TRNSTRANSPOSED_0008!A482,'[6]Fin vs NFin'!$A$4:$F$568,6,FALSE)</f>
        <v>Financeiras</v>
      </c>
      <c r="P482" s="31" t="str">
        <f t="shared" si="10"/>
        <v>82</v>
      </c>
      <c r="Q482" s="31"/>
      <c r="R482" s="31"/>
      <c r="S482" s="31"/>
      <c r="T482" s="31" t="str">
        <f>VLOOKUP(D482,[6]Mapeamento!$A$38:$C$497,3,FALSE)</f>
        <v>REC_MF</v>
      </c>
    </row>
    <row r="483" spans="1:20" x14ac:dyDescent="0.35">
      <c r="A483" s="32" t="s">
        <v>641</v>
      </c>
      <c r="B483" s="32" t="str">
        <f>VLOOKUP(A483,'[6]Fin vs NFin'!$A$4:$B$568,2,FALSE)</f>
        <v>!Prep Doc Contr Cash</v>
      </c>
      <c r="C483" s="32" t="s">
        <v>642</v>
      </c>
      <c r="D483" s="32" t="s">
        <v>432</v>
      </c>
      <c r="E483" s="32" t="str">
        <f>VLOOKUP(D483,[6]Arvore!$N$8:$Q$6855,4,FALSE)</f>
        <v>519399</v>
      </c>
      <c r="F483" s="33">
        <v>2145</v>
      </c>
      <c r="G483" s="33">
        <v>2145</v>
      </c>
      <c r="H483" s="34">
        <v>0</v>
      </c>
      <c r="I483" s="101">
        <f>SUM(H483:H485)</f>
        <v>-1.45519152283669E-11</v>
      </c>
      <c r="J483" s="19"/>
      <c r="K483" s="21"/>
      <c r="L483" s="22"/>
      <c r="M483" s="23"/>
      <c r="O483" s="19" t="str">
        <f>VLOOKUP(QUERY_FOR_TRNSTRANSPOSED_0008!A483,'[6]Fin vs NFin'!$A$4:$F$568,6,FALSE)</f>
        <v>Não Financeiras</v>
      </c>
      <c r="P483" s="24" t="str">
        <f t="shared" si="10"/>
        <v>82</v>
      </c>
      <c r="Q483" s="24"/>
      <c r="R483" s="24"/>
      <c r="S483" s="24"/>
      <c r="T483" s="24"/>
    </row>
    <row r="484" spans="1:20" x14ac:dyDescent="0.35">
      <c r="A484" s="32" t="s">
        <v>641</v>
      </c>
      <c r="B484" s="32" t="str">
        <f>VLOOKUP(A484,'[6]Fin vs NFin'!$A$4:$B$568,2,FALSE)</f>
        <v>!Prep Doc Contr Cash</v>
      </c>
      <c r="C484" s="32" t="s">
        <v>643</v>
      </c>
      <c r="D484" s="32" t="s">
        <v>638</v>
      </c>
      <c r="E484" s="32" t="str">
        <f>VLOOKUP(D484,[6]Arvore!$N$8:$Q$6855,4,FALSE)</f>
        <v>5015305700</v>
      </c>
      <c r="F484" s="33">
        <v>67797.460000000006</v>
      </c>
      <c r="G484" s="33">
        <v>67797.460000000006</v>
      </c>
      <c r="H484" s="34">
        <v>-1.45519152283669E-11</v>
      </c>
      <c r="I484" s="101"/>
      <c r="J484" s="19"/>
      <c r="K484" s="21"/>
      <c r="L484" s="22"/>
      <c r="M484" s="23"/>
      <c r="O484" s="19" t="str">
        <f>VLOOKUP(QUERY_FOR_TRNSTRANSPOSED_0008!A484,'[6]Fin vs NFin'!$A$4:$F$568,6,FALSE)</f>
        <v>Não Financeiras</v>
      </c>
      <c r="P484" s="24" t="str">
        <f t="shared" si="10"/>
        <v>82</v>
      </c>
      <c r="Q484" s="24"/>
      <c r="R484" s="24"/>
      <c r="S484" s="24"/>
      <c r="T484" s="24" t="str">
        <f>VLOOKUP(D484,[6]Mapeamento!$A$38:$C$497,3,FALSE)</f>
        <v>REC_MF</v>
      </c>
    </row>
    <row r="485" spans="1:20" ht="15" thickBot="1" x14ac:dyDescent="0.4">
      <c r="A485" s="32" t="s">
        <v>641</v>
      </c>
      <c r="B485" s="32" t="str">
        <f>VLOOKUP(A485,'[6]Fin vs NFin'!$A$4:$B$568,2,FALSE)</f>
        <v>!Prep Doc Contr Cash</v>
      </c>
      <c r="C485" s="32" t="s">
        <v>643</v>
      </c>
      <c r="D485" s="32" t="s">
        <v>364</v>
      </c>
      <c r="E485" s="32" t="str">
        <f>VLOOKUP(D485,[6]Arvore!$N$8:$Q$6855,4,FALSE)</f>
        <v>501530470</v>
      </c>
      <c r="F485" s="33">
        <v>195</v>
      </c>
      <c r="G485" s="33">
        <v>195</v>
      </c>
      <c r="H485" s="34">
        <v>0</v>
      </c>
      <c r="I485" s="101"/>
      <c r="J485" s="19"/>
      <c r="K485" s="21"/>
      <c r="L485" s="22"/>
      <c r="M485" s="23"/>
      <c r="O485" s="19" t="str">
        <f>VLOOKUP(QUERY_FOR_TRNSTRANSPOSED_0008!A485,'[6]Fin vs NFin'!$A$4:$F$568,6,FALSE)</f>
        <v>Não Financeiras</v>
      </c>
      <c r="P485" s="24" t="str">
        <f t="shared" si="10"/>
        <v>82</v>
      </c>
      <c r="Q485" s="24"/>
      <c r="R485" s="24"/>
      <c r="S485" s="24"/>
      <c r="T485" s="24" t="str">
        <f>VLOOKUP(D485,[6]Mapeamento!$A$38:$C$497,3,FALSE)</f>
        <v>REC_MF</v>
      </c>
    </row>
    <row r="486" spans="1:20" x14ac:dyDescent="0.35">
      <c r="A486" s="49" t="s">
        <v>644</v>
      </c>
      <c r="B486" s="49" t="str">
        <f>VLOOKUP(A486,'[6]Fin vs NFin'!$A$4:$B$568,2,FALSE)</f>
        <v>!Prep Doc Contr Periodif</v>
      </c>
      <c r="C486" s="49" t="s">
        <v>645</v>
      </c>
      <c r="D486" s="49" t="s">
        <v>638</v>
      </c>
      <c r="E486" s="49" t="str">
        <f>VLOOKUP(D486,[6]Arvore!$N$8:$Q$6855,4,FALSE)</f>
        <v>5015305700</v>
      </c>
      <c r="F486" s="50">
        <v>786820.65</v>
      </c>
      <c r="G486" s="50">
        <v>786820.65</v>
      </c>
      <c r="H486" s="51">
        <v>-1.16415321826935E-10</v>
      </c>
      <c r="I486" s="103">
        <v>-1.15505827125162E-10</v>
      </c>
      <c r="J486" s="39"/>
      <c r="K486" s="21"/>
      <c r="L486" s="41"/>
      <c r="M486" s="42"/>
      <c r="O486" s="39" t="str">
        <f>VLOOKUP(QUERY_FOR_TRNSTRANSPOSED_0008!A486,'[6]Fin vs NFin'!$A$4:$F$568,6,FALSE)</f>
        <v>Financeiras</v>
      </c>
      <c r="P486" s="43" t="str">
        <f t="shared" si="10"/>
        <v>82</v>
      </c>
      <c r="Q486" s="43"/>
      <c r="R486" s="43"/>
      <c r="S486" s="43"/>
      <c r="T486" s="43" t="str">
        <f>VLOOKUP(D486,[6]Mapeamento!$A$38:$C$497,3,FALSE)</f>
        <v>REC_MF</v>
      </c>
    </row>
    <row r="487" spans="1:20" ht="15" thickBot="1" x14ac:dyDescent="0.4">
      <c r="A487" s="35" t="s">
        <v>644</v>
      </c>
      <c r="B487" s="35" t="str">
        <f>VLOOKUP(A487,'[6]Fin vs NFin'!$A$4:$B$568,2,FALSE)</f>
        <v>!Prep Doc Contr Periodif</v>
      </c>
      <c r="C487" s="35" t="s">
        <v>645</v>
      </c>
      <c r="D487" s="35" t="s">
        <v>364</v>
      </c>
      <c r="E487" s="35" t="str">
        <f>VLOOKUP(D487,[6]Arvore!$N$8:$Q$6855,4,FALSE)</f>
        <v>501530470</v>
      </c>
      <c r="F487" s="36">
        <v>5822.01</v>
      </c>
      <c r="G487" s="36">
        <v>5822.01</v>
      </c>
      <c r="H487" s="37">
        <v>9.0949470177292804E-13</v>
      </c>
      <c r="I487" s="102">
        <v>-1.15505827125162E-10</v>
      </c>
      <c r="J487" s="12"/>
      <c r="K487" s="21"/>
      <c r="L487" s="15"/>
      <c r="M487" s="16"/>
      <c r="O487" s="12" t="str">
        <f>VLOOKUP(QUERY_FOR_TRNSTRANSPOSED_0008!A487,'[6]Fin vs NFin'!$A$4:$F$568,6,FALSE)</f>
        <v>Financeiras</v>
      </c>
      <c r="P487" s="17" t="str">
        <f t="shared" si="10"/>
        <v>82</v>
      </c>
      <c r="Q487" s="17"/>
      <c r="R487" s="17"/>
      <c r="S487" s="17"/>
      <c r="T487" s="17" t="str">
        <f>VLOOKUP(D487,[6]Mapeamento!$A$38:$C$497,3,FALSE)</f>
        <v>REC_MF</v>
      </c>
    </row>
    <row r="488" spans="1:20" ht="15" thickBot="1" x14ac:dyDescent="0.4">
      <c r="A488" s="32" t="s">
        <v>646</v>
      </c>
      <c r="B488" s="32" t="str">
        <f>VLOOKUP(A488,'[6]Fin vs NFin'!$A$4:$B$568,2,FALSE)</f>
        <v>!Fiança-Cash</v>
      </c>
      <c r="C488" s="32" t="s">
        <v>647</v>
      </c>
      <c r="D488" s="32" t="s">
        <v>638</v>
      </c>
      <c r="E488" s="32" t="str">
        <f>VLOOKUP(D488,[6]Arvore!$N$8:$Q$6855,4,FALSE)</f>
        <v>5015305700</v>
      </c>
      <c r="F488" s="33">
        <v>61620</v>
      </c>
      <c r="G488" s="33">
        <v>61620</v>
      </c>
      <c r="H488" s="34">
        <v>0</v>
      </c>
      <c r="I488" s="54">
        <v>0</v>
      </c>
      <c r="J488" s="19"/>
      <c r="K488" s="21"/>
      <c r="L488" s="22"/>
      <c r="M488" s="23"/>
      <c r="O488" s="19" t="str">
        <f>VLOOKUP(QUERY_FOR_TRNSTRANSPOSED_0008!A488,'[6]Fin vs NFin'!$A$4:$F$568,6,FALSE)</f>
        <v>Financeiras</v>
      </c>
      <c r="P488" s="24" t="str">
        <f t="shared" si="10"/>
        <v>82</v>
      </c>
      <c r="Q488" s="24"/>
      <c r="R488" s="24"/>
      <c r="S488" s="24"/>
      <c r="T488" s="24" t="str">
        <f>VLOOKUP(D488,[6]Mapeamento!$A$38:$C$497,3,FALSE)</f>
        <v>REC_MF</v>
      </c>
    </row>
    <row r="489" spans="1:20" x14ac:dyDescent="0.35">
      <c r="A489" s="49" t="s">
        <v>648</v>
      </c>
      <c r="B489" s="49" t="str">
        <f>VLOOKUP(A489,'[6]Fin vs NFin'!$A$4:$B$568,2,FALSE)</f>
        <v>!Fiança-Periodif.</v>
      </c>
      <c r="C489" s="49" t="s">
        <v>649</v>
      </c>
      <c r="D489" s="49" t="s">
        <v>638</v>
      </c>
      <c r="E489" s="49" t="str">
        <f>VLOOKUP(D489,[6]Arvore!$N$8:$Q$6855,4,FALSE)</f>
        <v>5015305700</v>
      </c>
      <c r="F489" s="50">
        <v>367553.38</v>
      </c>
      <c r="G489" s="50">
        <v>367553.38</v>
      </c>
      <c r="H489" s="51">
        <v>5.8207660913467401E-11</v>
      </c>
      <c r="I489" s="103">
        <f>SUM(H489:H490)</f>
        <v>5.8207660913467401E-11</v>
      </c>
      <c r="J489" s="39"/>
      <c r="K489" s="21"/>
      <c r="L489" s="41"/>
      <c r="M489" s="42"/>
      <c r="O489" s="39" t="str">
        <f>VLOOKUP(QUERY_FOR_TRNSTRANSPOSED_0008!A489,'[6]Fin vs NFin'!$A$4:$F$568,6,FALSE)</f>
        <v>Financeiras</v>
      </c>
      <c r="P489" s="43" t="str">
        <f t="shared" si="10"/>
        <v>82</v>
      </c>
      <c r="Q489" s="43"/>
      <c r="R489" s="43"/>
      <c r="S489" s="43"/>
      <c r="T489" s="43" t="str">
        <f>VLOOKUP(D489,[6]Mapeamento!$A$38:$C$497,3,FALSE)</f>
        <v>REC_MF</v>
      </c>
    </row>
    <row r="490" spans="1:20" ht="15" thickBot="1" x14ac:dyDescent="0.4">
      <c r="A490" s="35" t="s">
        <v>648</v>
      </c>
      <c r="B490" s="35" t="str">
        <f>VLOOKUP(A490,'[6]Fin vs NFin'!$A$4:$B$568,2,FALSE)</f>
        <v>!Fiança-Periodif.</v>
      </c>
      <c r="C490" s="35" t="s">
        <v>649</v>
      </c>
      <c r="D490" s="35" t="s">
        <v>364</v>
      </c>
      <c r="E490" s="35" t="str">
        <f>VLOOKUP(D490,[6]Arvore!$N$8:$Q$6855,4,FALSE)</f>
        <v>501530470</v>
      </c>
      <c r="F490" s="36">
        <v>531.73</v>
      </c>
      <c r="G490" s="36">
        <v>531.73</v>
      </c>
      <c r="H490" s="37">
        <v>0</v>
      </c>
      <c r="I490" s="102"/>
      <c r="J490" s="12"/>
      <c r="K490" s="21"/>
      <c r="L490" s="15"/>
      <c r="M490" s="16"/>
      <c r="O490" s="12" t="str">
        <f>VLOOKUP(QUERY_FOR_TRNSTRANSPOSED_0008!A490,'[6]Fin vs NFin'!$A$4:$F$568,6,FALSE)</f>
        <v>Financeiras</v>
      </c>
      <c r="P490" s="17" t="str">
        <f t="shared" si="10"/>
        <v>82</v>
      </c>
      <c r="Q490" s="17"/>
      <c r="R490" s="17"/>
      <c r="S490" s="17"/>
      <c r="T490" s="17" t="str">
        <f>VLOOKUP(D490,[6]Mapeamento!$A$38:$C$497,3,FALSE)</f>
        <v>REC_MF</v>
      </c>
    </row>
    <row r="491" spans="1:20" ht="15" thickBot="1" x14ac:dyDescent="0.4">
      <c r="A491" s="32" t="s">
        <v>650</v>
      </c>
      <c r="B491" s="32" t="str">
        <f>VLOOKUP(A491,'[6]Fin vs NFin'!$A$4:$B$568,2,FALSE)</f>
        <v>!Outras IFRRU</v>
      </c>
      <c r="C491" s="32" t="s">
        <v>651</v>
      </c>
      <c r="D491" s="32" t="s">
        <v>435</v>
      </c>
      <c r="E491" s="32" t="str">
        <f>VLOOKUP(D491,[6]Arvore!$N$8:$Q$6855,4,FALSE)</f>
        <v>519399</v>
      </c>
      <c r="F491" s="33">
        <v>13032.65</v>
      </c>
      <c r="G491" s="33">
        <v>13032.65</v>
      </c>
      <c r="H491" s="34">
        <v>0</v>
      </c>
      <c r="I491" s="54">
        <v>0</v>
      </c>
      <c r="J491" s="19"/>
      <c r="K491" s="21"/>
      <c r="L491" s="22"/>
      <c r="M491" s="23"/>
      <c r="O491" s="19" t="str">
        <f>VLOOKUP(QUERY_FOR_TRNSTRANSPOSED_0008!A491,'[6]Fin vs NFin'!$A$4:$F$568,6,FALSE)</f>
        <v>Financeiras</v>
      </c>
      <c r="P491" s="24" t="str">
        <f t="shared" si="10"/>
        <v>82</v>
      </c>
      <c r="Q491" s="24"/>
      <c r="R491" s="24"/>
      <c r="S491" s="24"/>
      <c r="T491" s="24"/>
    </row>
    <row r="492" spans="1:20" x14ac:dyDescent="0.35">
      <c r="A492" s="49" t="s">
        <v>652</v>
      </c>
      <c r="B492" s="49" t="str">
        <f>VLOOKUP(A492,'[6]Fin vs NFin'!$A$4:$B$568,2,FALSE)</f>
        <v>!Vistorias-Cash</v>
      </c>
      <c r="C492" s="49" t="s">
        <v>653</v>
      </c>
      <c r="D492" s="49" t="s">
        <v>654</v>
      </c>
      <c r="E492" s="49" t="str">
        <f>VLOOKUP(D492,[6]Arvore!$N$8:$Q$6855,4,FALSE)</f>
        <v>501530470</v>
      </c>
      <c r="F492" s="50">
        <v>1303896.5</v>
      </c>
      <c r="G492" s="50">
        <v>1303896.5</v>
      </c>
      <c r="H492" s="51">
        <v>0</v>
      </c>
      <c r="I492" s="103">
        <f>SUM(H492:H493)</f>
        <v>0</v>
      </c>
      <c r="J492" s="39"/>
      <c r="K492" s="21"/>
      <c r="L492" s="41"/>
      <c r="M492" s="42"/>
      <c r="O492" s="39" t="str">
        <f>VLOOKUP(QUERY_FOR_TRNSTRANSPOSED_0008!A492,'[6]Fin vs NFin'!$A$4:$F$568,6,FALSE)</f>
        <v>Financeiras</v>
      </c>
      <c r="P492" s="43" t="str">
        <f t="shared" si="10"/>
        <v>82</v>
      </c>
      <c r="Q492" s="43"/>
      <c r="R492" s="43"/>
      <c r="S492" s="43"/>
      <c r="T492" s="43" t="str">
        <f>VLOOKUP(D492,[6]Mapeamento!$A$38:$C$497,3,FALSE)</f>
        <v>REC_MF</v>
      </c>
    </row>
    <row r="493" spans="1:20" ht="15" thickBot="1" x14ac:dyDescent="0.4">
      <c r="A493" s="32" t="s">
        <v>652</v>
      </c>
      <c r="B493" s="32" t="str">
        <f>VLOOKUP(A493,'[6]Fin vs NFin'!$A$4:$B$568,2,FALSE)</f>
        <v>!Vistorias-Cash</v>
      </c>
      <c r="C493" s="32" t="s">
        <v>653</v>
      </c>
      <c r="D493" s="32" t="s">
        <v>364</v>
      </c>
      <c r="E493" s="32" t="str">
        <f>VLOOKUP(D493,[6]Arvore!$N$8:$Q$6855,4,FALSE)</f>
        <v>501530470</v>
      </c>
      <c r="F493" s="33">
        <v>5799.09</v>
      </c>
      <c r="G493" s="33">
        <v>5799.09</v>
      </c>
      <c r="H493" s="34">
        <v>0</v>
      </c>
      <c r="I493" s="102"/>
      <c r="J493" s="19"/>
      <c r="K493" s="21"/>
      <c r="L493" s="22"/>
      <c r="M493" s="23"/>
      <c r="O493" s="19" t="str">
        <f>VLOOKUP(QUERY_FOR_TRNSTRANSPOSED_0008!A493,'[6]Fin vs NFin'!$A$4:$F$568,6,FALSE)</f>
        <v>Financeiras</v>
      </c>
      <c r="P493" s="24" t="str">
        <f t="shared" si="10"/>
        <v>82</v>
      </c>
      <c r="Q493" s="24"/>
      <c r="R493" s="24"/>
      <c r="S493" s="24"/>
      <c r="T493" s="24" t="str">
        <f>VLOOKUP(D493,[6]Mapeamento!$A$38:$C$497,3,FALSE)</f>
        <v>REC_MF</v>
      </c>
    </row>
    <row r="494" spans="1:20" x14ac:dyDescent="0.35">
      <c r="A494" s="49" t="s">
        <v>655</v>
      </c>
      <c r="B494" s="49" t="str">
        <f>VLOOKUP(A494,'[6]Fin vs NFin'!$A$4:$B$568,2,FALSE)</f>
        <v>!Vistorias-Periodif.</v>
      </c>
      <c r="C494" s="49" t="s">
        <v>656</v>
      </c>
      <c r="D494" s="49" t="s">
        <v>654</v>
      </c>
      <c r="E494" s="49" t="str">
        <f>VLOOKUP(D494,[6]Arvore!$N$8:$Q$6855,4,FALSE)</f>
        <v>501530470</v>
      </c>
      <c r="F494" s="50">
        <v>-18132.53</v>
      </c>
      <c r="G494" s="50">
        <v>-18132.53</v>
      </c>
      <c r="H494" s="51">
        <v>0</v>
      </c>
      <c r="I494" s="103">
        <f>SUM(H494:H495)</f>
        <v>-1.45519152283669E-11</v>
      </c>
      <c r="J494" s="39"/>
      <c r="K494" s="21"/>
      <c r="L494" s="41"/>
      <c r="M494" s="42"/>
      <c r="O494" s="39" t="str">
        <f>VLOOKUP(QUERY_FOR_TRNSTRANSPOSED_0008!A494,'[6]Fin vs NFin'!$A$4:$F$568,6,FALSE)</f>
        <v>Financeiras</v>
      </c>
      <c r="P494" s="43" t="str">
        <f t="shared" si="10"/>
        <v>82</v>
      </c>
      <c r="Q494" s="43"/>
      <c r="R494" s="43"/>
      <c r="S494" s="43"/>
      <c r="T494" s="43" t="str">
        <f>VLOOKUP(D494,[6]Mapeamento!$A$38:$C$497,3,FALSE)</f>
        <v>REC_MF</v>
      </c>
    </row>
    <row r="495" spans="1:20" ht="15" thickBot="1" x14ac:dyDescent="0.4">
      <c r="A495" s="32" t="s">
        <v>655</v>
      </c>
      <c r="B495" s="32" t="str">
        <f>VLOOKUP(A495,'[6]Fin vs NFin'!$A$4:$B$568,2,FALSE)</f>
        <v>!Vistorias-Periodif.</v>
      </c>
      <c r="C495" s="32" t="s">
        <v>656</v>
      </c>
      <c r="D495" s="32" t="s">
        <v>364</v>
      </c>
      <c r="E495" s="32" t="str">
        <f>VLOOKUP(D495,[6]Arvore!$N$8:$Q$6855,4,FALSE)</f>
        <v>501530470</v>
      </c>
      <c r="F495" s="33">
        <v>70980.52</v>
      </c>
      <c r="G495" s="33">
        <v>70980.52</v>
      </c>
      <c r="H495" s="34">
        <v>-1.45519152283669E-11</v>
      </c>
      <c r="I495" s="102"/>
      <c r="J495" s="19"/>
      <c r="K495" s="21"/>
      <c r="L495" s="22"/>
      <c r="M495" s="23"/>
      <c r="O495" s="19" t="str">
        <f>VLOOKUP(QUERY_FOR_TRNSTRANSPOSED_0008!A495,'[6]Fin vs NFin'!$A$4:$F$568,6,FALSE)</f>
        <v>Financeiras</v>
      </c>
      <c r="P495" s="24" t="str">
        <f t="shared" si="10"/>
        <v>82</v>
      </c>
      <c r="Q495" s="24"/>
      <c r="R495" s="24"/>
      <c r="S495" s="24"/>
      <c r="T495" s="24" t="str">
        <f>VLOOKUP(D495,[6]Mapeamento!$A$38:$C$497,3,FALSE)</f>
        <v>REC_MF</v>
      </c>
    </row>
    <row r="496" spans="1:20" x14ac:dyDescent="0.35">
      <c r="A496" s="49" t="s">
        <v>657</v>
      </c>
      <c r="B496" s="49" t="str">
        <f>VLOOKUP(A496,'[6]Fin vs NFin'!$A$4:$B$568,2,FALSE)</f>
        <v>!Emissão de Declarações</v>
      </c>
      <c r="C496" s="49" t="s">
        <v>658</v>
      </c>
      <c r="D496" s="49" t="s">
        <v>432</v>
      </c>
      <c r="E496" s="49" t="str">
        <f>VLOOKUP(D496,[6]Arvore!$N$8:$Q$6855,4,FALSE)</f>
        <v>519399</v>
      </c>
      <c r="F496" s="50">
        <v>22112.5</v>
      </c>
      <c r="G496" s="50">
        <v>22112.5</v>
      </c>
      <c r="H496" s="51">
        <v>0</v>
      </c>
      <c r="I496" s="103">
        <f>SUM(H496:H497)</f>
        <v>0</v>
      </c>
      <c r="J496" s="39"/>
      <c r="K496" s="21"/>
      <c r="L496" s="41"/>
      <c r="M496" s="42"/>
      <c r="O496" s="39" t="str">
        <f>VLOOKUP(QUERY_FOR_TRNSTRANSPOSED_0008!A496,'[6]Fin vs NFin'!$A$4:$F$568,6,FALSE)</f>
        <v>Não Financeiras</v>
      </c>
      <c r="P496" s="43" t="str">
        <f t="shared" si="10"/>
        <v>82</v>
      </c>
      <c r="Q496" s="43"/>
      <c r="R496" s="43"/>
      <c r="S496" s="43"/>
      <c r="T496" s="43"/>
    </row>
    <row r="497" spans="1:20" ht="15" thickBot="1" x14ac:dyDescent="0.4">
      <c r="A497" s="32" t="s">
        <v>657</v>
      </c>
      <c r="B497" s="32" t="str">
        <f>VLOOKUP(A497,'[6]Fin vs NFin'!$A$4:$B$568,2,FALSE)</f>
        <v>!Emissão de Declarações</v>
      </c>
      <c r="C497" s="32" t="s">
        <v>659</v>
      </c>
      <c r="D497" s="32" t="s">
        <v>432</v>
      </c>
      <c r="E497" s="32" t="str">
        <f>VLOOKUP(D497,[6]Arvore!$N$8:$Q$6855,4,FALSE)</f>
        <v>519399</v>
      </c>
      <c r="F497" s="33">
        <v>31962.5</v>
      </c>
      <c r="G497" s="33">
        <v>31962.5</v>
      </c>
      <c r="H497" s="34">
        <v>0</v>
      </c>
      <c r="I497" s="102"/>
      <c r="J497" s="19"/>
      <c r="K497" s="21"/>
      <c r="L497" s="22"/>
      <c r="M497" s="23"/>
      <c r="O497" s="19" t="str">
        <f>VLOOKUP(QUERY_FOR_TRNSTRANSPOSED_0008!A497,'[6]Fin vs NFin'!$A$4:$F$568,6,FALSE)</f>
        <v>Não Financeiras</v>
      </c>
      <c r="P497" s="24" t="str">
        <f t="shared" si="10"/>
        <v>82</v>
      </c>
      <c r="Q497" s="24"/>
      <c r="R497" s="24"/>
      <c r="S497" s="24"/>
      <c r="T497" s="24"/>
    </row>
    <row r="498" spans="1:20" x14ac:dyDescent="0.35">
      <c r="A498" s="49" t="s">
        <v>660</v>
      </c>
      <c r="B498" s="49" t="str">
        <f>VLOOKUP(A498,'[6]Fin vs NFin'!$A$4:$B$568,2,FALSE)</f>
        <v>!Amortização Total</v>
      </c>
      <c r="C498" s="49" t="s">
        <v>477</v>
      </c>
      <c r="D498" s="49" t="s">
        <v>635</v>
      </c>
      <c r="E498" s="49" t="str">
        <f>VLOOKUP(D498,[6]Arvore!$N$8:$Q$6855,4,FALSE)</f>
        <v>519399</v>
      </c>
      <c r="F498" s="50">
        <v>79964.320000000007</v>
      </c>
      <c r="G498" s="50">
        <v>79964.320000000007</v>
      </c>
      <c r="H498" s="51">
        <v>-2.91038304567337E-11</v>
      </c>
      <c r="I498" s="103">
        <v>-6.3967397726969501E-3</v>
      </c>
      <c r="J498" s="39"/>
      <c r="K498" s="21"/>
      <c r="L498" s="41"/>
      <c r="M498" s="42"/>
      <c r="O498" s="39" t="str">
        <f>VLOOKUP(QUERY_FOR_TRNSTRANSPOSED_0008!A498,'[6]Fin vs NFin'!$A$4:$F$568,6,FALSE)</f>
        <v>Não Financeiras</v>
      </c>
      <c r="P498" s="43" t="str">
        <f t="shared" si="10"/>
        <v>82</v>
      </c>
      <c r="Q498" s="43"/>
      <c r="R498" s="43"/>
      <c r="S498" s="43"/>
      <c r="T498" s="43"/>
    </row>
    <row r="499" spans="1:20" x14ac:dyDescent="0.35">
      <c r="A499" s="32" t="s">
        <v>660</v>
      </c>
      <c r="B499" s="32" t="str">
        <f>VLOOKUP(A499,'[6]Fin vs NFin'!$A$4:$B$568,2,FALSE)</f>
        <v>!Amortização Total</v>
      </c>
      <c r="C499" s="32" t="s">
        <v>153</v>
      </c>
      <c r="D499" s="32" t="s">
        <v>635</v>
      </c>
      <c r="E499" s="32" t="str">
        <f>VLOOKUP(D499,[6]Arvore!$N$8:$Q$6855,4,FALSE)</f>
        <v>519399</v>
      </c>
      <c r="F499" s="33">
        <v>2839.2</v>
      </c>
      <c r="G499" s="33">
        <v>2839.2</v>
      </c>
      <c r="H499" s="34">
        <v>0</v>
      </c>
      <c r="I499" s="101"/>
      <c r="J499" s="19"/>
      <c r="K499" s="21"/>
      <c r="L499" s="22"/>
      <c r="M499" s="23"/>
      <c r="O499" s="19" t="str">
        <f>VLOOKUP(QUERY_FOR_TRNSTRANSPOSED_0008!A499,'[6]Fin vs NFin'!$A$4:$F$568,6,FALSE)</f>
        <v>Não Financeiras</v>
      </c>
      <c r="P499" s="24" t="str">
        <f t="shared" si="10"/>
        <v>82</v>
      </c>
      <c r="Q499" s="24"/>
      <c r="R499" s="24"/>
      <c r="S499" s="24"/>
      <c r="T499" s="24"/>
    </row>
    <row r="500" spans="1:20" x14ac:dyDescent="0.35">
      <c r="A500" s="18" t="s">
        <v>660</v>
      </c>
      <c r="B500" s="18" t="str">
        <f>VLOOKUP(A500,'[6]Fin vs NFin'!$A$4:$B$568,2,FALSE)</f>
        <v>!Amortização Total</v>
      </c>
      <c r="C500" s="18" t="s">
        <v>661</v>
      </c>
      <c r="D500" s="18" t="s">
        <v>635</v>
      </c>
      <c r="E500" s="18" t="str">
        <f>VLOOKUP(D500,[6]Arvore!$N$8:$Q$6855,4,FALSE)</f>
        <v>519399</v>
      </c>
      <c r="F500" s="19">
        <v>4735817.1900000004</v>
      </c>
      <c r="G500" s="19">
        <v>4735817.1963967402</v>
      </c>
      <c r="H500" s="20">
        <v>-6.3967397436499604E-3</v>
      </c>
      <c r="I500" s="101"/>
      <c r="J500" s="19"/>
      <c r="K500" s="21"/>
      <c r="L500" s="22"/>
      <c r="M500" s="23"/>
      <c r="O500" s="19" t="str">
        <f>VLOOKUP(QUERY_FOR_TRNSTRANSPOSED_0008!A500,'[6]Fin vs NFin'!$A$4:$F$568,6,FALSE)</f>
        <v>Não Financeiras</v>
      </c>
      <c r="P500" s="24" t="str">
        <f t="shared" si="10"/>
        <v>82</v>
      </c>
      <c r="Q500" s="24"/>
      <c r="R500" s="24"/>
      <c r="S500" s="24"/>
      <c r="T500" s="24"/>
    </row>
    <row r="501" spans="1:20" x14ac:dyDescent="0.35">
      <c r="A501" s="32" t="s">
        <v>660</v>
      </c>
      <c r="B501" s="32" t="str">
        <f>VLOOKUP(A501,'[6]Fin vs NFin'!$A$4:$B$568,2,FALSE)</f>
        <v>!Amortização Total</v>
      </c>
      <c r="C501" s="32" t="s">
        <v>661</v>
      </c>
      <c r="D501" s="32" t="s">
        <v>364</v>
      </c>
      <c r="E501" s="32" t="str">
        <f>VLOOKUP(D501,[6]Arvore!$N$8:$Q$6855,4,FALSE)</f>
        <v>501530470</v>
      </c>
      <c r="F501" s="33">
        <v>1380.13</v>
      </c>
      <c r="G501" s="33">
        <v>1380.13</v>
      </c>
      <c r="H501" s="34">
        <v>0</v>
      </c>
      <c r="I501" s="101"/>
      <c r="J501" s="19"/>
      <c r="K501" s="21"/>
      <c r="L501" s="22"/>
      <c r="M501" s="23"/>
      <c r="O501" s="19" t="str">
        <f>VLOOKUP(QUERY_FOR_TRNSTRANSPOSED_0008!A501,'[6]Fin vs NFin'!$A$4:$F$568,6,FALSE)</f>
        <v>Não Financeiras</v>
      </c>
      <c r="P501" s="24" t="str">
        <f t="shared" si="10"/>
        <v>82</v>
      </c>
      <c r="Q501" s="24"/>
      <c r="R501" s="24"/>
      <c r="S501" s="24"/>
      <c r="T501" s="24" t="str">
        <f>VLOOKUP(D501,[6]Mapeamento!$A$38:$C$497,3,FALSE)</f>
        <v>REC_MF</v>
      </c>
    </row>
    <row r="502" spans="1:20" x14ac:dyDescent="0.35">
      <c r="A502" s="32" t="s">
        <v>660</v>
      </c>
      <c r="B502" s="32" t="str">
        <f>VLOOKUP(A502,'[6]Fin vs NFin'!$A$4:$B$568,2,FALSE)</f>
        <v>!Amortização Total</v>
      </c>
      <c r="C502" s="32" t="s">
        <v>662</v>
      </c>
      <c r="D502" s="32" t="s">
        <v>635</v>
      </c>
      <c r="E502" s="32" t="str">
        <f>VLOOKUP(D502,[6]Arvore!$N$8:$Q$6855,4,FALSE)</f>
        <v>519399</v>
      </c>
      <c r="F502" s="33">
        <v>277082.86</v>
      </c>
      <c r="G502" s="33">
        <v>277082.86</v>
      </c>
      <c r="H502" s="34">
        <v>0</v>
      </c>
      <c r="I502" s="101"/>
      <c r="J502" s="19"/>
      <c r="K502" s="21"/>
      <c r="L502" s="22"/>
      <c r="M502" s="23"/>
      <c r="O502" s="19" t="str">
        <f>VLOOKUP(QUERY_FOR_TRNSTRANSPOSED_0008!A502,'[6]Fin vs NFin'!$A$4:$F$568,6,FALSE)</f>
        <v>Não Financeiras</v>
      </c>
      <c r="P502" s="24" t="str">
        <f t="shared" si="10"/>
        <v>82</v>
      </c>
      <c r="Q502" s="24"/>
      <c r="R502" s="24"/>
      <c r="S502" s="24"/>
      <c r="T502" s="24"/>
    </row>
    <row r="503" spans="1:20" x14ac:dyDescent="0.35">
      <c r="A503" s="32" t="s">
        <v>660</v>
      </c>
      <c r="B503" s="32" t="str">
        <f>VLOOKUP(A503,'[6]Fin vs NFin'!$A$4:$B$568,2,FALSE)</f>
        <v>!Amortização Total</v>
      </c>
      <c r="C503" s="32" t="s">
        <v>663</v>
      </c>
      <c r="D503" s="32" t="s">
        <v>635</v>
      </c>
      <c r="E503" s="32" t="str">
        <f>VLOOKUP(D503,[6]Arvore!$N$8:$Q$6855,4,FALSE)</f>
        <v>519399</v>
      </c>
      <c r="F503" s="33">
        <v>-7211.23</v>
      </c>
      <c r="G503" s="33">
        <v>-7211.23</v>
      </c>
      <c r="H503" s="34">
        <v>0</v>
      </c>
      <c r="I503" s="101"/>
      <c r="J503" s="19"/>
      <c r="K503" s="21"/>
      <c r="L503" s="22"/>
      <c r="M503" s="23"/>
      <c r="O503" s="19" t="str">
        <f>VLOOKUP(QUERY_FOR_TRNSTRANSPOSED_0008!A503,'[6]Fin vs NFin'!$A$4:$F$568,6,FALSE)</f>
        <v>Não Financeiras</v>
      </c>
      <c r="P503" s="24" t="str">
        <f t="shared" si="10"/>
        <v>82</v>
      </c>
      <c r="Q503" s="24"/>
      <c r="R503" s="24"/>
      <c r="S503" s="24"/>
      <c r="T503" s="24"/>
    </row>
    <row r="504" spans="1:20" x14ac:dyDescent="0.35">
      <c r="A504" s="32" t="s">
        <v>660</v>
      </c>
      <c r="B504" s="32" t="str">
        <f>VLOOKUP(A504,'[6]Fin vs NFin'!$A$4:$B$568,2,FALSE)</f>
        <v>!Amortização Total</v>
      </c>
      <c r="C504" s="32" t="s">
        <v>664</v>
      </c>
      <c r="D504" s="32" t="s">
        <v>635</v>
      </c>
      <c r="E504" s="32" t="str">
        <f>VLOOKUP(D504,[6]Arvore!$N$8:$Q$6855,4,FALSE)</f>
        <v>519399</v>
      </c>
      <c r="F504" s="33">
        <v>-450.17</v>
      </c>
      <c r="G504" s="33">
        <v>-450.17</v>
      </c>
      <c r="H504" s="34">
        <v>5.6843418860808002E-14</v>
      </c>
      <c r="I504" s="101"/>
      <c r="J504" s="19"/>
      <c r="K504" s="21"/>
      <c r="L504" s="22"/>
      <c r="M504" s="23"/>
      <c r="O504" s="19" t="str">
        <f>VLOOKUP(QUERY_FOR_TRNSTRANSPOSED_0008!A504,'[6]Fin vs NFin'!$A$4:$F$568,6,FALSE)</f>
        <v>Não Financeiras</v>
      </c>
      <c r="P504" s="24" t="str">
        <f t="shared" si="10"/>
        <v>82</v>
      </c>
      <c r="Q504" s="24"/>
      <c r="R504" s="24"/>
      <c r="S504" s="24"/>
      <c r="T504" s="24"/>
    </row>
    <row r="505" spans="1:20" x14ac:dyDescent="0.35">
      <c r="A505" s="32" t="s">
        <v>660</v>
      </c>
      <c r="B505" s="32" t="str">
        <f>VLOOKUP(A505,'[6]Fin vs NFin'!$A$4:$B$568,2,FALSE)</f>
        <v>!Amortização Total</v>
      </c>
      <c r="C505" s="32" t="s">
        <v>665</v>
      </c>
      <c r="D505" s="32" t="s">
        <v>635</v>
      </c>
      <c r="E505" s="32" t="str">
        <f>VLOOKUP(D505,[6]Arvore!$N$8:$Q$6855,4,FALSE)</f>
        <v>519399</v>
      </c>
      <c r="F505" s="33">
        <v>6.9</v>
      </c>
      <c r="G505" s="33">
        <v>6.9</v>
      </c>
      <c r="H505" s="34">
        <v>0</v>
      </c>
      <c r="I505" s="101"/>
      <c r="J505" s="19"/>
      <c r="K505" s="21"/>
      <c r="L505" s="22"/>
      <c r="M505" s="23"/>
      <c r="O505" s="19" t="str">
        <f>VLOOKUP(QUERY_FOR_TRNSTRANSPOSED_0008!A505,'[6]Fin vs NFin'!$A$4:$F$568,6,FALSE)</f>
        <v>Não Financeiras</v>
      </c>
      <c r="P505" s="24" t="str">
        <f t="shared" si="10"/>
        <v>82</v>
      </c>
      <c r="Q505" s="24"/>
      <c r="R505" s="24"/>
      <c r="S505" s="24"/>
      <c r="T505" s="24"/>
    </row>
    <row r="506" spans="1:20" ht="15" thickBot="1" x14ac:dyDescent="0.4">
      <c r="A506" s="32" t="s">
        <v>660</v>
      </c>
      <c r="B506" s="32" t="str">
        <f>VLOOKUP(A506,'[6]Fin vs NFin'!$A$4:$B$568,2,FALSE)</f>
        <v>!Amortização Total</v>
      </c>
      <c r="C506" s="32" t="s">
        <v>666</v>
      </c>
      <c r="D506" s="32" t="s">
        <v>635</v>
      </c>
      <c r="E506" s="32" t="str">
        <f>VLOOKUP(D506,[6]Arvore!$N$8:$Q$6855,4,FALSE)</f>
        <v>519399</v>
      </c>
      <c r="F506" s="33">
        <v>18368.39</v>
      </c>
      <c r="G506" s="33">
        <v>18368.39</v>
      </c>
      <c r="H506" s="34">
        <v>0</v>
      </c>
      <c r="I506" s="101"/>
      <c r="J506" s="19"/>
      <c r="K506" s="21"/>
      <c r="L506" s="22"/>
      <c r="M506" s="23"/>
      <c r="O506" s="19" t="str">
        <f>VLOOKUP(QUERY_FOR_TRNSTRANSPOSED_0008!A506,'[6]Fin vs NFin'!$A$4:$F$568,6,FALSE)</f>
        <v>Não Financeiras</v>
      </c>
      <c r="P506" s="24" t="str">
        <f t="shared" si="10"/>
        <v>82</v>
      </c>
      <c r="Q506" s="24"/>
      <c r="R506" s="24"/>
      <c r="S506" s="24"/>
      <c r="T506" s="24"/>
    </row>
    <row r="507" spans="1:20" x14ac:dyDescent="0.35">
      <c r="A507" s="49" t="s">
        <v>667</v>
      </c>
      <c r="B507" s="49" t="str">
        <f>VLOOKUP(A507,'[6]Fin vs NFin'!$A$4:$B$568,2,FALSE)</f>
        <v>!Distrates</v>
      </c>
      <c r="C507" s="49" t="s">
        <v>668</v>
      </c>
      <c r="D507" s="49" t="s">
        <v>635</v>
      </c>
      <c r="E507" s="49" t="str">
        <f>VLOOKUP(D507,[6]Arvore!$N$8:$Q$6855,4,FALSE)</f>
        <v>519399</v>
      </c>
      <c r="F507" s="50">
        <v>363608.41</v>
      </c>
      <c r="G507" s="50">
        <v>363608.41</v>
      </c>
      <c r="H507" s="51">
        <v>0</v>
      </c>
      <c r="I507" s="103">
        <f>SUM(H507:H508)</f>
        <v>0</v>
      </c>
      <c r="J507" s="39"/>
      <c r="K507" s="21"/>
      <c r="L507" s="41"/>
      <c r="M507" s="42"/>
      <c r="O507" s="39" t="str">
        <f>VLOOKUP(QUERY_FOR_TRNSTRANSPOSED_0008!A507,'[6]Fin vs NFin'!$A$4:$F$568,6,FALSE)</f>
        <v>Não Financeiras</v>
      </c>
      <c r="P507" s="43" t="str">
        <f t="shared" si="10"/>
        <v>82</v>
      </c>
      <c r="Q507" s="43"/>
      <c r="R507" s="43"/>
      <c r="S507" s="43"/>
      <c r="T507" s="43"/>
    </row>
    <row r="508" spans="1:20" ht="15" thickBot="1" x14ac:dyDescent="0.4">
      <c r="A508" s="32" t="s">
        <v>667</v>
      </c>
      <c r="B508" s="32" t="str">
        <f>VLOOKUP(A508,'[6]Fin vs NFin'!$A$4:$B$568,2,FALSE)</f>
        <v>!Distrates</v>
      </c>
      <c r="C508" s="32" t="s">
        <v>668</v>
      </c>
      <c r="D508" s="32" t="s">
        <v>435</v>
      </c>
      <c r="E508" s="32" t="str">
        <f>VLOOKUP(D508,[6]Arvore!$N$8:$Q$6855,4,FALSE)</f>
        <v>519399</v>
      </c>
      <c r="F508" s="33">
        <v>44674.57</v>
      </c>
      <c r="G508" s="33">
        <v>44674.57</v>
      </c>
      <c r="H508" s="34">
        <v>0</v>
      </c>
      <c r="I508" s="102"/>
      <c r="J508" s="19"/>
      <c r="K508" s="21"/>
      <c r="L508" s="22"/>
      <c r="M508" s="23"/>
      <c r="O508" s="19" t="str">
        <f>VLOOKUP(QUERY_FOR_TRNSTRANSPOSED_0008!A508,'[6]Fin vs NFin'!$A$4:$F$568,6,FALSE)</f>
        <v>Não Financeiras</v>
      </c>
      <c r="P508" s="24" t="str">
        <f t="shared" si="10"/>
        <v>82</v>
      </c>
      <c r="Q508" s="24"/>
      <c r="R508" s="24"/>
      <c r="S508" s="24"/>
      <c r="T508" s="24"/>
    </row>
    <row r="509" spans="1:20" x14ac:dyDescent="0.35">
      <c r="A509" s="49" t="s">
        <v>669</v>
      </c>
      <c r="B509" s="49" t="str">
        <f>VLOOKUP(A509,'[6]Fin vs NFin'!$A$4:$B$568,2,FALSE)</f>
        <v>!Amortização Parcial-Cash</v>
      </c>
      <c r="C509" s="49" t="s">
        <v>670</v>
      </c>
      <c r="D509" s="49" t="s">
        <v>671</v>
      </c>
      <c r="E509" s="49" t="str">
        <f>VLOOKUP(D509,[6]Arvore!$N$8:$Q$6855,4,FALSE)</f>
        <v>501530470</v>
      </c>
      <c r="F509" s="50">
        <v>15666.79</v>
      </c>
      <c r="G509" s="50">
        <v>15666.79</v>
      </c>
      <c r="H509" s="51">
        <v>1.8189894035458601E-12</v>
      </c>
      <c r="I509" s="103">
        <v>-1.8189894035458601E-12</v>
      </c>
      <c r="J509" s="39"/>
      <c r="K509" s="21"/>
      <c r="L509" s="41"/>
      <c r="M509" s="42"/>
      <c r="O509" s="39" t="str">
        <f>VLOOKUP(QUERY_FOR_TRNSTRANSPOSED_0008!A509,'[6]Fin vs NFin'!$A$4:$F$568,6,FALSE)</f>
        <v>Não Financeiras</v>
      </c>
      <c r="P509" s="43" t="str">
        <f t="shared" si="10"/>
        <v>82</v>
      </c>
      <c r="Q509" s="43"/>
      <c r="R509" s="43"/>
      <c r="S509" s="43"/>
      <c r="T509" s="43" t="str">
        <f>VLOOKUP(D509,[6]Mapeamento!$A$38:$C$497,3,FALSE)</f>
        <v>REC_MF</v>
      </c>
    </row>
    <row r="510" spans="1:20" ht="15" thickBot="1" x14ac:dyDescent="0.4">
      <c r="A510" s="32" t="s">
        <v>669</v>
      </c>
      <c r="B510" s="32" t="str">
        <f>VLOOKUP(A510,'[6]Fin vs NFin'!$A$4:$B$568,2,FALSE)</f>
        <v>!Amortização Parcial-Cash</v>
      </c>
      <c r="C510" s="32" t="s">
        <v>672</v>
      </c>
      <c r="D510" s="32" t="s">
        <v>635</v>
      </c>
      <c r="E510" s="32" t="str">
        <f>VLOOKUP(D510,[6]Arvore!$N$8:$Q$6855,4,FALSE)</f>
        <v>519399</v>
      </c>
      <c r="F510" s="33">
        <v>27843.99</v>
      </c>
      <c r="G510" s="33">
        <v>27843.99</v>
      </c>
      <c r="H510" s="34">
        <v>-3.6379788070917101E-12</v>
      </c>
      <c r="I510" s="101"/>
      <c r="J510" s="19"/>
      <c r="K510" s="21"/>
      <c r="L510" s="22"/>
      <c r="M510" s="23"/>
      <c r="O510" s="19" t="str">
        <f>VLOOKUP(QUERY_FOR_TRNSTRANSPOSED_0008!A510,'[6]Fin vs NFin'!$A$4:$F$568,6,FALSE)</f>
        <v>Não Financeiras</v>
      </c>
      <c r="P510" s="24" t="str">
        <f t="shared" si="10"/>
        <v>82</v>
      </c>
      <c r="Q510" s="24"/>
      <c r="R510" s="24"/>
      <c r="S510" s="24"/>
      <c r="T510" s="24"/>
    </row>
    <row r="511" spans="1:20" x14ac:dyDescent="0.35">
      <c r="A511" s="49" t="s">
        <v>673</v>
      </c>
      <c r="B511" s="49" t="str">
        <f>VLOOKUP(A511,'[6]Fin vs NFin'!$A$4:$B$568,2,FALSE)</f>
        <v>!Alter.Cond.Contrat-Cash</v>
      </c>
      <c r="C511" s="49" t="s">
        <v>153</v>
      </c>
      <c r="D511" s="49" t="s">
        <v>674</v>
      </c>
      <c r="E511" s="49" t="str">
        <f>VLOOKUP(D511,[6]Arvore!$N$8:$Q$6855,4,FALSE)</f>
        <v>501530470</v>
      </c>
      <c r="F511" s="50">
        <v>7431.37</v>
      </c>
      <c r="G511" s="50">
        <v>7431.37</v>
      </c>
      <c r="H511" s="51">
        <v>0</v>
      </c>
      <c r="I511" s="103">
        <f>SUM(H511:H514)</f>
        <v>-1.45519152283669E-11</v>
      </c>
      <c r="J511" s="39"/>
      <c r="K511" s="21"/>
      <c r="L511" s="41"/>
      <c r="M511" s="42"/>
      <c r="O511" s="39" t="str">
        <f>VLOOKUP(QUERY_FOR_TRNSTRANSPOSED_0008!A511,'[6]Fin vs NFin'!$A$4:$F$568,6,FALSE)</f>
        <v>Financeiras</v>
      </c>
      <c r="P511" s="43" t="str">
        <f t="shared" si="10"/>
        <v>82</v>
      </c>
      <c r="Q511" s="43"/>
      <c r="R511" s="43"/>
      <c r="S511" s="43"/>
      <c r="T511" s="43" t="str">
        <f>VLOOKUP(D511,[6]Mapeamento!$A$38:$C$497,3,FALSE)</f>
        <v>REC_MF</v>
      </c>
    </row>
    <row r="512" spans="1:20" x14ac:dyDescent="0.35">
      <c r="A512" s="32" t="s">
        <v>673</v>
      </c>
      <c r="B512" s="32" t="str">
        <f>VLOOKUP(A512,'[6]Fin vs NFin'!$A$4:$B$568,2,FALSE)</f>
        <v>!Alter.Cond.Contrat-Cash</v>
      </c>
      <c r="C512" s="32" t="s">
        <v>675</v>
      </c>
      <c r="D512" s="32" t="s">
        <v>674</v>
      </c>
      <c r="E512" s="32" t="str">
        <f>VLOOKUP(D512,[6]Arvore!$N$8:$Q$6855,4,FALSE)</f>
        <v>501530470</v>
      </c>
      <c r="F512" s="33">
        <v>84464.8</v>
      </c>
      <c r="G512" s="33">
        <v>84464.8</v>
      </c>
      <c r="H512" s="34">
        <v>-1.45519152283669E-11</v>
      </c>
      <c r="I512" s="101"/>
      <c r="J512" s="19"/>
      <c r="K512" s="21"/>
      <c r="L512" s="22"/>
      <c r="M512" s="23"/>
      <c r="O512" s="19" t="str">
        <f>VLOOKUP(QUERY_FOR_TRNSTRANSPOSED_0008!A512,'[6]Fin vs NFin'!$A$4:$F$568,6,FALSE)</f>
        <v>Financeiras</v>
      </c>
      <c r="P512" s="24" t="str">
        <f t="shared" si="10"/>
        <v>82</v>
      </c>
      <c r="Q512" s="24"/>
      <c r="R512" s="24"/>
      <c r="S512" s="24"/>
      <c r="T512" s="24" t="str">
        <f>VLOOKUP(D512,[6]Mapeamento!$A$38:$C$497,3,FALSE)</f>
        <v>REC_MF</v>
      </c>
    </row>
    <row r="513" spans="1:20" x14ac:dyDescent="0.35">
      <c r="A513" s="32" t="s">
        <v>673</v>
      </c>
      <c r="B513" s="32" t="str">
        <f>VLOOKUP(A513,'[6]Fin vs NFin'!$A$4:$B$568,2,FALSE)</f>
        <v>!Alter.Cond.Contrat-Cash</v>
      </c>
      <c r="C513" s="32" t="s">
        <v>675</v>
      </c>
      <c r="D513" s="32" t="s">
        <v>364</v>
      </c>
      <c r="E513" s="32" t="str">
        <f>VLOOKUP(D513,[6]Arvore!$N$8:$Q$6855,4,FALSE)</f>
        <v>501530470</v>
      </c>
      <c r="F513" s="33">
        <v>20631.28</v>
      </c>
      <c r="G513" s="33">
        <v>20631.28</v>
      </c>
      <c r="H513" s="34">
        <v>0</v>
      </c>
      <c r="I513" s="101"/>
      <c r="J513" s="19"/>
      <c r="K513" s="21"/>
      <c r="L513" s="22"/>
      <c r="M513" s="23"/>
      <c r="O513" s="19" t="str">
        <f>VLOOKUP(QUERY_FOR_TRNSTRANSPOSED_0008!A513,'[6]Fin vs NFin'!$A$4:$F$568,6,FALSE)</f>
        <v>Financeiras</v>
      </c>
      <c r="P513" s="24" t="str">
        <f t="shared" si="10"/>
        <v>82</v>
      </c>
      <c r="Q513" s="24"/>
      <c r="R513" s="24"/>
      <c r="S513" s="24"/>
      <c r="T513" s="24" t="str">
        <f>VLOOKUP(D513,[6]Mapeamento!$A$38:$C$497,3,FALSE)</f>
        <v>REC_MF</v>
      </c>
    </row>
    <row r="514" spans="1:20" ht="15" thickBot="1" x14ac:dyDescent="0.4">
      <c r="A514" s="32" t="s">
        <v>673</v>
      </c>
      <c r="B514" s="32" t="str">
        <f>VLOOKUP(A514,'[6]Fin vs NFin'!$A$4:$B$568,2,FALSE)</f>
        <v>!Alter.Cond.Contrat-Cash</v>
      </c>
      <c r="C514" s="32" t="s">
        <v>676</v>
      </c>
      <c r="D514" s="32" t="s">
        <v>674</v>
      </c>
      <c r="E514" s="32" t="str">
        <f>VLOOKUP(D514,[6]Arvore!$N$8:$Q$6855,4,FALSE)</f>
        <v>501530470</v>
      </c>
      <c r="F514" s="33">
        <v>94431.5</v>
      </c>
      <c r="G514" s="33">
        <v>94431.5</v>
      </c>
      <c r="H514" s="34">
        <v>0</v>
      </c>
      <c r="I514" s="101"/>
      <c r="J514" s="19"/>
      <c r="K514" s="21"/>
      <c r="L514" s="22"/>
      <c r="M514" s="23"/>
      <c r="O514" s="19" t="str">
        <f>VLOOKUP(QUERY_FOR_TRNSTRANSPOSED_0008!A514,'[6]Fin vs NFin'!$A$4:$F$568,6,FALSE)</f>
        <v>Financeiras</v>
      </c>
      <c r="P514" s="24" t="str">
        <f t="shared" si="10"/>
        <v>82</v>
      </c>
      <c r="Q514" s="24"/>
      <c r="R514" s="24"/>
      <c r="S514" s="24"/>
      <c r="T514" s="24" t="str">
        <f>VLOOKUP(D514,[6]Mapeamento!$A$38:$C$497,3,FALSE)</f>
        <v>REC_MF</v>
      </c>
    </row>
    <row r="515" spans="1:20" x14ac:dyDescent="0.35">
      <c r="A515" s="49" t="s">
        <v>677</v>
      </c>
      <c r="B515" s="49" t="str">
        <f>VLOOKUP(A515,'[6]Fin vs NFin'!$A$4:$B$568,2,FALSE)</f>
        <v>!Alter.Cond.Contr-Periodif</v>
      </c>
      <c r="C515" s="49" t="s">
        <v>678</v>
      </c>
      <c r="D515" s="49" t="s">
        <v>674</v>
      </c>
      <c r="E515" s="49" t="str">
        <f>VLOOKUP(D515,[6]Arvore!$N$8:$Q$6855,4,FALSE)</f>
        <v>501530470</v>
      </c>
      <c r="F515" s="50">
        <v>58049.5</v>
      </c>
      <c r="G515" s="50">
        <v>58049.5</v>
      </c>
      <c r="H515" s="51">
        <v>0</v>
      </c>
      <c r="I515" s="103">
        <v>-9.0949470177292804E-13</v>
      </c>
      <c r="J515" s="39"/>
      <c r="K515" s="21"/>
      <c r="L515" s="41"/>
      <c r="M515" s="42"/>
      <c r="O515" s="39" t="str">
        <f>VLOOKUP(QUERY_FOR_TRNSTRANSPOSED_0008!A515,'[6]Fin vs NFin'!$A$4:$F$568,6,FALSE)</f>
        <v>Financeiras</v>
      </c>
      <c r="P515" s="43" t="str">
        <f t="shared" si="10"/>
        <v>82</v>
      </c>
      <c r="Q515" s="43"/>
      <c r="R515" s="43"/>
      <c r="S515" s="43"/>
      <c r="T515" s="43" t="str">
        <f>VLOOKUP(D515,[6]Mapeamento!$A$38:$C$497,3,FALSE)</f>
        <v>REC_MF</v>
      </c>
    </row>
    <row r="516" spans="1:20" ht="15" thickBot="1" x14ac:dyDescent="0.4">
      <c r="A516" s="35" t="s">
        <v>677</v>
      </c>
      <c r="B516" s="35" t="str">
        <f>VLOOKUP(A516,'[6]Fin vs NFin'!$A$4:$B$568,2,FALSE)</f>
        <v>!Alter.Cond.Contr-Periodif</v>
      </c>
      <c r="C516" s="35" t="s">
        <v>678</v>
      </c>
      <c r="D516" s="35" t="s">
        <v>364</v>
      </c>
      <c r="E516" s="35" t="str">
        <f>VLOOKUP(D516,[6]Arvore!$N$8:$Q$6855,4,FALSE)</f>
        <v>501530470</v>
      </c>
      <c r="F516" s="36">
        <v>-4097.8599999999997</v>
      </c>
      <c r="G516" s="36">
        <v>-4097.8599999999997</v>
      </c>
      <c r="H516" s="37">
        <v>-9.0949470177292804E-13</v>
      </c>
      <c r="I516" s="102">
        <v>-9.0949470177292804E-13</v>
      </c>
      <c r="J516" s="12"/>
      <c r="K516" s="21"/>
      <c r="L516" s="15"/>
      <c r="M516" s="16"/>
      <c r="O516" s="12" t="str">
        <f>VLOOKUP(QUERY_FOR_TRNSTRANSPOSED_0008!A516,'[6]Fin vs NFin'!$A$4:$F$568,6,FALSE)</f>
        <v>Financeiras</v>
      </c>
      <c r="P516" s="17" t="str">
        <f t="shared" si="10"/>
        <v>82</v>
      </c>
      <c r="Q516" s="17"/>
      <c r="R516" s="17"/>
      <c r="S516" s="17"/>
      <c r="T516" s="17" t="str">
        <f>VLOOKUP(D516,[6]Mapeamento!$A$38:$C$497,3,FALSE)</f>
        <v>REC_MF</v>
      </c>
    </row>
    <row r="517" spans="1:20" x14ac:dyDescent="0.35">
      <c r="A517" s="18" t="s">
        <v>679</v>
      </c>
      <c r="B517" s="18" t="str">
        <f>VLOOKUP(A517,'[6]Fin vs NFin'!$A$4:$B$568,2,FALSE)</f>
        <v>!Custos c/Avaliadores</v>
      </c>
      <c r="C517" s="18" t="s">
        <v>82</v>
      </c>
      <c r="D517" s="18" t="s">
        <v>680</v>
      </c>
      <c r="E517" s="18" t="str">
        <f>VLOOKUP(D517,[6]Arvore!$N$8:$Q$6855,4,FALSE)</f>
        <v>41499</v>
      </c>
      <c r="F517" s="19">
        <v>-2559667.58</v>
      </c>
      <c r="G517" s="19">
        <v>-7587713.75</v>
      </c>
      <c r="H517" s="20">
        <v>5028046.17</v>
      </c>
      <c r="I517" s="103">
        <v>-4.65661287307739E-10</v>
      </c>
      <c r="J517" s="19"/>
      <c r="K517" s="21"/>
      <c r="L517" s="22"/>
      <c r="M517" s="23"/>
      <c r="O517" s="19" t="str">
        <f>VLOOKUP(QUERY_FOR_TRNSTRANSPOSED_0008!A517,'[6]Fin vs NFin'!$A$4:$F$568,6,FALSE)</f>
        <v>Mista (Fin)</v>
      </c>
      <c r="P517" s="24" t="str">
        <f t="shared" si="10"/>
        <v>71</v>
      </c>
      <c r="Q517" s="24"/>
      <c r="R517" s="24"/>
      <c r="S517" s="24"/>
      <c r="T517" s="24"/>
    </row>
    <row r="518" spans="1:20" x14ac:dyDescent="0.35">
      <c r="A518" s="18" t="s">
        <v>679</v>
      </c>
      <c r="B518" s="18" t="str">
        <f>VLOOKUP(A518,'[6]Fin vs NFin'!$A$4:$B$568,2,FALSE)</f>
        <v>!Custos c/Avaliadores</v>
      </c>
      <c r="C518" s="18" t="s">
        <v>67</v>
      </c>
      <c r="D518" s="18" t="s">
        <v>680</v>
      </c>
      <c r="E518" s="18" t="str">
        <f>VLOOKUP(D518,[6]Arvore!$N$8:$Q$6855,4,FALSE)</f>
        <v>41499</v>
      </c>
      <c r="F518" s="19">
        <v>-436001.46</v>
      </c>
      <c r="G518" s="19">
        <v>3234530.81</v>
      </c>
      <c r="H518" s="20">
        <v>-3670532.27</v>
      </c>
      <c r="I518" s="101"/>
      <c r="J518" s="19"/>
      <c r="K518" s="21"/>
      <c r="L518" s="22"/>
      <c r="M518" s="23"/>
      <c r="O518" s="19" t="str">
        <f>VLOOKUP(QUERY_FOR_TRNSTRANSPOSED_0008!A518,'[6]Fin vs NFin'!$A$4:$F$568,6,FALSE)</f>
        <v>Mista (Fin)</v>
      </c>
      <c r="P518" s="24" t="str">
        <f t="shared" ref="P518:P581" si="11">LEFT(D518,2)</f>
        <v>71</v>
      </c>
      <c r="Q518" s="24"/>
      <c r="R518" s="24"/>
      <c r="S518" s="24"/>
      <c r="T518" s="24"/>
    </row>
    <row r="519" spans="1:20" x14ac:dyDescent="0.35">
      <c r="A519" s="18" t="s">
        <v>679</v>
      </c>
      <c r="B519" s="18" t="str">
        <f>VLOOKUP(A519,'[6]Fin vs NFin'!$A$4:$B$568,2,FALSE)</f>
        <v>!Custos c/Avaliadores</v>
      </c>
      <c r="C519" s="18" t="s">
        <v>67</v>
      </c>
      <c r="D519" s="18" t="s">
        <v>681</v>
      </c>
      <c r="E519" s="18" t="str">
        <f>VLOOKUP(D519,[6]Arvore!$N$8:$Q$6855,4,FALSE)</f>
        <v>41499</v>
      </c>
      <c r="F519" s="19">
        <v>235487.64</v>
      </c>
      <c r="G519" s="19">
        <v>4324122.37</v>
      </c>
      <c r="H519" s="20">
        <v>-4088634.73</v>
      </c>
      <c r="I519" s="101"/>
      <c r="J519" s="19"/>
      <c r="K519" s="21"/>
      <c r="L519" s="22"/>
      <c r="M519" s="23"/>
      <c r="O519" s="19" t="str">
        <f>VLOOKUP(QUERY_FOR_TRNSTRANSPOSED_0008!A519,'[6]Fin vs NFin'!$A$4:$F$568,6,FALSE)</f>
        <v>Mista (Fin)</v>
      </c>
      <c r="P519" s="24" t="str">
        <f t="shared" si="11"/>
        <v>71</v>
      </c>
      <c r="Q519" s="24"/>
      <c r="R519" s="24"/>
      <c r="S519" s="24"/>
      <c r="T519" s="24"/>
    </row>
    <row r="520" spans="1:20" ht="15" thickBot="1" x14ac:dyDescent="0.4">
      <c r="A520" s="18" t="s">
        <v>679</v>
      </c>
      <c r="B520" s="18" t="str">
        <f>VLOOKUP(A520,'[6]Fin vs NFin'!$A$4:$B$568,2,FALSE)</f>
        <v>!Custos c/Avaliadores</v>
      </c>
      <c r="C520" s="18" t="s">
        <v>67</v>
      </c>
      <c r="D520" s="18" t="s">
        <v>682</v>
      </c>
      <c r="E520" s="18" t="str">
        <f>VLOOKUP(D520,[6]Arvore!$N$8:$Q$6855,4,FALSE)</f>
        <v>5015305700</v>
      </c>
      <c r="F520" s="19">
        <v>-2568682.0499999998</v>
      </c>
      <c r="G520" s="19">
        <v>-5299802.88</v>
      </c>
      <c r="H520" s="20">
        <v>2731120.83</v>
      </c>
      <c r="I520" s="101"/>
      <c r="J520" s="19"/>
      <c r="K520" s="21"/>
      <c r="L520" s="22"/>
      <c r="M520" s="23"/>
      <c r="O520" s="19" t="str">
        <f>VLOOKUP(QUERY_FOR_TRNSTRANSPOSED_0008!A520,'[6]Fin vs NFin'!$A$4:$F$568,6,FALSE)</f>
        <v>Mista (Fin)</v>
      </c>
      <c r="P520" s="24" t="str">
        <f t="shared" si="11"/>
        <v>71</v>
      </c>
      <c r="Q520" s="24"/>
      <c r="R520" s="24"/>
      <c r="S520" s="24"/>
      <c r="T520" s="24" t="str">
        <f>VLOOKUP(D520,[6]Mapeamento!$A$38:$C$497,3,FALSE)</f>
        <v>REC_MF</v>
      </c>
    </row>
    <row r="521" spans="1:20" x14ac:dyDescent="0.35">
      <c r="A521" s="49" t="s">
        <v>683</v>
      </c>
      <c r="B521" s="49" t="str">
        <f>VLOOKUP(A521,'[6]Fin vs NFin'!$A$4:$B$568,2,FALSE)</f>
        <v>!Custos c/Solicitadores</v>
      </c>
      <c r="C521" s="49" t="s">
        <v>684</v>
      </c>
      <c r="D521" s="49" t="s">
        <v>685</v>
      </c>
      <c r="E521" s="49" t="str">
        <f>VLOOKUP(D521,[6]Arvore!$N$8:$Q$6855,4,FALSE)</f>
        <v>41499</v>
      </c>
      <c r="F521" s="50">
        <v>-152</v>
      </c>
      <c r="G521" s="50">
        <v>-152</v>
      </c>
      <c r="H521" s="51">
        <v>0</v>
      </c>
      <c r="I521" s="103">
        <f>SUM(H521:H526)</f>
        <v>-1.7462298274040222E-10</v>
      </c>
      <c r="J521" s="39"/>
      <c r="K521" s="21"/>
      <c r="L521" s="41"/>
      <c r="M521" s="42"/>
      <c r="O521" s="39" t="str">
        <f>VLOOKUP(QUERY_FOR_TRNSTRANSPOSED_0008!A521,'[6]Fin vs NFin'!$A$4:$F$568,6,FALSE)</f>
        <v>Não Financeiras</v>
      </c>
      <c r="P521" s="43" t="str">
        <f t="shared" si="11"/>
        <v>71</v>
      </c>
      <c r="Q521" s="43"/>
      <c r="R521" s="43"/>
      <c r="S521" s="43"/>
      <c r="T521" s="43"/>
    </row>
    <row r="522" spans="1:20" x14ac:dyDescent="0.35">
      <c r="A522" s="18" t="s">
        <v>683</v>
      </c>
      <c r="B522" s="18" t="str">
        <f>VLOOKUP(A522,'[6]Fin vs NFin'!$A$4:$B$568,2,FALSE)</f>
        <v>!Custos c/Solicitadores</v>
      </c>
      <c r="C522" s="18" t="s">
        <v>686</v>
      </c>
      <c r="D522" s="18" t="s">
        <v>687</v>
      </c>
      <c r="E522" s="18" t="str">
        <f>VLOOKUP(D522,[6]Arvore!$N$8:$Q$6855,4,FALSE)</f>
        <v>41499</v>
      </c>
      <c r="F522" s="19">
        <v>-5419188.0300000003</v>
      </c>
      <c r="G522" s="19">
        <v>-5440039.5800000001</v>
      </c>
      <c r="H522" s="20">
        <v>20851.549999999799</v>
      </c>
      <c r="I522" s="101"/>
      <c r="J522" s="19"/>
      <c r="K522" s="21"/>
      <c r="L522" s="22"/>
      <c r="M522" s="23"/>
      <c r="O522" s="19" t="str">
        <f>VLOOKUP(QUERY_FOR_TRNSTRANSPOSED_0008!A522,'[6]Fin vs NFin'!$A$4:$F$568,6,FALSE)</f>
        <v>Não Financeiras</v>
      </c>
      <c r="P522" s="24" t="str">
        <f t="shared" si="11"/>
        <v>71</v>
      </c>
      <c r="Q522" s="24"/>
      <c r="R522" s="24"/>
      <c r="S522" s="24"/>
      <c r="T522" s="24"/>
    </row>
    <row r="523" spans="1:20" x14ac:dyDescent="0.35">
      <c r="A523" s="18" t="s">
        <v>683</v>
      </c>
      <c r="B523" s="18" t="str">
        <f>VLOOKUP(A523,'[6]Fin vs NFin'!$A$4:$B$568,2,FALSE)</f>
        <v>!Custos c/Solicitadores</v>
      </c>
      <c r="C523" s="18" t="s">
        <v>688</v>
      </c>
      <c r="D523" s="18" t="s">
        <v>687</v>
      </c>
      <c r="E523" s="18" t="str">
        <f>VLOOKUP(D523,[6]Arvore!$N$8:$Q$6855,4,FALSE)</f>
        <v>41499</v>
      </c>
      <c r="F523" s="19" t="s">
        <v>84</v>
      </c>
      <c r="G523" s="19">
        <v>1084.75</v>
      </c>
      <c r="H523" s="20">
        <v>-1084.75</v>
      </c>
      <c r="I523" s="101"/>
      <c r="J523" s="19"/>
      <c r="K523" s="21"/>
      <c r="L523" s="22"/>
      <c r="M523" s="23"/>
      <c r="O523" s="19" t="str">
        <f>VLOOKUP(QUERY_FOR_TRNSTRANSPOSED_0008!A523,'[6]Fin vs NFin'!$A$4:$F$568,6,FALSE)</f>
        <v>Não Financeiras</v>
      </c>
      <c r="P523" s="24" t="str">
        <f t="shared" si="11"/>
        <v>71</v>
      </c>
      <c r="Q523" s="24"/>
      <c r="R523" s="24"/>
      <c r="S523" s="24"/>
      <c r="T523" s="24"/>
    </row>
    <row r="524" spans="1:20" x14ac:dyDescent="0.35">
      <c r="A524" s="18" t="s">
        <v>683</v>
      </c>
      <c r="B524" s="18" t="str">
        <f>VLOOKUP(A524,'[6]Fin vs NFin'!$A$4:$B$568,2,FALSE)</f>
        <v>!Custos c/Solicitadores</v>
      </c>
      <c r="C524" s="18" t="s">
        <v>689</v>
      </c>
      <c r="D524" s="18" t="s">
        <v>687</v>
      </c>
      <c r="E524" s="18" t="str">
        <f>VLOOKUP(D524,[6]Arvore!$N$8:$Q$6855,4,FALSE)</f>
        <v>41499</v>
      </c>
      <c r="F524" s="19">
        <v>-1203127.1399999999</v>
      </c>
      <c r="G524" s="19">
        <v>-1244552.5900000001</v>
      </c>
      <c r="H524" s="20">
        <v>41425.449999999997</v>
      </c>
      <c r="I524" s="101"/>
      <c r="J524" s="19"/>
      <c r="K524" s="21"/>
      <c r="L524" s="22"/>
      <c r="M524" s="23"/>
      <c r="O524" s="19" t="str">
        <f>VLOOKUP(QUERY_FOR_TRNSTRANSPOSED_0008!A524,'[6]Fin vs NFin'!$A$4:$F$568,6,FALSE)</f>
        <v>Não Financeiras</v>
      </c>
      <c r="P524" s="24" t="str">
        <f t="shared" si="11"/>
        <v>71</v>
      </c>
      <c r="Q524" s="24"/>
      <c r="R524" s="24"/>
      <c r="S524" s="24"/>
      <c r="T524" s="24"/>
    </row>
    <row r="525" spans="1:20" x14ac:dyDescent="0.35">
      <c r="A525" s="18" t="s">
        <v>683</v>
      </c>
      <c r="B525" s="18" t="str">
        <f>VLOOKUP(A525,'[6]Fin vs NFin'!$A$4:$B$568,2,FALSE)</f>
        <v>!Custos c/Solicitadores</v>
      </c>
      <c r="C525" s="18" t="s">
        <v>690</v>
      </c>
      <c r="D525" s="18" t="s">
        <v>687</v>
      </c>
      <c r="E525" s="18" t="str">
        <f>VLOOKUP(D525,[6]Arvore!$N$8:$Q$6855,4,FALSE)</f>
        <v>41499</v>
      </c>
      <c r="F525" s="19" t="s">
        <v>84</v>
      </c>
      <c r="G525" s="19">
        <v>61192.25</v>
      </c>
      <c r="H525" s="20">
        <v>-61192.25</v>
      </c>
      <c r="I525" s="101"/>
      <c r="J525" s="19"/>
      <c r="K525" s="21"/>
      <c r="L525" s="22"/>
      <c r="M525" s="23"/>
      <c r="O525" s="19" t="str">
        <f>VLOOKUP(QUERY_FOR_TRNSTRANSPOSED_0008!A525,'[6]Fin vs NFin'!$A$4:$F$568,6,FALSE)</f>
        <v>Não Financeiras</v>
      </c>
      <c r="P525" s="24" t="str">
        <f t="shared" si="11"/>
        <v>71</v>
      </c>
      <c r="Q525" s="24"/>
      <c r="R525" s="24"/>
      <c r="S525" s="24"/>
      <c r="T525" s="24"/>
    </row>
    <row r="526" spans="1:20" ht="15" thickBot="1" x14ac:dyDescent="0.4">
      <c r="A526" s="32" t="s">
        <v>683</v>
      </c>
      <c r="B526" s="32" t="str">
        <f>VLOOKUP(A526,'[6]Fin vs NFin'!$A$4:$B$568,2,FALSE)</f>
        <v>!Custos c/Solicitadores</v>
      </c>
      <c r="C526" s="32" t="s">
        <v>82</v>
      </c>
      <c r="D526" s="32" t="s">
        <v>687</v>
      </c>
      <c r="E526" s="32" t="str">
        <f>VLOOKUP(D526,[6]Arvore!$N$8:$Q$6855,4,FALSE)</f>
        <v>41499</v>
      </c>
      <c r="F526" s="33">
        <v>-194835.20000000001</v>
      </c>
      <c r="G526" s="33">
        <v>-194835.20000000001</v>
      </c>
      <c r="H526" s="34">
        <v>2.91038304567337E-11</v>
      </c>
      <c r="I526" s="101"/>
      <c r="J526" s="19"/>
      <c r="K526" s="21"/>
      <c r="L526" s="22"/>
      <c r="M526" s="23"/>
      <c r="O526" s="19" t="str">
        <f>VLOOKUP(QUERY_FOR_TRNSTRANSPOSED_0008!A526,'[6]Fin vs NFin'!$A$4:$F$568,6,FALSE)</f>
        <v>Não Financeiras</v>
      </c>
      <c r="P526" s="24" t="str">
        <f t="shared" si="11"/>
        <v>71</v>
      </c>
      <c r="Q526" s="24"/>
      <c r="R526" s="24"/>
      <c r="S526" s="24"/>
      <c r="T526" s="24"/>
    </row>
    <row r="527" spans="1:20" x14ac:dyDescent="0.35">
      <c r="A527" s="38" t="s">
        <v>691</v>
      </c>
      <c r="B527" s="38" t="str">
        <f>VLOOKUP(A527,'[6]Fin vs NFin'!$A$4:$B$568,2,FALSE)</f>
        <v>!ICV's Créd Hipot. Cash</v>
      </c>
      <c r="C527" s="38" t="s">
        <v>82</v>
      </c>
      <c r="D527" s="38" t="s">
        <v>692</v>
      </c>
      <c r="E527" s="38" t="str">
        <f>VLOOKUP(D527,[6]Arvore!$N$8:$Q$6855,4,FALSE)</f>
        <v>4198</v>
      </c>
      <c r="F527" s="39">
        <v>-4117855.6</v>
      </c>
      <c r="G527" s="39">
        <v>-10738845.619999999</v>
      </c>
      <c r="H527" s="40">
        <v>6620990.0199999996</v>
      </c>
      <c r="I527" s="103">
        <v>6.6356733441352803E-9</v>
      </c>
      <c r="J527" s="39"/>
      <c r="K527" s="21"/>
      <c r="L527" s="41"/>
      <c r="M527" s="42"/>
      <c r="O527" s="39" t="str">
        <f>VLOOKUP(QUERY_FOR_TRNSTRANSPOSED_0008!A527,'[6]Fin vs NFin'!$A$4:$F$568,6,FALSE)</f>
        <v>Mista (Fin)</v>
      </c>
      <c r="P527" s="43" t="str">
        <f t="shared" si="11"/>
        <v>71</v>
      </c>
      <c r="Q527" s="43"/>
      <c r="R527" s="43"/>
      <c r="S527" s="43"/>
      <c r="T527" s="43"/>
    </row>
    <row r="528" spans="1:20" x14ac:dyDescent="0.35">
      <c r="A528" s="18" t="s">
        <v>691</v>
      </c>
      <c r="B528" s="18" t="str">
        <f>VLOOKUP(A528,'[6]Fin vs NFin'!$A$4:$B$568,2,FALSE)</f>
        <v>!ICV's Créd Hipot. Cash</v>
      </c>
      <c r="C528" s="18" t="s">
        <v>82</v>
      </c>
      <c r="D528" s="18" t="s">
        <v>693</v>
      </c>
      <c r="E528" s="18" t="str">
        <f>VLOOKUP(D528,[6]Arvore!$N$8:$Q$6855,4,FALSE)</f>
        <v>4198</v>
      </c>
      <c r="F528" s="19">
        <v>-4850865.6900000004</v>
      </c>
      <c r="G528" s="19">
        <v>-413981.62</v>
      </c>
      <c r="H528" s="20">
        <v>-4436884.07</v>
      </c>
      <c r="I528" s="101"/>
      <c r="J528" s="19"/>
      <c r="K528" s="21"/>
      <c r="L528" s="22"/>
      <c r="M528" s="23"/>
      <c r="O528" s="19" t="str">
        <f>VLOOKUP(QUERY_FOR_TRNSTRANSPOSED_0008!A528,'[6]Fin vs NFin'!$A$4:$F$568,6,FALSE)</f>
        <v>Mista (Fin)</v>
      </c>
      <c r="P528" s="24" t="str">
        <f t="shared" si="11"/>
        <v>71</v>
      </c>
      <c r="Q528" s="24"/>
      <c r="R528" s="24"/>
      <c r="S528" s="24"/>
      <c r="T528" s="24"/>
    </row>
    <row r="529" spans="1:20" x14ac:dyDescent="0.35">
      <c r="A529" s="18" t="s">
        <v>691</v>
      </c>
      <c r="B529" s="18" t="str">
        <f>VLOOKUP(A529,'[6]Fin vs NFin'!$A$4:$B$568,2,FALSE)</f>
        <v>!ICV's Créd Hipot. Cash</v>
      </c>
      <c r="C529" s="18" t="s">
        <v>67</v>
      </c>
      <c r="D529" s="18" t="s">
        <v>692</v>
      </c>
      <c r="E529" s="18" t="str">
        <f>VLOOKUP(D529,[6]Arvore!$N$8:$Q$6855,4,FALSE)</f>
        <v>4198</v>
      </c>
      <c r="F529" s="19">
        <v>0</v>
      </c>
      <c r="G529" s="19">
        <v>8226320.0800000001</v>
      </c>
      <c r="H529" s="20">
        <v>-8226320.0800000001</v>
      </c>
      <c r="I529" s="101"/>
      <c r="J529" s="19"/>
      <c r="K529" s="21"/>
      <c r="L529" s="22"/>
      <c r="M529" s="23"/>
      <c r="O529" s="19" t="str">
        <f>VLOOKUP(QUERY_FOR_TRNSTRANSPOSED_0008!A529,'[6]Fin vs NFin'!$A$4:$F$568,6,FALSE)</f>
        <v>Mista (Fin)</v>
      </c>
      <c r="P529" s="24" t="str">
        <f t="shared" si="11"/>
        <v>71</v>
      </c>
      <c r="Q529" s="24"/>
      <c r="R529" s="24"/>
      <c r="S529" s="24"/>
      <c r="T529" s="24"/>
    </row>
    <row r="530" spans="1:20" x14ac:dyDescent="0.35">
      <c r="A530" s="18" t="s">
        <v>691</v>
      </c>
      <c r="B530" s="18" t="str">
        <f>VLOOKUP(A530,'[6]Fin vs NFin'!$A$4:$B$568,2,FALSE)</f>
        <v>!ICV's Créd Hipot. Cash</v>
      </c>
      <c r="C530" s="18" t="s">
        <v>67</v>
      </c>
      <c r="D530" s="18" t="s">
        <v>694</v>
      </c>
      <c r="E530" s="18" t="str">
        <f>VLOOKUP(D530,[6]Arvore!$N$8:$Q$6855,4,FALSE)</f>
        <v>4030310570</v>
      </c>
      <c r="F530" s="19">
        <v>-5512548.3899999997</v>
      </c>
      <c r="G530" s="19">
        <v>-12290853.48</v>
      </c>
      <c r="H530" s="20">
        <v>6778305.0899999999</v>
      </c>
      <c r="I530" s="101"/>
      <c r="J530" s="19"/>
      <c r="K530" s="21"/>
      <c r="L530" s="22"/>
      <c r="M530" s="23"/>
      <c r="O530" s="19" t="str">
        <f>VLOOKUP(QUERY_FOR_TRNSTRANSPOSED_0008!A530,'[6]Fin vs NFin'!$A$4:$F$568,6,FALSE)</f>
        <v>Mista (Fin)</v>
      </c>
      <c r="P530" s="24" t="str">
        <f t="shared" si="11"/>
        <v>71</v>
      </c>
      <c r="Q530" s="24"/>
      <c r="R530" s="24"/>
      <c r="S530" s="24"/>
      <c r="T530" s="24" t="str">
        <f>VLOOKUP(D530,[6]Mapeamento!$A$38:$C$497,3,FALSE)</f>
        <v>REC_MF</v>
      </c>
    </row>
    <row r="531" spans="1:20" x14ac:dyDescent="0.35">
      <c r="A531" s="18" t="s">
        <v>691</v>
      </c>
      <c r="B531" s="18" t="str">
        <f>VLOOKUP(A531,'[6]Fin vs NFin'!$A$4:$B$568,2,FALSE)</f>
        <v>!ICV's Créd Hipot. Cash</v>
      </c>
      <c r="C531" s="18" t="s">
        <v>695</v>
      </c>
      <c r="D531" s="18" t="s">
        <v>693</v>
      </c>
      <c r="E531" s="18" t="str">
        <f>VLOOKUP(D531,[6]Arvore!$N$8:$Q$6855,4,FALSE)</f>
        <v>4198</v>
      </c>
      <c r="F531" s="19">
        <v>-47164.44</v>
      </c>
      <c r="G531" s="19">
        <v>0</v>
      </c>
      <c r="H531" s="20">
        <v>-47164.44</v>
      </c>
      <c r="I531" s="101"/>
      <c r="J531" s="19"/>
      <c r="K531" s="21"/>
      <c r="L531" s="22"/>
      <c r="M531" s="23"/>
      <c r="O531" s="19" t="str">
        <f>VLOOKUP(QUERY_FOR_TRNSTRANSPOSED_0008!A531,'[6]Fin vs NFin'!$A$4:$F$568,6,FALSE)</f>
        <v>Mista (Fin)</v>
      </c>
      <c r="P531" s="24" t="str">
        <f t="shared" si="11"/>
        <v>71</v>
      </c>
      <c r="Q531" s="24"/>
      <c r="R531" s="24"/>
      <c r="S531" s="24"/>
      <c r="T531" s="24"/>
    </row>
    <row r="532" spans="1:20" x14ac:dyDescent="0.35">
      <c r="A532" s="18" t="s">
        <v>691</v>
      </c>
      <c r="B532" s="18" t="str">
        <f>VLOOKUP(A532,'[6]Fin vs NFin'!$A$4:$B$568,2,FALSE)</f>
        <v>!ICV's Créd Hipot. Cash</v>
      </c>
      <c r="C532" s="18" t="s">
        <v>695</v>
      </c>
      <c r="D532" s="18" t="s">
        <v>694</v>
      </c>
      <c r="E532" s="18" t="str">
        <f>VLOOKUP(D532,[6]Arvore!$N$8:$Q$6855,4,FALSE)</f>
        <v>4030310570</v>
      </c>
      <c r="F532" s="19">
        <v>-324892.13</v>
      </c>
      <c r="G532" s="19">
        <v>-341668.45</v>
      </c>
      <c r="H532" s="20">
        <v>16776.32</v>
      </c>
      <c r="I532" s="101"/>
      <c r="J532" s="19"/>
      <c r="K532" s="21"/>
      <c r="L532" s="22"/>
      <c r="M532" s="23"/>
      <c r="O532" s="19" t="str">
        <f>VLOOKUP(QUERY_FOR_TRNSTRANSPOSED_0008!A532,'[6]Fin vs NFin'!$A$4:$F$568,6,FALSE)</f>
        <v>Mista (Fin)</v>
      </c>
      <c r="P532" s="24" t="str">
        <f t="shared" si="11"/>
        <v>71</v>
      </c>
      <c r="Q532" s="24"/>
      <c r="R532" s="24"/>
      <c r="S532" s="24"/>
      <c r="T532" s="24" t="str">
        <f>VLOOKUP(D532,[6]Mapeamento!$A$38:$C$497,3,FALSE)</f>
        <v>REC_MF</v>
      </c>
    </row>
    <row r="533" spans="1:20" x14ac:dyDescent="0.35">
      <c r="A533" s="18" t="s">
        <v>691</v>
      </c>
      <c r="B533" s="18" t="str">
        <f>VLOOKUP(A533,'[6]Fin vs NFin'!$A$4:$B$568,2,FALSE)</f>
        <v>!ICV's Créd Hipot. Cash</v>
      </c>
      <c r="C533" s="18" t="s">
        <v>696</v>
      </c>
      <c r="D533" s="18" t="s">
        <v>693</v>
      </c>
      <c r="E533" s="18" t="str">
        <f>VLOOKUP(D533,[6]Arvore!$N$8:$Q$6855,4,FALSE)</f>
        <v>4198</v>
      </c>
      <c r="F533" s="19">
        <v>4177.83</v>
      </c>
      <c r="G533" s="19">
        <v>0</v>
      </c>
      <c r="H533" s="20">
        <v>4177.83</v>
      </c>
      <c r="I533" s="101"/>
      <c r="J533" s="19"/>
      <c r="K533" s="21"/>
      <c r="L533" s="22"/>
      <c r="M533" s="23"/>
      <c r="O533" s="19" t="str">
        <f>VLOOKUP(QUERY_FOR_TRNSTRANSPOSED_0008!A533,'[6]Fin vs NFin'!$A$4:$F$568,6,FALSE)</f>
        <v>Mista (Fin)</v>
      </c>
      <c r="P533" s="24" t="str">
        <f t="shared" si="11"/>
        <v>71</v>
      </c>
      <c r="Q533" s="24"/>
      <c r="R533" s="24"/>
      <c r="S533" s="24"/>
      <c r="T533" s="24"/>
    </row>
    <row r="534" spans="1:20" x14ac:dyDescent="0.35">
      <c r="A534" s="18" t="s">
        <v>691</v>
      </c>
      <c r="B534" s="18" t="str">
        <f>VLOOKUP(A534,'[6]Fin vs NFin'!$A$4:$B$568,2,FALSE)</f>
        <v>!ICV's Créd Hipot. Cash</v>
      </c>
      <c r="C534" s="18" t="s">
        <v>696</v>
      </c>
      <c r="D534" s="18" t="s">
        <v>694</v>
      </c>
      <c r="E534" s="18" t="str">
        <f>VLOOKUP(D534,[6]Arvore!$N$8:$Q$6855,4,FALSE)</f>
        <v>4030310570</v>
      </c>
      <c r="F534" s="19">
        <v>-57164.9</v>
      </c>
      <c r="G534" s="19">
        <v>-82579.19</v>
      </c>
      <c r="H534" s="20">
        <v>25414.29</v>
      </c>
      <c r="I534" s="101"/>
      <c r="J534" s="19"/>
      <c r="K534" s="21"/>
      <c r="L534" s="22"/>
      <c r="M534" s="23"/>
      <c r="O534" s="19" t="str">
        <f>VLOOKUP(QUERY_FOR_TRNSTRANSPOSED_0008!A534,'[6]Fin vs NFin'!$A$4:$F$568,6,FALSE)</f>
        <v>Mista (Fin)</v>
      </c>
      <c r="P534" s="24" t="str">
        <f t="shared" si="11"/>
        <v>71</v>
      </c>
      <c r="Q534" s="24"/>
      <c r="R534" s="24"/>
      <c r="S534" s="24"/>
      <c r="T534" s="24" t="str">
        <f>VLOOKUP(D534,[6]Mapeamento!$A$38:$C$497,3,FALSE)</f>
        <v>REC_MF</v>
      </c>
    </row>
    <row r="535" spans="1:20" x14ac:dyDescent="0.35">
      <c r="A535" s="18" t="s">
        <v>691</v>
      </c>
      <c r="B535" s="18" t="str">
        <f>VLOOKUP(A535,'[6]Fin vs NFin'!$A$4:$B$568,2,FALSE)</f>
        <v>!ICV's Créd Hipot. Cash</v>
      </c>
      <c r="C535" s="18" t="s">
        <v>697</v>
      </c>
      <c r="D535" s="18" t="s">
        <v>694</v>
      </c>
      <c r="E535" s="18" t="str">
        <f>VLOOKUP(D535,[6]Arvore!$N$8:$Q$6855,4,FALSE)</f>
        <v>4030310570</v>
      </c>
      <c r="F535" s="19">
        <v>-44292496.579999998</v>
      </c>
      <c r="G535" s="19">
        <v>-44223279.049999997</v>
      </c>
      <c r="H535" s="20">
        <v>-69217.530000001207</v>
      </c>
      <c r="I535" s="101"/>
      <c r="J535" s="19"/>
      <c r="K535" s="21"/>
      <c r="L535" s="22"/>
      <c r="M535" s="23"/>
      <c r="O535" s="19" t="str">
        <f>VLOOKUP(QUERY_FOR_TRNSTRANSPOSED_0008!A535,'[6]Fin vs NFin'!$A$4:$F$568,6,FALSE)</f>
        <v>Mista (Fin)</v>
      </c>
      <c r="P535" s="24" t="str">
        <f t="shared" si="11"/>
        <v>71</v>
      </c>
      <c r="Q535" s="24"/>
      <c r="R535" s="24"/>
      <c r="S535" s="24"/>
      <c r="T535" s="24" t="str">
        <f>VLOOKUP(D535,[6]Mapeamento!$A$38:$C$497,3,FALSE)</f>
        <v>REC_MF</v>
      </c>
    </row>
    <row r="536" spans="1:20" ht="15" thickBot="1" x14ac:dyDescent="0.4">
      <c r="A536" s="11" t="s">
        <v>691</v>
      </c>
      <c r="B536" s="11" t="str">
        <f>VLOOKUP(A536,'[6]Fin vs NFin'!$A$4:$B$568,2,FALSE)</f>
        <v>!ICV's Créd Hipot. Cash</v>
      </c>
      <c r="C536" s="11" t="s">
        <v>698</v>
      </c>
      <c r="D536" s="11" t="s">
        <v>694</v>
      </c>
      <c r="E536" s="11" t="str">
        <f>VLOOKUP(D536,[6]Arvore!$N$8:$Q$6855,4,FALSE)</f>
        <v>4030310570</v>
      </c>
      <c r="F536" s="12">
        <v>-124378485.42</v>
      </c>
      <c r="G536" s="12">
        <v>-123712407.98999999</v>
      </c>
      <c r="H536" s="13">
        <v>-666077.42999999202</v>
      </c>
      <c r="I536" s="102"/>
      <c r="J536" s="12"/>
      <c r="K536" s="21"/>
      <c r="L536" s="15"/>
      <c r="M536" s="16"/>
      <c r="O536" s="12" t="str">
        <f>VLOOKUP(QUERY_FOR_TRNSTRANSPOSED_0008!A536,'[6]Fin vs NFin'!$A$4:$F$568,6,FALSE)</f>
        <v>Mista (Fin)</v>
      </c>
      <c r="P536" s="17" t="str">
        <f t="shared" si="11"/>
        <v>71</v>
      </c>
      <c r="Q536" s="17"/>
      <c r="R536" s="17"/>
      <c r="S536" s="17"/>
      <c r="T536" s="17" t="str">
        <f>VLOOKUP(D536,[6]Mapeamento!$A$38:$C$497,3,FALSE)</f>
        <v>REC_MF</v>
      </c>
    </row>
    <row r="537" spans="1:20" x14ac:dyDescent="0.35">
      <c r="A537" s="18" t="s">
        <v>699</v>
      </c>
      <c r="B537" s="18" t="str">
        <f>VLOOKUP(A537,'[6]Fin vs NFin'!$A$4:$B$568,2,FALSE)</f>
        <v>!ICV's Créd Hipot. Period.</v>
      </c>
      <c r="C537" s="18" t="s">
        <v>67</v>
      </c>
      <c r="D537" s="18" t="s">
        <v>700</v>
      </c>
      <c r="E537" s="18" t="str">
        <f>VLOOKUP(D537,[6]Arvore!$N$8:$Q$6855,4,FALSE)</f>
        <v>4198</v>
      </c>
      <c r="F537" s="19">
        <v>-1409205.97</v>
      </c>
      <c r="G537" s="19">
        <v>10738845.619999999</v>
      </c>
      <c r="H537" s="20">
        <v>-12148051.59</v>
      </c>
      <c r="I537" s="103">
        <v>-3.7252902984619099E-9</v>
      </c>
      <c r="J537" s="19"/>
      <c r="K537" s="21"/>
      <c r="L537" s="22"/>
      <c r="M537" s="23"/>
      <c r="O537" s="19" t="str">
        <f>VLOOKUP(QUERY_FOR_TRNSTRANSPOSED_0008!A537,'[6]Fin vs NFin'!$A$4:$F$568,6,FALSE)</f>
        <v>Financeiras</v>
      </c>
      <c r="P537" s="24" t="str">
        <f t="shared" si="11"/>
        <v>71</v>
      </c>
      <c r="Q537" s="24"/>
      <c r="R537" s="24"/>
      <c r="S537" s="24"/>
      <c r="T537" s="24"/>
    </row>
    <row r="538" spans="1:20" x14ac:dyDescent="0.35">
      <c r="A538" s="18" t="s">
        <v>699</v>
      </c>
      <c r="B538" s="18" t="str">
        <f>VLOOKUP(A538,'[6]Fin vs NFin'!$A$4:$B$568,2,FALSE)</f>
        <v>!ICV's Créd Hipot. Period.</v>
      </c>
      <c r="C538" s="18" t="s">
        <v>67</v>
      </c>
      <c r="D538" s="18" t="s">
        <v>701</v>
      </c>
      <c r="E538" s="18" t="str">
        <f>VLOOKUP(D538,[6]Arvore!$N$8:$Q$6855,4,FALSE)</f>
        <v>4030310570</v>
      </c>
      <c r="F538" s="19">
        <v>9436754.2599999998</v>
      </c>
      <c r="G538" s="19">
        <v>-2711297.33</v>
      </c>
      <c r="H538" s="20">
        <v>12148051.59</v>
      </c>
      <c r="I538" s="101"/>
      <c r="J538" s="19"/>
      <c r="K538" s="21"/>
      <c r="L538" s="22"/>
      <c r="M538" s="23"/>
      <c r="O538" s="19" t="str">
        <f>VLOOKUP(QUERY_FOR_TRNSTRANSPOSED_0008!A538,'[6]Fin vs NFin'!$A$4:$F$568,6,FALSE)</f>
        <v>Financeiras</v>
      </c>
      <c r="P538" s="24" t="str">
        <f t="shared" si="11"/>
        <v>71</v>
      </c>
      <c r="Q538" s="24"/>
      <c r="R538" s="24"/>
      <c r="S538" s="24"/>
      <c r="T538" s="24" t="str">
        <f>VLOOKUP(D538,[6]Mapeamento!$A$38:$C$497,3,FALSE)</f>
        <v>REC_MF</v>
      </c>
    </row>
    <row r="539" spans="1:20" x14ac:dyDescent="0.35">
      <c r="A539" s="18" t="s">
        <v>699</v>
      </c>
      <c r="B539" s="18" t="str">
        <f>VLOOKUP(A539,'[6]Fin vs NFin'!$A$4:$B$568,2,FALSE)</f>
        <v>!ICV's Créd Hipot. Period.</v>
      </c>
      <c r="C539" s="18" t="s">
        <v>702</v>
      </c>
      <c r="D539" s="18" t="s">
        <v>693</v>
      </c>
      <c r="E539" s="18" t="str">
        <f>VLOOKUP(D539,[6]Arvore!$N$8:$Q$6855,4,FALSE)</f>
        <v>4198</v>
      </c>
      <c r="F539" s="19">
        <v>10001443.93</v>
      </c>
      <c r="G539" s="19">
        <v>0</v>
      </c>
      <c r="H539" s="20">
        <v>10001443.93</v>
      </c>
      <c r="I539" s="101"/>
      <c r="J539" s="19"/>
      <c r="K539" s="21"/>
      <c r="L539" s="22"/>
      <c r="M539" s="23"/>
      <c r="O539" s="19" t="str">
        <f>VLOOKUP(QUERY_FOR_TRNSTRANSPOSED_0008!A539,'[6]Fin vs NFin'!$A$4:$F$568,6,FALSE)</f>
        <v>Financeiras</v>
      </c>
      <c r="P539" s="24" t="str">
        <f t="shared" si="11"/>
        <v>71</v>
      </c>
      <c r="Q539" s="24"/>
      <c r="R539" s="24"/>
      <c r="S539" s="24"/>
      <c r="T539" s="24"/>
    </row>
    <row r="540" spans="1:20" ht="15" thickBot="1" x14ac:dyDescent="0.4">
      <c r="A540" s="11" t="s">
        <v>699</v>
      </c>
      <c r="B540" s="11" t="str">
        <f>VLOOKUP(A540,'[6]Fin vs NFin'!$A$4:$B$568,2,FALSE)</f>
        <v>!ICV's Créd Hipot. Period.</v>
      </c>
      <c r="C540" s="11" t="s">
        <v>702</v>
      </c>
      <c r="D540" s="11" t="s">
        <v>694</v>
      </c>
      <c r="E540" s="11" t="str">
        <f>VLOOKUP(D540,[6]Arvore!$N$8:$Q$6855,4,FALSE)</f>
        <v>4030310570</v>
      </c>
      <c r="F540" s="12">
        <v>139532885.83000001</v>
      </c>
      <c r="G540" s="12">
        <v>149534329.75999999</v>
      </c>
      <c r="H540" s="13">
        <v>-10001443.93</v>
      </c>
      <c r="I540" s="102"/>
      <c r="J540" s="12"/>
      <c r="K540" s="21"/>
      <c r="L540" s="15"/>
      <c r="M540" s="16"/>
      <c r="O540" s="12" t="str">
        <f>VLOOKUP(QUERY_FOR_TRNSTRANSPOSED_0008!A540,'[6]Fin vs NFin'!$A$4:$F$568,6,FALSE)</f>
        <v>Financeiras</v>
      </c>
      <c r="P540" s="17" t="str">
        <f t="shared" si="11"/>
        <v>71</v>
      </c>
      <c r="Q540" s="17"/>
      <c r="R540" s="17"/>
      <c r="S540" s="17"/>
      <c r="T540" s="17" t="str">
        <f>VLOOKUP(D540,[6]Mapeamento!$A$38:$C$497,3,FALSE)</f>
        <v>REC_MF</v>
      </c>
    </row>
    <row r="541" spans="1:20" ht="15" thickBot="1" x14ac:dyDescent="0.4">
      <c r="A541" s="32" t="s">
        <v>703</v>
      </c>
      <c r="B541" s="32" t="str">
        <f>VLOOKUP(A541,'[6]Fin vs NFin'!$A$4:$B$568,2,FALSE)</f>
        <v>!ICV's Créd Consumo Cash</v>
      </c>
      <c r="C541" s="32" t="s">
        <v>82</v>
      </c>
      <c r="D541" s="32" t="s">
        <v>704</v>
      </c>
      <c r="E541" s="32" t="str">
        <f>VLOOKUP(D541,[6]Arvore!$N$8:$Q$6855,4,FALSE)</f>
        <v>403031357</v>
      </c>
      <c r="F541" s="33">
        <v>-33547.69</v>
      </c>
      <c r="G541" s="33">
        <v>-33547.69</v>
      </c>
      <c r="H541" s="34">
        <v>1.45519152283669E-11</v>
      </c>
      <c r="I541" s="52">
        <v>1.45519152283669E-11</v>
      </c>
      <c r="J541" s="19"/>
      <c r="K541" s="21"/>
      <c r="L541" s="22"/>
      <c r="M541" s="23"/>
      <c r="O541" s="19" t="str">
        <f>VLOOKUP(QUERY_FOR_TRNSTRANSPOSED_0008!A541,'[6]Fin vs NFin'!$A$4:$F$568,6,FALSE)</f>
        <v>Financeiras</v>
      </c>
      <c r="P541" s="24" t="str">
        <f t="shared" si="11"/>
        <v>71</v>
      </c>
      <c r="Q541" s="24"/>
      <c r="R541" s="24"/>
      <c r="S541" s="24"/>
      <c r="T541" s="24" t="str">
        <f>VLOOKUP(D541,[6]Mapeamento!$A$38:$C$497,3,FALSE)</f>
        <v>REC_MF</v>
      </c>
    </row>
    <row r="542" spans="1:20" ht="15" thickBot="1" x14ac:dyDescent="0.4">
      <c r="A542" s="49" t="s">
        <v>705</v>
      </c>
      <c r="B542" s="49" t="str">
        <f>VLOOKUP(A542,'[6]Fin vs NFin'!$A$4:$B$568,2,FALSE)</f>
        <v>!ICV's Créd Mútuos Cash</v>
      </c>
      <c r="C542" s="49" t="s">
        <v>82</v>
      </c>
      <c r="D542" s="49" t="s">
        <v>706</v>
      </c>
      <c r="E542" s="49" t="str">
        <f>VLOOKUP(D542,[6]Arvore!$N$8:$Q$6855,4,FALSE)</f>
        <v>403031347</v>
      </c>
      <c r="F542" s="50">
        <v>36.220000000000297</v>
      </c>
      <c r="G542" s="50">
        <v>36.220000000000098</v>
      </c>
      <c r="H542" s="51">
        <v>1.5631940186722199E-13</v>
      </c>
      <c r="I542" s="52">
        <v>1.5631940186722199E-13</v>
      </c>
      <c r="J542" s="39"/>
      <c r="K542" s="21"/>
      <c r="L542" s="41"/>
      <c r="M542" s="42"/>
      <c r="O542" s="39" t="str">
        <f>VLOOKUP(QUERY_FOR_TRNSTRANSPOSED_0008!A542,'[6]Fin vs NFin'!$A$4:$F$568,6,FALSE)</f>
        <v>Financeiras</v>
      </c>
      <c r="P542" s="43" t="str">
        <f t="shared" si="11"/>
        <v>71</v>
      </c>
      <c r="Q542" s="43"/>
      <c r="R542" s="43"/>
      <c r="S542" s="43"/>
      <c r="T542" s="43" t="str">
        <f>VLOOKUP(D542,[6]Mapeamento!$A$38:$C$497,3,FALSE)</f>
        <v>REC_MF</v>
      </c>
    </row>
    <row r="543" spans="1:20" x14ac:dyDescent="0.35">
      <c r="A543" s="38" t="s">
        <v>707</v>
      </c>
      <c r="B543" s="38" t="str">
        <f>VLOOKUP(A543,'[6]Fin vs NFin'!$A$4:$B$568,2,FALSE)</f>
        <v>!Custos Transf.-Cash</v>
      </c>
      <c r="C543" s="38" t="s">
        <v>708</v>
      </c>
      <c r="D543" s="38" t="s">
        <v>709</v>
      </c>
      <c r="E543" s="38" t="str">
        <f>VLOOKUP(D543,[6]Arvore!$N$8:$Q$6855,4,FALSE)</f>
        <v>5015305700</v>
      </c>
      <c r="F543" s="39">
        <v>-7842.12</v>
      </c>
      <c r="G543" s="39">
        <v>-5030</v>
      </c>
      <c r="H543" s="40">
        <v>-2812.12</v>
      </c>
      <c r="I543" s="110">
        <v>45.0000000037235</v>
      </c>
      <c r="J543" s="107">
        <f>I543+H1233</f>
        <v>3.7234997307677986E-9</v>
      </c>
      <c r="K543" s="21"/>
      <c r="L543" s="41"/>
      <c r="M543" s="42"/>
      <c r="O543" s="39" t="str">
        <f>VLOOKUP(QUERY_FOR_TRNSTRANSPOSED_0008!A543,'[6]Fin vs NFin'!$A$4:$F$568,6,FALSE)</f>
        <v>Financeiras</v>
      </c>
      <c r="P543" s="43" t="str">
        <f t="shared" si="11"/>
        <v>71</v>
      </c>
      <c r="Q543" s="43"/>
      <c r="R543" s="43"/>
      <c r="S543" s="43"/>
      <c r="T543" s="43" t="str">
        <f>VLOOKUP(D543,[6]Mapeamento!$A$38:$C$497,3,FALSE)</f>
        <v>REC_MF</v>
      </c>
    </row>
    <row r="544" spans="1:20" x14ac:dyDescent="0.35">
      <c r="A544" s="32" t="s">
        <v>707</v>
      </c>
      <c r="B544" s="32" t="str">
        <f>VLOOKUP(A544,'[6]Fin vs NFin'!$A$4:$B$568,2,FALSE)</f>
        <v>!Custos Transf.-Cash</v>
      </c>
      <c r="C544" s="32" t="s">
        <v>710</v>
      </c>
      <c r="D544" s="32" t="s">
        <v>294</v>
      </c>
      <c r="E544" s="32" t="str">
        <f>VLOOKUP(D544,[6]Arvore!$N$8:$Q$6855,4,FALSE)</f>
        <v>55088091</v>
      </c>
      <c r="F544" s="33">
        <v>-621.35</v>
      </c>
      <c r="G544" s="33">
        <v>-621.35</v>
      </c>
      <c r="H544" s="34">
        <v>0</v>
      </c>
      <c r="I544" s="106"/>
      <c r="J544" s="108"/>
      <c r="K544" s="21"/>
      <c r="L544" s="22"/>
      <c r="M544" s="23"/>
      <c r="O544" s="19" t="str">
        <f>VLOOKUP(QUERY_FOR_TRNSTRANSPOSED_0008!A544,'[6]Fin vs NFin'!$A$4:$F$568,6,FALSE)</f>
        <v>Financeiras</v>
      </c>
      <c r="P544" s="24" t="str">
        <f t="shared" si="11"/>
        <v>89</v>
      </c>
      <c r="Q544" s="24" t="str">
        <f>VLOOKUP(D544,[6]Mapeamento!$A$38:$C$497,3,FALSE)</f>
        <v>OREX</v>
      </c>
      <c r="R544" s="24"/>
      <c r="S544" s="24"/>
      <c r="T544" s="24"/>
    </row>
    <row r="545" spans="1:20" x14ac:dyDescent="0.35">
      <c r="A545" s="32" t="s">
        <v>707</v>
      </c>
      <c r="B545" s="32" t="str">
        <f>VLOOKUP(A545,'[6]Fin vs NFin'!$A$4:$B$568,2,FALSE)</f>
        <v>!Custos Transf.-Cash</v>
      </c>
      <c r="C545" s="32" t="s">
        <v>711</v>
      </c>
      <c r="D545" s="32" t="s">
        <v>709</v>
      </c>
      <c r="E545" s="32" t="str">
        <f>VLOOKUP(D545,[6]Arvore!$N$8:$Q$6855,4,FALSE)</f>
        <v>5015305700</v>
      </c>
      <c r="F545" s="33">
        <v>14287.2</v>
      </c>
      <c r="G545" s="33">
        <v>14287.2</v>
      </c>
      <c r="H545" s="34">
        <v>0</v>
      </c>
      <c r="I545" s="106"/>
      <c r="J545" s="108"/>
      <c r="K545" s="21"/>
      <c r="L545" s="22"/>
      <c r="M545" s="23"/>
      <c r="O545" s="19" t="str">
        <f>VLOOKUP(QUERY_FOR_TRNSTRANSPOSED_0008!A545,'[6]Fin vs NFin'!$A$4:$F$568,6,FALSE)</f>
        <v>Financeiras</v>
      </c>
      <c r="P545" s="24" t="str">
        <f t="shared" si="11"/>
        <v>71</v>
      </c>
      <c r="Q545" s="24"/>
      <c r="R545" s="24"/>
      <c r="S545" s="24"/>
      <c r="T545" s="24" t="str">
        <f>VLOOKUP(D545,[6]Mapeamento!$A$38:$C$497,3,FALSE)</f>
        <v>REC_MF</v>
      </c>
    </row>
    <row r="546" spans="1:20" x14ac:dyDescent="0.35">
      <c r="A546" s="32" t="s">
        <v>707</v>
      </c>
      <c r="B546" s="32" t="str">
        <f>VLOOKUP(A546,'[6]Fin vs NFin'!$A$4:$B$568,2,FALSE)</f>
        <v>!Custos Transf.-Cash</v>
      </c>
      <c r="C546" s="32" t="s">
        <v>712</v>
      </c>
      <c r="D546" s="32" t="s">
        <v>709</v>
      </c>
      <c r="E546" s="32" t="str">
        <f>VLOOKUP(D546,[6]Arvore!$N$8:$Q$6855,4,FALSE)</f>
        <v>5015305700</v>
      </c>
      <c r="F546" s="33">
        <v>-25488838.190000001</v>
      </c>
      <c r="G546" s="33">
        <v>-25488838.190000001</v>
      </c>
      <c r="H546" s="34">
        <v>3.7252902984619099E-9</v>
      </c>
      <c r="I546" s="106"/>
      <c r="J546" s="108"/>
      <c r="K546" s="21"/>
      <c r="L546" s="22"/>
      <c r="M546" s="23"/>
      <c r="O546" s="19" t="str">
        <f>VLOOKUP(QUERY_FOR_TRNSTRANSPOSED_0008!A546,'[6]Fin vs NFin'!$A$4:$F$568,6,FALSE)</f>
        <v>Financeiras</v>
      </c>
      <c r="P546" s="24" t="str">
        <f t="shared" si="11"/>
        <v>71</v>
      </c>
      <c r="Q546" s="24"/>
      <c r="R546" s="24"/>
      <c r="S546" s="24"/>
      <c r="T546" s="24" t="str">
        <f>VLOOKUP(D546,[6]Mapeamento!$A$38:$C$497,3,FALSE)</f>
        <v>REC_MF</v>
      </c>
    </row>
    <row r="547" spans="1:20" x14ac:dyDescent="0.35">
      <c r="A547" s="32" t="s">
        <v>707</v>
      </c>
      <c r="B547" s="32" t="str">
        <f>VLOOKUP(A547,'[6]Fin vs NFin'!$A$4:$B$568,2,FALSE)</f>
        <v>!Custos Transf.-Cash</v>
      </c>
      <c r="C547" s="32" t="s">
        <v>713</v>
      </c>
      <c r="D547" s="32" t="s">
        <v>709</v>
      </c>
      <c r="E547" s="32" t="str">
        <f>VLOOKUP(D547,[6]Arvore!$N$8:$Q$6855,4,FALSE)</f>
        <v>5015305700</v>
      </c>
      <c r="F547" s="33">
        <v>-4955.37</v>
      </c>
      <c r="G547" s="33">
        <v>-4955.37</v>
      </c>
      <c r="H547" s="34">
        <v>-9.0949470177292804E-13</v>
      </c>
      <c r="I547" s="106"/>
      <c r="J547" s="108"/>
      <c r="K547" s="21"/>
      <c r="L547" s="22"/>
      <c r="M547" s="23"/>
      <c r="O547" s="19" t="str">
        <f>VLOOKUP(QUERY_FOR_TRNSTRANSPOSED_0008!A547,'[6]Fin vs NFin'!$A$4:$F$568,6,FALSE)</f>
        <v>Financeiras</v>
      </c>
      <c r="P547" s="24" t="str">
        <f t="shared" si="11"/>
        <v>71</v>
      </c>
      <c r="Q547" s="24"/>
      <c r="R547" s="24"/>
      <c r="S547" s="24"/>
      <c r="T547" s="24" t="str">
        <f>VLOOKUP(D547,[6]Mapeamento!$A$38:$C$497,3,FALSE)</f>
        <v>REC_MF</v>
      </c>
    </row>
    <row r="548" spans="1:20" x14ac:dyDescent="0.35">
      <c r="A548" s="18" t="s">
        <v>707</v>
      </c>
      <c r="B548" s="18" t="str">
        <f>VLOOKUP(A548,'[6]Fin vs NFin'!$A$4:$B$568,2,FALSE)</f>
        <v>!Custos Transf.-Cash</v>
      </c>
      <c r="C548" s="18" t="s">
        <v>714</v>
      </c>
      <c r="D548" s="18" t="s">
        <v>709</v>
      </c>
      <c r="E548" s="18" t="str">
        <f>VLOOKUP(D548,[6]Arvore!$N$8:$Q$6855,4,FALSE)</f>
        <v>5015305700</v>
      </c>
      <c r="F548" s="61">
        <f>-600</f>
        <v>-600</v>
      </c>
      <c r="G548" s="19">
        <v>-645</v>
      </c>
      <c r="H548" s="20">
        <v>0</v>
      </c>
      <c r="I548" s="106"/>
      <c r="J548" s="108"/>
      <c r="K548" s="21"/>
      <c r="L548" s="22"/>
      <c r="M548" s="23"/>
      <c r="O548" s="19" t="str">
        <f>VLOOKUP(QUERY_FOR_TRNSTRANSPOSED_0008!A548,'[6]Fin vs NFin'!$A$4:$F$568,6,FALSE)</f>
        <v>Financeiras</v>
      </c>
      <c r="P548" s="24" t="str">
        <f t="shared" si="11"/>
        <v>71</v>
      </c>
      <c r="Q548" s="24"/>
      <c r="R548" s="24"/>
      <c r="S548" s="24"/>
      <c r="T548" s="24" t="str">
        <f>VLOOKUP(D548,[6]Mapeamento!$A$38:$C$497,3,FALSE)</f>
        <v>REC_MF</v>
      </c>
    </row>
    <row r="549" spans="1:20" ht="15" thickBot="1" x14ac:dyDescent="0.4">
      <c r="A549" s="18" t="s">
        <v>707</v>
      </c>
      <c r="B549" s="18" t="str">
        <f>VLOOKUP(A549,'[6]Fin vs NFin'!$A$4:$B$568,2,FALSE)</f>
        <v>!Custos Transf.-Cash</v>
      </c>
      <c r="C549" s="18" t="s">
        <v>67</v>
      </c>
      <c r="D549" s="18" t="s">
        <v>709</v>
      </c>
      <c r="E549" s="18" t="str">
        <f>VLOOKUP(D549,[6]Arvore!$N$8:$Q$6855,4,FALSE)</f>
        <v>5015305700</v>
      </c>
      <c r="F549" s="19">
        <v>-2391.39</v>
      </c>
      <c r="G549" s="19">
        <v>-5203.51</v>
      </c>
      <c r="H549" s="20">
        <v>2812.12</v>
      </c>
      <c r="I549" s="106"/>
      <c r="J549" s="109"/>
      <c r="K549" s="21"/>
      <c r="L549" s="22"/>
      <c r="M549" s="23"/>
      <c r="O549" s="19" t="str">
        <f>VLOOKUP(QUERY_FOR_TRNSTRANSPOSED_0008!A549,'[6]Fin vs NFin'!$A$4:$F$568,6,FALSE)</f>
        <v>Financeiras</v>
      </c>
      <c r="P549" s="24" t="str">
        <f t="shared" si="11"/>
        <v>71</v>
      </c>
      <c r="Q549" s="24"/>
      <c r="R549" s="24"/>
      <c r="S549" s="24"/>
      <c r="T549" s="24" t="str">
        <f>VLOOKUP(D549,[6]Mapeamento!$A$38:$C$497,3,FALSE)</f>
        <v>REC_MF</v>
      </c>
    </row>
    <row r="550" spans="1:20" x14ac:dyDescent="0.35">
      <c r="A550" s="49" t="s">
        <v>715</v>
      </c>
      <c r="B550" s="49" t="str">
        <f>VLOOKUP(A550,'[6]Fin vs NFin'!$A$4:$B$568,2,FALSE)</f>
        <v>!Custos Transf.-Periodif</v>
      </c>
      <c r="C550" s="49" t="s">
        <v>716</v>
      </c>
      <c r="D550" s="49" t="s">
        <v>717</v>
      </c>
      <c r="E550" s="49" t="str">
        <f>VLOOKUP(D550,[6]Arvore!$N$8:$Q$6855,4,FALSE)</f>
        <v>4198</v>
      </c>
      <c r="F550" s="50">
        <v>-18.829999999999998</v>
      </c>
      <c r="G550" s="50">
        <v>-18.829999999999998</v>
      </c>
      <c r="H550" s="51">
        <v>-3.5527136788005001E-15</v>
      </c>
      <c r="I550" s="103">
        <v>-3.5527136788005001E-15</v>
      </c>
      <c r="J550" s="39"/>
      <c r="K550" s="21"/>
      <c r="L550" s="41"/>
      <c r="M550" s="42"/>
      <c r="O550" s="39" t="str">
        <f>VLOOKUP(QUERY_FOR_TRNSTRANSPOSED_0008!A550,'[6]Fin vs NFin'!$A$4:$F$568,6,FALSE)</f>
        <v>Financeiras</v>
      </c>
      <c r="P550" s="43" t="str">
        <f t="shared" si="11"/>
        <v>71</v>
      </c>
      <c r="Q550" s="43"/>
      <c r="R550" s="43"/>
      <c r="S550" s="43"/>
      <c r="T550" s="43"/>
    </row>
    <row r="551" spans="1:20" ht="15" thickBot="1" x14ac:dyDescent="0.4">
      <c r="A551" s="32" t="s">
        <v>715</v>
      </c>
      <c r="B551" s="32" t="str">
        <f>VLOOKUP(A551,'[6]Fin vs NFin'!$A$4:$B$568,2,FALSE)</f>
        <v>!Custos Transf.-Periodif</v>
      </c>
      <c r="C551" s="32" t="s">
        <v>718</v>
      </c>
      <c r="D551" s="32" t="s">
        <v>709</v>
      </c>
      <c r="E551" s="32" t="str">
        <f>VLOOKUP(D551,[6]Arvore!$N$8:$Q$6855,4,FALSE)</f>
        <v>5015305700</v>
      </c>
      <c r="F551" s="33">
        <v>10854054.58</v>
      </c>
      <c r="G551" s="33">
        <v>10854054.58</v>
      </c>
      <c r="H551" s="34">
        <v>0</v>
      </c>
      <c r="I551" s="101"/>
      <c r="J551" s="19"/>
      <c r="K551" s="21"/>
      <c r="L551" s="22"/>
      <c r="M551" s="23"/>
      <c r="O551" s="19" t="str">
        <f>VLOOKUP(QUERY_FOR_TRNSTRANSPOSED_0008!A551,'[6]Fin vs NFin'!$A$4:$F$568,6,FALSE)</f>
        <v>Financeiras</v>
      </c>
      <c r="P551" s="24" t="str">
        <f t="shared" si="11"/>
        <v>71</v>
      </c>
      <c r="Q551" s="24"/>
      <c r="R551" s="24"/>
      <c r="S551" s="24"/>
      <c r="T551" s="24" t="str">
        <f>VLOOKUP(D551,[6]Mapeamento!$A$38:$C$497,3,FALSE)</f>
        <v>REC_MF</v>
      </c>
    </row>
    <row r="552" spans="1:20" x14ac:dyDescent="0.35">
      <c r="A552" s="49" t="s">
        <v>719</v>
      </c>
      <c r="B552" s="49" t="str">
        <f>VLOOKUP(A552,'[6]Fin vs NFin'!$A$4:$B$568,2,FALSE)</f>
        <v>!GH Outras</v>
      </c>
      <c r="C552" s="49" t="s">
        <v>720</v>
      </c>
      <c r="D552" s="49" t="s">
        <v>432</v>
      </c>
      <c r="E552" s="49" t="str">
        <f>VLOOKUP(D552,[6]Arvore!$N$8:$Q$6855,4,FALSE)</f>
        <v>519399</v>
      </c>
      <c r="F552" s="50">
        <v>1922.07</v>
      </c>
      <c r="G552" s="50">
        <v>1922.07</v>
      </c>
      <c r="H552" s="51">
        <v>0</v>
      </c>
      <c r="I552" s="103">
        <f>SUM(H552:H556)</f>
        <v>-106.37000000003556</v>
      </c>
      <c r="J552" s="39"/>
      <c r="K552" s="21"/>
      <c r="L552" s="41"/>
      <c r="M552" s="42"/>
      <c r="O552" s="39" t="str">
        <f>VLOOKUP(QUERY_FOR_TRNSTRANSPOSED_0008!A552,'[6]Fin vs NFin'!$A$4:$F$568,6,FALSE)</f>
        <v>Não Financeiras</v>
      </c>
      <c r="P552" s="43" t="str">
        <f t="shared" si="11"/>
        <v>82</v>
      </c>
      <c r="Q552" s="43"/>
      <c r="R552" s="43"/>
      <c r="S552" s="43"/>
      <c r="T552" s="43"/>
    </row>
    <row r="553" spans="1:20" x14ac:dyDescent="0.35">
      <c r="A553" s="32" t="s">
        <v>719</v>
      </c>
      <c r="B553" s="32" t="str">
        <f>VLOOKUP(A553,'[6]Fin vs NFin'!$A$4:$B$568,2,FALSE)</f>
        <v>!GH Outras</v>
      </c>
      <c r="C553" s="32" t="s">
        <v>721</v>
      </c>
      <c r="D553" s="32" t="s">
        <v>722</v>
      </c>
      <c r="E553" s="32" t="str">
        <f>VLOOKUP(D553,[6]Arvore!$N$8:$Q$6855,4,FALSE)</f>
        <v>4311811</v>
      </c>
      <c r="F553" s="33">
        <v>-938.05</v>
      </c>
      <c r="G553" s="33">
        <v>-938.05</v>
      </c>
      <c r="H553" s="34">
        <v>0</v>
      </c>
      <c r="I553" s="101"/>
      <c r="J553" s="19"/>
      <c r="K553" s="21"/>
      <c r="L553" s="22"/>
      <c r="M553" s="23"/>
      <c r="O553" s="19" t="str">
        <f>VLOOKUP(QUERY_FOR_TRNSTRANSPOSED_0008!A553,'[6]Fin vs NFin'!$A$4:$F$568,6,FALSE)</f>
        <v>Não Financeiras</v>
      </c>
      <c r="P553" s="24" t="str">
        <f t="shared" si="11"/>
        <v>89</v>
      </c>
      <c r="Q553" s="24"/>
      <c r="R553" s="24" t="str">
        <f>VLOOKUP(D553,[6]Mapeamento!$A$38:$C$497,3,FALSE)</f>
        <v>GG</v>
      </c>
      <c r="S553" s="24"/>
      <c r="T553" s="24"/>
    </row>
    <row r="554" spans="1:20" x14ac:dyDescent="0.35">
      <c r="A554" s="18" t="s">
        <v>719</v>
      </c>
      <c r="B554" s="18" t="str">
        <f>VLOOKUP(A554,'[6]Fin vs NFin'!$A$4:$B$568,2,FALSE)</f>
        <v>!GH Outras</v>
      </c>
      <c r="C554" s="18" t="s">
        <v>723</v>
      </c>
      <c r="D554" s="18" t="s">
        <v>724</v>
      </c>
      <c r="E554" s="18" t="str">
        <f>VLOOKUP(D554,[6]Arvore!$N$8:$Q$6855,4,FALSE)</f>
        <v>41499</v>
      </c>
      <c r="F554" s="19">
        <v>-139.61000000000001</v>
      </c>
      <c r="G554" s="19">
        <v>-33.239999999999398</v>
      </c>
      <c r="H554" s="20">
        <v>-106.370000000001</v>
      </c>
      <c r="I554" s="101"/>
      <c r="J554" s="19"/>
      <c r="K554" s="21"/>
      <c r="L554" s="22"/>
      <c r="M554" s="23"/>
      <c r="O554" s="19" t="str">
        <f>VLOOKUP(QUERY_FOR_TRNSTRANSPOSED_0008!A554,'[6]Fin vs NFin'!$A$4:$F$568,6,FALSE)</f>
        <v>Não Financeiras</v>
      </c>
      <c r="P554" s="24" t="str">
        <f t="shared" si="11"/>
        <v>77</v>
      </c>
      <c r="Q554" s="24"/>
      <c r="R554" s="24"/>
      <c r="S554" s="24"/>
      <c r="T554" s="24"/>
    </row>
    <row r="555" spans="1:20" x14ac:dyDescent="0.35">
      <c r="A555" s="32" t="s">
        <v>719</v>
      </c>
      <c r="B555" s="32" t="str">
        <f>VLOOKUP(A555,'[6]Fin vs NFin'!$A$4:$B$568,2,FALSE)</f>
        <v>!GH Outras</v>
      </c>
      <c r="C555" s="32" t="s">
        <v>723</v>
      </c>
      <c r="D555" s="32" t="s">
        <v>432</v>
      </c>
      <c r="E555" s="32" t="str">
        <f>VLOOKUP(D555,[6]Arvore!$N$8:$Q$6855,4,FALSE)</f>
        <v>519399</v>
      </c>
      <c r="F555" s="33">
        <v>4079.04</v>
      </c>
      <c r="G555" s="33">
        <v>4079.03999999998</v>
      </c>
      <c r="H555" s="34">
        <v>2.3646862246096099E-11</v>
      </c>
      <c r="I555" s="101"/>
      <c r="J555" s="19"/>
      <c r="K555" s="21"/>
      <c r="L555" s="22"/>
      <c r="M555" s="23"/>
      <c r="O555" s="19" t="str">
        <f>VLOOKUP(QUERY_FOR_TRNSTRANSPOSED_0008!A555,'[6]Fin vs NFin'!$A$4:$F$568,6,FALSE)</f>
        <v>Não Financeiras</v>
      </c>
      <c r="P555" s="24" t="str">
        <f t="shared" si="11"/>
        <v>82</v>
      </c>
      <c r="Q555" s="24"/>
      <c r="R555" s="24"/>
      <c r="S555" s="24"/>
      <c r="T555" s="24"/>
    </row>
    <row r="556" spans="1:20" ht="15" thickBot="1" x14ac:dyDescent="0.4">
      <c r="A556" s="35" t="s">
        <v>719</v>
      </c>
      <c r="B556" s="35" t="str">
        <f>VLOOKUP(A556,'[6]Fin vs NFin'!$A$4:$B$568,2,FALSE)</f>
        <v>!GH Outras</v>
      </c>
      <c r="C556" s="35" t="s">
        <v>725</v>
      </c>
      <c r="D556" s="35" t="s">
        <v>627</v>
      </c>
      <c r="E556" s="35" t="str">
        <f>VLOOKUP(D556,[6]Arvore!$N$8:$Q$6855,4,FALSE)</f>
        <v>519399</v>
      </c>
      <c r="F556" s="36">
        <v>-183646.58</v>
      </c>
      <c r="G556" s="36">
        <v>-183646.58</v>
      </c>
      <c r="H556" s="37">
        <v>-5.8207660913467401E-11</v>
      </c>
      <c r="I556" s="102"/>
      <c r="J556" s="12"/>
      <c r="K556" s="21"/>
      <c r="L556" s="15"/>
      <c r="M556" s="16"/>
      <c r="O556" s="12" t="str">
        <f>VLOOKUP(QUERY_FOR_TRNSTRANSPOSED_0008!A556,'[6]Fin vs NFin'!$A$4:$F$568,6,FALSE)</f>
        <v>Não Financeiras</v>
      </c>
      <c r="P556" s="17" t="str">
        <f t="shared" si="11"/>
        <v>82</v>
      </c>
      <c r="Q556" s="17"/>
      <c r="R556" s="17"/>
      <c r="S556" s="17"/>
      <c r="T556" s="17"/>
    </row>
    <row r="557" spans="1:20" ht="15" thickBot="1" x14ac:dyDescent="0.4">
      <c r="A557" s="44" t="s">
        <v>726</v>
      </c>
      <c r="B557" s="44" t="str">
        <f>VLOOKUP(A557,'[6]Fin vs NFin'!$A$4:$B$568,2,FALSE)</f>
        <v>!Custos Projetos</v>
      </c>
      <c r="C557" s="44" t="s">
        <v>67</v>
      </c>
      <c r="D557" s="44" t="s">
        <v>364</v>
      </c>
      <c r="E557" s="44" t="str">
        <f>VLOOKUP(D557,[6]Arvore!$N$8:$Q$6855,4,FALSE)</f>
        <v>501530470</v>
      </c>
      <c r="F557" s="45">
        <v>-59523.72</v>
      </c>
      <c r="G557" s="45">
        <v>-59523.72</v>
      </c>
      <c r="H557" s="46">
        <v>0</v>
      </c>
      <c r="I557" s="28">
        <v>0</v>
      </c>
      <c r="J557" s="26"/>
      <c r="L557" s="29"/>
      <c r="M557" s="30"/>
      <c r="O557" s="26" t="str">
        <f>VLOOKUP(QUERY_FOR_TRNSTRANSPOSED_0008!A557,'[6]Fin vs NFin'!$A$4:$F$568,6,FALSE)</f>
        <v>Financeiras</v>
      </c>
      <c r="P557" s="31" t="str">
        <f t="shared" si="11"/>
        <v>82</v>
      </c>
      <c r="Q557" s="31"/>
      <c r="R557" s="31"/>
      <c r="S557" s="31"/>
      <c r="T557" s="31" t="str">
        <f>VLOOKUP(D557,[6]Mapeamento!$A$38:$C$497,3,FALSE)</f>
        <v>REC_MF</v>
      </c>
    </row>
    <row r="558" spans="1:20" ht="15" thickBot="1" x14ac:dyDescent="0.4">
      <c r="A558" s="44" t="s">
        <v>727</v>
      </c>
      <c r="B558" s="44" t="str">
        <f>VLOOKUP(A558,'[6]Fin vs NFin'!$A$4:$B$568,2,FALSE)</f>
        <v>!Mark. Dig. Crédito Cash</v>
      </c>
      <c r="C558" s="44" t="s">
        <v>67</v>
      </c>
      <c r="D558" s="44" t="s">
        <v>728</v>
      </c>
      <c r="E558" s="44" t="str">
        <f>VLOOKUP(D558,[6]Arvore!$N$8:$Q$6855,4,FALSE)</f>
        <v>4198</v>
      </c>
      <c r="F558" s="45">
        <v>-2063783.79</v>
      </c>
      <c r="G558" s="45">
        <v>-2063783.79</v>
      </c>
      <c r="H558" s="46">
        <v>2.3283064365386999E-10</v>
      </c>
      <c r="I558" s="28">
        <v>2.3283064365386999E-10</v>
      </c>
      <c r="J558" s="26"/>
      <c r="L558" s="29"/>
      <c r="M558" s="30"/>
      <c r="O558" s="26" t="str">
        <f>VLOOKUP(QUERY_FOR_TRNSTRANSPOSED_0008!A558,'[6]Fin vs NFin'!$A$4:$F$568,6,FALSE)</f>
        <v>Não Financeiras</v>
      </c>
      <c r="P558" s="31" t="str">
        <f t="shared" si="11"/>
        <v>71</v>
      </c>
      <c r="Q558" s="31"/>
      <c r="R558" s="31"/>
      <c r="S558" s="31"/>
      <c r="T558" s="31"/>
    </row>
    <row r="559" spans="1:20" ht="15" thickBot="1" x14ac:dyDescent="0.4">
      <c r="A559" s="44" t="s">
        <v>729</v>
      </c>
      <c r="B559" s="44" t="str">
        <f>VLOOKUP(A559,'[6]Fin vs NFin'!$A$4:$B$568,2,FALSE)</f>
        <v>!Mark. Dig. Crédito Period</v>
      </c>
      <c r="C559" s="44" t="s">
        <v>67</v>
      </c>
      <c r="D559" s="44" t="s">
        <v>730</v>
      </c>
      <c r="E559" s="44" t="str">
        <f>VLOOKUP(D559,[6]Arvore!$N$8:$Q$6855,4,FALSE)</f>
        <v>4198</v>
      </c>
      <c r="F559" s="45">
        <v>602962.5</v>
      </c>
      <c r="G559" s="45">
        <v>602962.5</v>
      </c>
      <c r="H559" s="46">
        <v>1.16415321826935E-10</v>
      </c>
      <c r="I559" s="28">
        <v>1.16415321826935E-10</v>
      </c>
      <c r="J559" s="26"/>
      <c r="L559" s="29"/>
      <c r="M559" s="30"/>
      <c r="O559" s="26" t="str">
        <f>VLOOKUP(QUERY_FOR_TRNSTRANSPOSED_0008!A559,'[6]Fin vs NFin'!$A$4:$F$568,6,FALSE)</f>
        <v>Não Financeiras</v>
      </c>
      <c r="P559" s="31" t="str">
        <f t="shared" si="11"/>
        <v>71</v>
      </c>
      <c r="Q559" s="31"/>
      <c r="R559" s="31"/>
      <c r="S559" s="31"/>
      <c r="T559" s="31"/>
    </row>
    <row r="560" spans="1:20" ht="15" thickBot="1" x14ac:dyDescent="0.4">
      <c r="A560" s="44" t="s">
        <v>731</v>
      </c>
      <c r="B560" s="44" t="str">
        <f>VLOOKUP(A560,'[6]Fin vs NFin'!$A$4:$B$568,2,FALSE)</f>
        <v>!Mark.Dig.Créd.Hipotecário</v>
      </c>
      <c r="C560" s="44" t="s">
        <v>67</v>
      </c>
      <c r="D560" s="44" t="s">
        <v>732</v>
      </c>
      <c r="E560" s="44" t="str">
        <f>VLOOKUP(D560,[6]Arvore!$N$8:$Q$6855,4,FALSE)</f>
        <v>4030310570</v>
      </c>
      <c r="F560" s="45">
        <v>-341202.47</v>
      </c>
      <c r="G560" s="45">
        <v>-341202.47</v>
      </c>
      <c r="H560" s="46">
        <v>0</v>
      </c>
      <c r="I560" s="28">
        <v>0</v>
      </c>
      <c r="J560" s="26"/>
      <c r="L560" s="29"/>
      <c r="M560" s="30"/>
      <c r="O560" s="26" t="str">
        <f>VLOOKUP(QUERY_FOR_TRNSTRANSPOSED_0008!A560,'[6]Fin vs NFin'!$A$4:$F$568,6,FALSE)</f>
        <v>Não Financeiras</v>
      </c>
      <c r="P560" s="31" t="str">
        <f t="shared" si="11"/>
        <v>71</v>
      </c>
      <c r="Q560" s="31"/>
      <c r="R560" s="31"/>
      <c r="S560" s="31"/>
      <c r="T560" s="31"/>
    </row>
    <row r="561" spans="1:20" x14ac:dyDescent="0.35">
      <c r="A561" s="18" t="s">
        <v>733</v>
      </c>
      <c r="B561" s="18" t="str">
        <f>VLOOKUP(A561,'[6]Fin vs NFin'!$A$4:$B$568,2,FALSE)</f>
        <v>!OP Emitidas</v>
      </c>
      <c r="C561" s="18" t="s">
        <v>734</v>
      </c>
      <c r="D561" s="18" t="s">
        <v>735</v>
      </c>
      <c r="E561" s="18" t="str">
        <f>VLOOKUP(D561,[6]Arvore!$N$8:$Q$6855,4,FALSE)</f>
        <v>431111</v>
      </c>
      <c r="F561" s="19">
        <v>1796782.16</v>
      </c>
      <c r="G561" s="19">
        <v>1387697.21</v>
      </c>
      <c r="H561" s="20">
        <v>409084.95</v>
      </c>
      <c r="I561" s="103">
        <v>-3.60436388680289</v>
      </c>
      <c r="J561" s="19"/>
      <c r="K561" s="21"/>
      <c r="L561" s="22"/>
      <c r="M561" s="23"/>
      <c r="O561" s="19" t="str">
        <f>VLOOKUP(QUERY_FOR_TRNSTRANSPOSED_0008!A561,'[6]Fin vs NFin'!$A$4:$F$568,6,FALSE)</f>
        <v>Não Financeiras</v>
      </c>
      <c r="P561" s="24" t="str">
        <f t="shared" si="11"/>
        <v>89</v>
      </c>
      <c r="Q561" s="24"/>
      <c r="R561" s="24" t="str">
        <f>VLOOKUP(D561,[6]Mapeamento!$A$38:$C$497,3,FALSE)</f>
        <v>GG</v>
      </c>
      <c r="S561" s="24"/>
      <c r="T561" s="24"/>
    </row>
    <row r="562" spans="1:20" x14ac:dyDescent="0.35">
      <c r="A562" s="18" t="s">
        <v>733</v>
      </c>
      <c r="B562" s="18" t="str">
        <f>VLOOKUP(A562,'[6]Fin vs NFin'!$A$4:$B$568,2,FALSE)</f>
        <v>!OP Emitidas</v>
      </c>
      <c r="C562" s="18" t="s">
        <v>736</v>
      </c>
      <c r="D562" s="18" t="s">
        <v>737</v>
      </c>
      <c r="E562" s="18" t="str">
        <f>VLOOKUP(D562,[6]Arvore!$N$8:$Q$6855,4,FALSE)</f>
        <v>51516</v>
      </c>
      <c r="F562" s="19">
        <v>2140392.2400000002</v>
      </c>
      <c r="G562" s="19">
        <v>2553741.2000000002</v>
      </c>
      <c r="H562" s="20">
        <v>-413348.96</v>
      </c>
      <c r="I562" s="101"/>
      <c r="J562" s="19"/>
      <c r="K562" s="21"/>
      <c r="L562" s="22"/>
      <c r="M562" s="23"/>
      <c r="O562" s="19" t="str">
        <f>VLOOKUP(QUERY_FOR_TRNSTRANSPOSED_0008!A562,'[6]Fin vs NFin'!$A$4:$F$568,6,FALSE)</f>
        <v>Não Financeiras</v>
      </c>
      <c r="P562" s="24" t="str">
        <f t="shared" si="11"/>
        <v>82</v>
      </c>
      <c r="Q562" s="24"/>
      <c r="R562" s="24"/>
      <c r="S562" s="24"/>
      <c r="T562" s="24"/>
    </row>
    <row r="563" spans="1:20" x14ac:dyDescent="0.35">
      <c r="A563" s="18" t="s">
        <v>733</v>
      </c>
      <c r="B563" s="18" t="str">
        <f>VLOOKUP(A563,'[6]Fin vs NFin'!$A$4:$B$568,2,FALSE)</f>
        <v>!OP Emitidas</v>
      </c>
      <c r="C563" s="18" t="s">
        <v>738</v>
      </c>
      <c r="D563" s="18" t="s">
        <v>737</v>
      </c>
      <c r="E563" s="18" t="str">
        <f>VLOOKUP(D563,[6]Arvore!$N$8:$Q$6855,4,FALSE)</f>
        <v>51516</v>
      </c>
      <c r="F563" s="19" t="s">
        <v>84</v>
      </c>
      <c r="G563" s="19">
        <v>75</v>
      </c>
      <c r="H563" s="20">
        <v>-75</v>
      </c>
      <c r="I563" s="101"/>
      <c r="J563" s="19"/>
      <c r="K563" s="21"/>
      <c r="L563" s="22"/>
      <c r="M563" s="23"/>
      <c r="O563" s="19" t="str">
        <f>VLOOKUP(QUERY_FOR_TRNSTRANSPOSED_0008!A563,'[6]Fin vs NFin'!$A$4:$F$568,6,FALSE)</f>
        <v>Não Financeiras</v>
      </c>
      <c r="P563" s="24" t="str">
        <f t="shared" si="11"/>
        <v>82</v>
      </c>
      <c r="Q563" s="24"/>
      <c r="R563" s="24"/>
      <c r="S563" s="24"/>
      <c r="T563" s="24"/>
    </row>
    <row r="564" spans="1:20" x14ac:dyDescent="0.35">
      <c r="A564" s="18" t="s">
        <v>733</v>
      </c>
      <c r="B564" s="18" t="str">
        <f>VLOOKUP(A564,'[6]Fin vs NFin'!$A$4:$B$568,2,FALSE)</f>
        <v>!OP Emitidas</v>
      </c>
      <c r="C564" s="18" t="s">
        <v>739</v>
      </c>
      <c r="D564" s="18" t="s">
        <v>737</v>
      </c>
      <c r="E564" s="18" t="str">
        <f>VLOOKUP(D564,[6]Arvore!$N$8:$Q$6855,4,FALSE)</f>
        <v>51516</v>
      </c>
      <c r="F564" s="19">
        <v>-29</v>
      </c>
      <c r="G564" s="19">
        <v>-1354.16</v>
      </c>
      <c r="H564" s="20">
        <v>1325.16</v>
      </c>
      <c r="I564" s="101"/>
      <c r="J564" s="19"/>
      <c r="K564" s="21"/>
      <c r="L564" s="22"/>
      <c r="M564" s="23"/>
      <c r="O564" s="19" t="str">
        <f>VLOOKUP(QUERY_FOR_TRNSTRANSPOSED_0008!A564,'[6]Fin vs NFin'!$A$4:$F$568,6,FALSE)</f>
        <v>Não Financeiras</v>
      </c>
      <c r="P564" s="24" t="str">
        <f t="shared" si="11"/>
        <v>82</v>
      </c>
      <c r="Q564" s="24"/>
      <c r="R564" s="24"/>
      <c r="S564" s="24"/>
      <c r="T564" s="24"/>
    </row>
    <row r="565" spans="1:20" x14ac:dyDescent="0.35">
      <c r="A565" s="18" t="s">
        <v>733</v>
      </c>
      <c r="B565" s="18" t="str">
        <f>VLOOKUP(A565,'[6]Fin vs NFin'!$A$4:$B$568,2,FALSE)</f>
        <v>!OP Emitidas</v>
      </c>
      <c r="C565" s="18" t="s">
        <v>740</v>
      </c>
      <c r="D565" s="18" t="s">
        <v>737</v>
      </c>
      <c r="E565" s="18" t="str">
        <f>VLOOKUP(D565,[6]Arvore!$N$8:$Q$6855,4,FALSE)</f>
        <v>51516</v>
      </c>
      <c r="F565" s="19">
        <v>-137.5</v>
      </c>
      <c r="G565" s="19">
        <v>-230</v>
      </c>
      <c r="H565" s="20">
        <v>92.5</v>
      </c>
      <c r="I565" s="101"/>
      <c r="J565" s="19"/>
      <c r="K565" s="21"/>
      <c r="L565" s="22"/>
      <c r="M565" s="23"/>
      <c r="O565" s="19" t="str">
        <f>VLOOKUP(QUERY_FOR_TRNSTRANSPOSED_0008!A565,'[6]Fin vs NFin'!$A$4:$F$568,6,FALSE)</f>
        <v>Não Financeiras</v>
      </c>
      <c r="P565" s="24" t="str">
        <f t="shared" si="11"/>
        <v>82</v>
      </c>
      <c r="Q565" s="24"/>
      <c r="R565" s="24"/>
      <c r="S565" s="24"/>
      <c r="T565" s="24"/>
    </row>
    <row r="566" spans="1:20" x14ac:dyDescent="0.35">
      <c r="A566" s="18" t="s">
        <v>733</v>
      </c>
      <c r="B566" s="18" t="str">
        <f>VLOOKUP(A566,'[6]Fin vs NFin'!$A$4:$B$568,2,FALSE)</f>
        <v>!OP Emitidas</v>
      </c>
      <c r="C566" s="18" t="s">
        <v>741</v>
      </c>
      <c r="D566" s="18" t="s">
        <v>737</v>
      </c>
      <c r="E566" s="18" t="str">
        <f>VLOOKUP(D566,[6]Arvore!$N$8:$Q$6855,4,FALSE)</f>
        <v>51516</v>
      </c>
      <c r="F566" s="19">
        <v>-18</v>
      </c>
      <c r="G566" s="19">
        <v>-1321.25</v>
      </c>
      <c r="H566" s="20">
        <v>1303.25</v>
      </c>
      <c r="I566" s="101"/>
      <c r="J566" s="19"/>
      <c r="K566" s="21"/>
      <c r="L566" s="22"/>
      <c r="M566" s="23"/>
      <c r="O566" s="19" t="str">
        <f>VLOOKUP(QUERY_FOR_TRNSTRANSPOSED_0008!A566,'[6]Fin vs NFin'!$A$4:$F$568,6,FALSE)</f>
        <v>Não Financeiras</v>
      </c>
      <c r="P566" s="24" t="str">
        <f t="shared" si="11"/>
        <v>82</v>
      </c>
      <c r="Q566" s="24"/>
      <c r="R566" s="24"/>
      <c r="S566" s="24"/>
      <c r="T566" s="24"/>
    </row>
    <row r="567" spans="1:20" x14ac:dyDescent="0.35">
      <c r="A567" s="18" t="s">
        <v>733</v>
      </c>
      <c r="B567" s="18" t="str">
        <f>VLOOKUP(A567,'[6]Fin vs NFin'!$A$4:$B$568,2,FALSE)</f>
        <v>!OP Emitidas</v>
      </c>
      <c r="C567" s="18" t="s">
        <v>742</v>
      </c>
      <c r="D567" s="18" t="s">
        <v>743</v>
      </c>
      <c r="E567" s="18" t="str">
        <f>VLOOKUP(D567,[6]Arvore!$N$8:$Q$6855,4,FALSE)</f>
        <v>431110</v>
      </c>
      <c r="F567" s="19">
        <v>1420.92</v>
      </c>
      <c r="G567" s="19">
        <v>651.29460200704102</v>
      </c>
      <c r="H567" s="20">
        <v>769.62539799295905</v>
      </c>
      <c r="I567" s="101"/>
      <c r="J567" s="19"/>
      <c r="K567" s="21"/>
      <c r="L567" s="22"/>
      <c r="M567" s="23"/>
      <c r="O567" s="19" t="str">
        <f>VLOOKUP(QUERY_FOR_TRNSTRANSPOSED_0008!A567,'[6]Fin vs NFin'!$A$4:$F$568,6,FALSE)</f>
        <v>Não Financeiras</v>
      </c>
      <c r="P567" s="24" t="str">
        <f t="shared" si="11"/>
        <v>89</v>
      </c>
      <c r="Q567" s="24"/>
      <c r="R567" s="24" t="str">
        <f>VLOOKUP(D567,[6]Mapeamento!$A$38:$C$497,3,FALSE)</f>
        <v>GG</v>
      </c>
      <c r="S567" s="24"/>
      <c r="T567" s="24"/>
    </row>
    <row r="568" spans="1:20" x14ac:dyDescent="0.35">
      <c r="A568" s="18" t="s">
        <v>733</v>
      </c>
      <c r="B568" s="18" t="str">
        <f>VLOOKUP(A568,'[6]Fin vs NFin'!$A$4:$B$568,2,FALSE)</f>
        <v>!OP Emitidas</v>
      </c>
      <c r="C568" s="18" t="s">
        <v>744</v>
      </c>
      <c r="D568" s="18" t="s">
        <v>743</v>
      </c>
      <c r="E568" s="18" t="str">
        <f>VLOOKUP(D568,[6]Arvore!$N$8:$Q$6855,4,FALSE)</f>
        <v>431110</v>
      </c>
      <c r="F568" s="19">
        <v>11765.3</v>
      </c>
      <c r="G568" s="19">
        <v>11582.1596097205</v>
      </c>
      <c r="H568" s="20">
        <v>183.140390279499</v>
      </c>
      <c r="I568" s="101"/>
      <c r="J568" s="19"/>
      <c r="K568" s="21"/>
      <c r="L568" s="22"/>
      <c r="M568" s="23"/>
      <c r="O568" s="19" t="str">
        <f>VLOOKUP(QUERY_FOR_TRNSTRANSPOSED_0008!A568,'[6]Fin vs NFin'!$A$4:$F$568,6,FALSE)</f>
        <v>Não Financeiras</v>
      </c>
      <c r="P568" s="24" t="str">
        <f t="shared" si="11"/>
        <v>89</v>
      </c>
      <c r="Q568" s="24"/>
      <c r="R568" s="24" t="str">
        <f>VLOOKUP(D568,[6]Mapeamento!$A$38:$C$497,3,FALSE)</f>
        <v>GG</v>
      </c>
      <c r="S568" s="24"/>
      <c r="T568" s="24"/>
    </row>
    <row r="569" spans="1:20" x14ac:dyDescent="0.35">
      <c r="A569" s="18" t="s">
        <v>733</v>
      </c>
      <c r="B569" s="18" t="str">
        <f>VLOOKUP(A569,'[6]Fin vs NFin'!$A$4:$B$568,2,FALSE)</f>
        <v>!OP Emitidas</v>
      </c>
      <c r="C569" s="18" t="s">
        <v>745</v>
      </c>
      <c r="D569" s="18" t="s">
        <v>743</v>
      </c>
      <c r="E569" s="18" t="str">
        <f>VLOOKUP(D569,[6]Arvore!$N$8:$Q$6855,4,FALSE)</f>
        <v>431110</v>
      </c>
      <c r="F569" s="19">
        <v>4158.47</v>
      </c>
      <c r="G569" s="19">
        <v>3542.5916237472302</v>
      </c>
      <c r="H569" s="20">
        <v>615.87837625276995</v>
      </c>
      <c r="I569" s="101"/>
      <c r="J569" s="19"/>
      <c r="K569" s="21"/>
      <c r="L569" s="22"/>
      <c r="M569" s="23"/>
      <c r="O569" s="19" t="str">
        <f>VLOOKUP(QUERY_FOR_TRNSTRANSPOSED_0008!A569,'[6]Fin vs NFin'!$A$4:$F$568,6,FALSE)</f>
        <v>Não Financeiras</v>
      </c>
      <c r="P569" s="24" t="str">
        <f t="shared" si="11"/>
        <v>89</v>
      </c>
      <c r="Q569" s="24"/>
      <c r="R569" s="24" t="str">
        <f>VLOOKUP(D569,[6]Mapeamento!$A$38:$C$497,3,FALSE)</f>
        <v>GG</v>
      </c>
      <c r="S569" s="24"/>
      <c r="T569" s="24"/>
    </row>
    <row r="570" spans="1:20" x14ac:dyDescent="0.35">
      <c r="A570" s="18" t="s">
        <v>733</v>
      </c>
      <c r="B570" s="18" t="str">
        <f>VLOOKUP(A570,'[6]Fin vs NFin'!$A$4:$B$568,2,FALSE)</f>
        <v>!OP Emitidas</v>
      </c>
      <c r="C570" s="18" t="s">
        <v>746</v>
      </c>
      <c r="D570" s="18" t="s">
        <v>76</v>
      </c>
      <c r="E570" s="18" t="str">
        <f>VLOOKUP(D570,[6]Arvore!$N$8:$Q$6855,4,FALSE)</f>
        <v>5151212</v>
      </c>
      <c r="F570" s="19">
        <v>112734.93</v>
      </c>
      <c r="G570" s="19">
        <v>112737.245102947</v>
      </c>
      <c r="H570" s="20">
        <v>-2.3151029469881901</v>
      </c>
      <c r="I570" s="101"/>
      <c r="J570" s="19"/>
      <c r="K570" s="21"/>
      <c r="L570" s="22"/>
      <c r="M570" s="23"/>
      <c r="O570" s="19" t="str">
        <f>VLOOKUP(QUERY_FOR_TRNSTRANSPOSED_0008!A570,'[6]Fin vs NFin'!$A$4:$F$568,6,FALSE)</f>
        <v>Não Financeiras</v>
      </c>
      <c r="P570" s="24" t="str">
        <f t="shared" si="11"/>
        <v>82</v>
      </c>
      <c r="Q570" s="24"/>
      <c r="R570" s="24"/>
      <c r="S570" s="24"/>
      <c r="T570" s="24"/>
    </row>
    <row r="571" spans="1:20" ht="15" thickBot="1" x14ac:dyDescent="0.4">
      <c r="A571" s="11" t="s">
        <v>733</v>
      </c>
      <c r="B571" s="11" t="str">
        <f>VLOOKUP(A571,'[6]Fin vs NFin'!$A$4:$B$568,2,FALSE)</f>
        <v>!OP Emitidas</v>
      </c>
      <c r="C571" s="11" t="s">
        <v>747</v>
      </c>
      <c r="D571" s="11" t="s">
        <v>737</v>
      </c>
      <c r="E571" s="11" t="str">
        <f>VLOOKUP(D571,[6]Arvore!$N$8:$Q$6855,4,FALSE)</f>
        <v>51516</v>
      </c>
      <c r="F571" s="12" t="s">
        <v>84</v>
      </c>
      <c r="G571" s="12">
        <v>-48.166574534733698</v>
      </c>
      <c r="H571" s="13">
        <v>48.166574534733698</v>
      </c>
      <c r="I571" s="102"/>
      <c r="J571" s="12"/>
      <c r="K571" s="21"/>
      <c r="L571" s="15"/>
      <c r="M571" s="16"/>
      <c r="O571" s="12" t="str">
        <f>VLOOKUP(QUERY_FOR_TRNSTRANSPOSED_0008!A571,'[6]Fin vs NFin'!$A$4:$F$568,6,FALSE)</f>
        <v>Não Financeiras</v>
      </c>
      <c r="P571" s="17" t="str">
        <f t="shared" si="11"/>
        <v>82</v>
      </c>
      <c r="Q571" s="17"/>
      <c r="R571" s="17"/>
      <c r="S571" s="17"/>
      <c r="T571" s="17"/>
    </row>
    <row r="572" spans="1:20" x14ac:dyDescent="0.35">
      <c r="A572" s="18" t="s">
        <v>748</v>
      </c>
      <c r="B572" s="18" t="str">
        <f>VLOOKUP(A572,'[6]Fin vs NFin'!$A$4:$B$568,2,FALSE)</f>
        <v>!OP Recebidas</v>
      </c>
      <c r="C572" s="18" t="s">
        <v>749</v>
      </c>
      <c r="D572" s="18" t="s">
        <v>750</v>
      </c>
      <c r="E572" s="18" t="str">
        <f>VLOOKUP(D572,[6]Arvore!$N$8:$Q$6855,4,FALSE)</f>
        <v>5151202</v>
      </c>
      <c r="F572" s="19">
        <v>1418143.8</v>
      </c>
      <c r="G572" s="19">
        <v>1420282.28</v>
      </c>
      <c r="H572" s="20">
        <v>-2138.47999999998</v>
      </c>
      <c r="I572" s="103">
        <v>16.950057133132301</v>
      </c>
      <c r="J572" s="19"/>
      <c r="K572" s="21"/>
      <c r="L572" s="22"/>
      <c r="M572" s="23"/>
      <c r="O572" s="19" t="str">
        <f>VLOOKUP(QUERY_FOR_TRNSTRANSPOSED_0008!A572,'[6]Fin vs NFin'!$A$4:$F$568,6,FALSE)</f>
        <v>Não Financeiras</v>
      </c>
      <c r="P572" s="24" t="str">
        <f t="shared" si="11"/>
        <v>82</v>
      </c>
      <c r="Q572" s="24"/>
      <c r="R572" s="24"/>
      <c r="S572" s="24"/>
      <c r="T572" s="24"/>
    </row>
    <row r="573" spans="1:20" x14ac:dyDescent="0.35">
      <c r="A573" s="18" t="s">
        <v>748</v>
      </c>
      <c r="B573" s="18" t="str">
        <f>VLOOKUP(A573,'[6]Fin vs NFin'!$A$4:$B$568,2,FALSE)</f>
        <v>!OP Recebidas</v>
      </c>
      <c r="C573" s="18" t="s">
        <v>751</v>
      </c>
      <c r="D573" s="18" t="s">
        <v>750</v>
      </c>
      <c r="E573" s="18" t="str">
        <f>VLOOKUP(D573,[6]Arvore!$N$8:$Q$6855,4,FALSE)</f>
        <v>5151202</v>
      </c>
      <c r="F573" s="19">
        <v>-5068.49</v>
      </c>
      <c r="G573" s="19">
        <v>-7206.97</v>
      </c>
      <c r="H573" s="20">
        <v>2138.48</v>
      </c>
      <c r="I573" s="101"/>
      <c r="J573" s="19"/>
      <c r="K573" s="21"/>
      <c r="L573" s="22"/>
      <c r="M573" s="23"/>
      <c r="O573" s="19" t="str">
        <f>VLOOKUP(QUERY_FOR_TRNSTRANSPOSED_0008!A573,'[6]Fin vs NFin'!$A$4:$F$568,6,FALSE)</f>
        <v>Não Financeiras</v>
      </c>
      <c r="P573" s="24" t="str">
        <f t="shared" si="11"/>
        <v>82</v>
      </c>
      <c r="Q573" s="24"/>
      <c r="R573" s="24"/>
      <c r="S573" s="24"/>
      <c r="T573" s="24"/>
    </row>
    <row r="574" spans="1:20" x14ac:dyDescent="0.35">
      <c r="A574" s="32" t="s">
        <v>748</v>
      </c>
      <c r="B574" s="32" t="str">
        <f>VLOOKUP(A574,'[6]Fin vs NFin'!$A$4:$B$568,2,FALSE)</f>
        <v>!OP Recebidas</v>
      </c>
      <c r="C574" s="32" t="s">
        <v>67</v>
      </c>
      <c r="D574" s="32" t="s">
        <v>750</v>
      </c>
      <c r="E574" s="32" t="str">
        <f>VLOOKUP(D574,[6]Arvore!$N$8:$Q$6855,4,FALSE)</f>
        <v>5151202</v>
      </c>
      <c r="F574" s="33">
        <v>140</v>
      </c>
      <c r="G574" s="33">
        <v>140</v>
      </c>
      <c r="H574" s="34">
        <v>0</v>
      </c>
      <c r="I574" s="101"/>
      <c r="J574" s="19"/>
      <c r="K574" s="21"/>
      <c r="L574" s="22"/>
      <c r="M574" s="23"/>
      <c r="O574" s="19" t="str">
        <f>VLOOKUP(QUERY_FOR_TRNSTRANSPOSED_0008!A574,'[6]Fin vs NFin'!$A$4:$F$568,6,FALSE)</f>
        <v>Não Financeiras</v>
      </c>
      <c r="P574" s="24" t="str">
        <f t="shared" si="11"/>
        <v>82</v>
      </c>
      <c r="Q574" s="24"/>
      <c r="R574" s="24"/>
      <c r="S574" s="24"/>
      <c r="T574" s="24"/>
    </row>
    <row r="575" spans="1:20" x14ac:dyDescent="0.35">
      <c r="A575" s="18" t="s">
        <v>748</v>
      </c>
      <c r="B575" s="18" t="str">
        <f>VLOOKUP(A575,'[6]Fin vs NFin'!$A$4:$B$568,2,FALSE)</f>
        <v>!OP Recebidas</v>
      </c>
      <c r="C575" s="18" t="s">
        <v>752</v>
      </c>
      <c r="D575" s="18" t="s">
        <v>753</v>
      </c>
      <c r="E575" s="18" t="str">
        <f>VLOOKUP(D575,[6]Arvore!$N$8:$Q$6855,4,FALSE)</f>
        <v>416190</v>
      </c>
      <c r="F575" s="19">
        <v>-2432914.89</v>
      </c>
      <c r="G575" s="19">
        <v>-2434208.7986705299</v>
      </c>
      <c r="H575" s="20">
        <v>1293.90867052972</v>
      </c>
      <c r="I575" s="101"/>
      <c r="J575" s="19"/>
      <c r="K575" s="21"/>
      <c r="L575" s="22"/>
      <c r="M575" s="23"/>
      <c r="O575" s="19" t="str">
        <f>VLOOKUP(QUERY_FOR_TRNSTRANSPOSED_0008!A575,'[6]Fin vs NFin'!$A$4:$F$568,6,FALSE)</f>
        <v>Não Financeiras</v>
      </c>
      <c r="P575" s="24" t="str">
        <f t="shared" si="11"/>
        <v>71</v>
      </c>
      <c r="Q575" s="24"/>
      <c r="R575" s="24"/>
      <c r="S575" s="24"/>
      <c r="T575" s="24"/>
    </row>
    <row r="576" spans="1:20" x14ac:dyDescent="0.35">
      <c r="A576" s="18" t="s">
        <v>748</v>
      </c>
      <c r="B576" s="18" t="str">
        <f>VLOOKUP(A576,'[6]Fin vs NFin'!$A$4:$B$568,2,FALSE)</f>
        <v>!OP Recebidas</v>
      </c>
      <c r="C576" s="18" t="s">
        <v>754</v>
      </c>
      <c r="D576" s="18" t="s">
        <v>750</v>
      </c>
      <c r="E576" s="18" t="str">
        <f>VLOOKUP(D576,[6]Arvore!$N$8:$Q$6855,4,FALSE)</f>
        <v>5151202</v>
      </c>
      <c r="F576" s="19">
        <v>160030.07999999999</v>
      </c>
      <c r="G576" s="19">
        <v>1076939</v>
      </c>
      <c r="H576" s="20">
        <v>-916908.92</v>
      </c>
      <c r="I576" s="101"/>
      <c r="J576" s="19"/>
      <c r="K576" s="21"/>
      <c r="L576" s="22"/>
      <c r="M576" s="23"/>
      <c r="O576" s="19" t="str">
        <f>VLOOKUP(QUERY_FOR_TRNSTRANSPOSED_0008!A576,'[6]Fin vs NFin'!$A$4:$F$568,6,FALSE)</f>
        <v>Não Financeiras</v>
      </c>
      <c r="P576" s="24" t="str">
        <f t="shared" si="11"/>
        <v>82</v>
      </c>
      <c r="Q576" s="24"/>
      <c r="R576" s="24"/>
      <c r="S576" s="24"/>
      <c r="T576" s="24"/>
    </row>
    <row r="577" spans="1:20" x14ac:dyDescent="0.35">
      <c r="A577" s="18" t="s">
        <v>748</v>
      </c>
      <c r="B577" s="18" t="str">
        <f>VLOOKUP(A577,'[6]Fin vs NFin'!$A$4:$B$568,2,FALSE)</f>
        <v>!OP Recebidas</v>
      </c>
      <c r="C577" s="18" t="s">
        <v>755</v>
      </c>
      <c r="D577" s="18" t="s">
        <v>756</v>
      </c>
      <c r="E577" s="18" t="str">
        <f>VLOOKUP(D577,[6]Arvore!$N$8:$Q$6855,4,FALSE)</f>
        <v>4311884</v>
      </c>
      <c r="F577" s="19">
        <v>4470</v>
      </c>
      <c r="G577" s="19">
        <v>37429</v>
      </c>
      <c r="H577" s="20">
        <v>-32959</v>
      </c>
      <c r="I577" s="101"/>
      <c r="J577" s="19"/>
      <c r="K577" s="21"/>
      <c r="L577" s="22"/>
      <c r="M577" s="23"/>
      <c r="O577" s="19" t="str">
        <f>VLOOKUP(QUERY_FOR_TRNSTRANSPOSED_0008!A577,'[6]Fin vs NFin'!$A$4:$F$568,6,FALSE)</f>
        <v>Não Financeiras</v>
      </c>
      <c r="P577" s="24" t="str">
        <f t="shared" si="11"/>
        <v>89</v>
      </c>
      <c r="Q577" s="24"/>
      <c r="R577" s="24" t="str">
        <f>VLOOKUP(D577,[6]Mapeamento!$A$38:$C$497,3,FALSE)</f>
        <v>GG</v>
      </c>
      <c r="S577" s="24"/>
      <c r="T577" s="24"/>
    </row>
    <row r="578" spans="1:20" x14ac:dyDescent="0.35">
      <c r="A578" s="18" t="s">
        <v>748</v>
      </c>
      <c r="B578" s="18" t="str">
        <f>VLOOKUP(A578,'[6]Fin vs NFin'!$A$4:$B$568,2,FALSE)</f>
        <v>!OP Recebidas</v>
      </c>
      <c r="C578" s="18" t="s">
        <v>757</v>
      </c>
      <c r="D578" s="18" t="s">
        <v>756</v>
      </c>
      <c r="E578" s="18" t="str">
        <f>VLOOKUP(D578,[6]Arvore!$N$8:$Q$6855,4,FALSE)</f>
        <v>4311884</v>
      </c>
      <c r="F578" s="19">
        <v>-8090</v>
      </c>
      <c r="G578" s="19">
        <v>-41049</v>
      </c>
      <c r="H578" s="20">
        <v>32959</v>
      </c>
      <c r="I578" s="101"/>
      <c r="J578" s="19"/>
      <c r="K578" s="21"/>
      <c r="L578" s="22"/>
      <c r="M578" s="23"/>
      <c r="O578" s="19" t="str">
        <f>VLOOKUP(QUERY_FOR_TRNSTRANSPOSED_0008!A578,'[6]Fin vs NFin'!$A$4:$F$568,6,FALSE)</f>
        <v>Não Financeiras</v>
      </c>
      <c r="P578" s="24" t="str">
        <f t="shared" si="11"/>
        <v>89</v>
      </c>
      <c r="Q578" s="24"/>
      <c r="R578" s="24" t="str">
        <f>VLOOKUP(D578,[6]Mapeamento!$A$38:$C$497,3,FALSE)</f>
        <v>GG</v>
      </c>
      <c r="S578" s="24"/>
      <c r="T578" s="24"/>
    </row>
    <row r="579" spans="1:20" x14ac:dyDescent="0.35">
      <c r="A579" s="18" t="s">
        <v>748</v>
      </c>
      <c r="B579" s="18" t="str">
        <f>VLOOKUP(A579,'[6]Fin vs NFin'!$A$4:$B$568,2,FALSE)</f>
        <v>!OP Recebidas</v>
      </c>
      <c r="C579" s="18" t="s">
        <v>758</v>
      </c>
      <c r="D579" s="18" t="s">
        <v>750</v>
      </c>
      <c r="E579" s="18" t="str">
        <f>VLOOKUP(D579,[6]Arvore!$N$8:$Q$6855,4,FALSE)</f>
        <v>5151202</v>
      </c>
      <c r="F579" s="19">
        <v>-289725</v>
      </c>
      <c r="G579" s="19">
        <v>-1205357</v>
      </c>
      <c r="H579" s="20">
        <v>915632</v>
      </c>
      <c r="I579" s="101"/>
      <c r="J579" s="19"/>
      <c r="K579" s="21"/>
      <c r="L579" s="22"/>
      <c r="M579" s="23"/>
      <c r="O579" s="19" t="str">
        <f>VLOOKUP(QUERY_FOR_TRNSTRANSPOSED_0008!A579,'[6]Fin vs NFin'!$A$4:$F$568,6,FALSE)</f>
        <v>Não Financeiras</v>
      </c>
      <c r="P579" s="24" t="str">
        <f t="shared" si="11"/>
        <v>82</v>
      </c>
      <c r="Q579" s="24"/>
      <c r="R579" s="24"/>
      <c r="S579" s="24"/>
      <c r="T579" s="24"/>
    </row>
    <row r="580" spans="1:20" ht="15" thickBot="1" x14ac:dyDescent="0.4">
      <c r="A580" s="18" t="s">
        <v>748</v>
      </c>
      <c r="B580" s="18" t="str">
        <f>VLOOKUP(A580,'[6]Fin vs NFin'!$A$4:$B$568,2,FALSE)</f>
        <v>!OP Recebidas</v>
      </c>
      <c r="C580" s="18" t="s">
        <v>759</v>
      </c>
      <c r="D580" s="18" t="s">
        <v>735</v>
      </c>
      <c r="E580" s="18" t="str">
        <f>VLOOKUP(D580,[6]Arvore!$N$8:$Q$6855,4,FALSE)</f>
        <v>431111</v>
      </c>
      <c r="F580" s="19">
        <v>354.97</v>
      </c>
      <c r="G580" s="19">
        <v>355.00861339654898</v>
      </c>
      <c r="H580" s="20">
        <v>-3.8613396548953502E-2</v>
      </c>
      <c r="I580" s="101"/>
      <c r="J580" s="19"/>
      <c r="K580" s="21"/>
      <c r="L580" s="22"/>
      <c r="M580" s="23"/>
      <c r="O580" s="19" t="str">
        <f>VLOOKUP(QUERY_FOR_TRNSTRANSPOSED_0008!A580,'[6]Fin vs NFin'!$A$4:$F$568,6,FALSE)</f>
        <v>Não Financeiras</v>
      </c>
      <c r="P580" s="24" t="str">
        <f t="shared" si="11"/>
        <v>89</v>
      </c>
      <c r="Q580" s="24"/>
      <c r="R580" s="24" t="str">
        <f>VLOOKUP(D580,[6]Mapeamento!$A$38:$C$497,3,FALSE)</f>
        <v>GG</v>
      </c>
      <c r="S580" s="24"/>
      <c r="T580" s="24"/>
    </row>
    <row r="581" spans="1:20" x14ac:dyDescent="0.35">
      <c r="A581" s="38" t="s">
        <v>760</v>
      </c>
      <c r="B581" s="38" t="str">
        <f>VLOOKUP(A581,'[6]Fin vs NFin'!$A$4:$B$568,2,FALSE)</f>
        <v>!IBOS</v>
      </c>
      <c r="C581" s="38" t="s">
        <v>761</v>
      </c>
      <c r="D581" s="38" t="s">
        <v>762</v>
      </c>
      <c r="E581" s="38" t="str">
        <f>VLOOKUP(D581,[6]Arvore!$N$8:$Q$6855,4,FALSE)</f>
        <v>5151203</v>
      </c>
      <c r="F581" s="39">
        <v>58513.86</v>
      </c>
      <c r="G581" s="39">
        <v>56158.993734403899</v>
      </c>
      <c r="H581" s="40">
        <v>2354.8662655961002</v>
      </c>
      <c r="I581" s="103">
        <f>SUM(H581:H586)</f>
        <v>-3.3930556508094014</v>
      </c>
      <c r="J581" s="39"/>
      <c r="K581" s="21"/>
      <c r="L581" s="41"/>
      <c r="M581" s="42"/>
      <c r="O581" s="39" t="str">
        <f>VLOOKUP(QUERY_FOR_TRNSTRANSPOSED_0008!A581,'[6]Fin vs NFin'!$A$4:$F$568,6,FALSE)</f>
        <v>Não Financeiras</v>
      </c>
      <c r="P581" s="43" t="str">
        <f t="shared" si="11"/>
        <v>82</v>
      </c>
      <c r="Q581" s="43"/>
      <c r="R581" s="43"/>
      <c r="S581" s="43"/>
      <c r="T581" s="43"/>
    </row>
    <row r="582" spans="1:20" x14ac:dyDescent="0.35">
      <c r="A582" s="18" t="s">
        <v>760</v>
      </c>
      <c r="B582" s="18" t="str">
        <f>VLOOKUP(A582,'[6]Fin vs NFin'!$A$4:$B$568,2,FALSE)</f>
        <v>!IBOS</v>
      </c>
      <c r="C582" s="18" t="s">
        <v>763</v>
      </c>
      <c r="D582" s="18" t="s">
        <v>32</v>
      </c>
      <c r="E582" s="18" t="str">
        <f>VLOOKUP(D582,[6]Arvore!$N$8:$Q$6855,4,FALSE)</f>
        <v>55083</v>
      </c>
      <c r="F582" s="19">
        <v>567775.55000000005</v>
      </c>
      <c r="G582" s="19">
        <v>560034.96932124696</v>
      </c>
      <c r="H582" s="20">
        <v>7740.5806787530901</v>
      </c>
      <c r="I582" s="101"/>
      <c r="J582" s="19"/>
      <c r="K582" s="21"/>
      <c r="L582" s="22"/>
      <c r="M582" s="23"/>
      <c r="O582" s="19" t="str">
        <f>VLOOKUP(QUERY_FOR_TRNSTRANSPOSED_0008!A582,'[6]Fin vs NFin'!$A$4:$F$568,6,FALSE)</f>
        <v>Não Financeiras</v>
      </c>
      <c r="P582" s="24" t="str">
        <f t="shared" ref="P582:P645" si="12">LEFT(D582,2)</f>
        <v>89</v>
      </c>
      <c r="Q582" s="24" t="str">
        <f>VLOOKUP(D582,[6]Mapeamento!$A$38:$C$497,3,FALSE)</f>
        <v>OREX</v>
      </c>
      <c r="R582" s="24"/>
      <c r="S582" s="24"/>
      <c r="T582" s="24"/>
    </row>
    <row r="583" spans="1:20" x14ac:dyDescent="0.35">
      <c r="A583" s="32" t="s">
        <v>760</v>
      </c>
      <c r="B583" s="32" t="str">
        <f>VLOOKUP(A583,'[6]Fin vs NFin'!$A$4:$B$568,2,FALSE)</f>
        <v>!IBOS</v>
      </c>
      <c r="C583" s="32" t="s">
        <v>764</v>
      </c>
      <c r="D583" s="32" t="s">
        <v>762</v>
      </c>
      <c r="E583" s="32" t="str">
        <f>VLOOKUP(D583,[6]Arvore!$N$8:$Q$6855,4,FALSE)</f>
        <v>5151203</v>
      </c>
      <c r="F583" s="33">
        <v>17158.77</v>
      </c>
      <c r="G583" s="33">
        <v>17158.77</v>
      </c>
      <c r="H583" s="34">
        <v>0</v>
      </c>
      <c r="I583" s="101"/>
      <c r="J583" s="19"/>
      <c r="K583" s="21"/>
      <c r="L583" s="22"/>
      <c r="M583" s="23"/>
      <c r="O583" s="19" t="str">
        <f>VLOOKUP(QUERY_FOR_TRNSTRANSPOSED_0008!A583,'[6]Fin vs NFin'!$A$4:$F$568,6,FALSE)</f>
        <v>Não Financeiras</v>
      </c>
      <c r="P583" s="24" t="str">
        <f t="shared" si="12"/>
        <v>82</v>
      </c>
      <c r="Q583" s="24"/>
      <c r="R583" s="24"/>
      <c r="S583" s="24"/>
      <c r="T583" s="24"/>
    </row>
    <row r="584" spans="1:20" x14ac:dyDescent="0.35">
      <c r="A584" s="32" t="s">
        <v>760</v>
      </c>
      <c r="B584" s="32" t="str">
        <f>VLOOKUP(A584,'[6]Fin vs NFin'!$A$4:$B$568,2,FALSE)</f>
        <v>!IBOS</v>
      </c>
      <c r="C584" s="32" t="s">
        <v>765</v>
      </c>
      <c r="D584" s="32" t="s">
        <v>762</v>
      </c>
      <c r="E584" s="32" t="str">
        <f>VLOOKUP(D584,[6]Arvore!$N$8:$Q$6855,4,FALSE)</f>
        <v>5151203</v>
      </c>
      <c r="F584" s="33">
        <v>-363.47</v>
      </c>
      <c r="G584" s="33">
        <v>-363.47</v>
      </c>
      <c r="H584" s="34">
        <v>0</v>
      </c>
      <c r="I584" s="101"/>
      <c r="J584" s="19"/>
      <c r="K584" s="21"/>
      <c r="L584" s="22"/>
      <c r="M584" s="23"/>
      <c r="O584" s="19" t="str">
        <f>VLOOKUP(QUERY_FOR_TRNSTRANSPOSED_0008!A584,'[6]Fin vs NFin'!$A$4:$F$568,6,FALSE)</f>
        <v>Não Financeiras</v>
      </c>
      <c r="P584" s="24" t="str">
        <f t="shared" si="12"/>
        <v>82</v>
      </c>
      <c r="Q584" s="24"/>
      <c r="R584" s="24"/>
      <c r="S584" s="24"/>
      <c r="T584" s="24"/>
    </row>
    <row r="585" spans="1:20" x14ac:dyDescent="0.35">
      <c r="A585" s="32" t="s">
        <v>760</v>
      </c>
      <c r="B585" s="32" t="str">
        <f>VLOOKUP(A585,'[6]Fin vs NFin'!$A$4:$B$568,2,FALSE)</f>
        <v>!IBOS</v>
      </c>
      <c r="C585" s="32" t="s">
        <v>766</v>
      </c>
      <c r="D585" s="32" t="s">
        <v>762</v>
      </c>
      <c r="E585" s="32" t="str">
        <f>VLOOKUP(D585,[6]Arvore!$N$8:$Q$6855,4,FALSE)</f>
        <v>5151203</v>
      </c>
      <c r="F585" s="33">
        <v>1469.82</v>
      </c>
      <c r="G585" s="33">
        <v>1469.82</v>
      </c>
      <c r="H585" s="34">
        <v>2.2737367544323201E-13</v>
      </c>
      <c r="I585" s="101"/>
      <c r="J585" s="19"/>
      <c r="K585" s="21"/>
      <c r="L585" s="22"/>
      <c r="M585" s="23"/>
      <c r="O585" s="19" t="str">
        <f>VLOOKUP(QUERY_FOR_TRNSTRANSPOSED_0008!A585,'[6]Fin vs NFin'!$A$4:$F$568,6,FALSE)</f>
        <v>Não Financeiras</v>
      </c>
      <c r="P585" s="24" t="str">
        <f t="shared" si="12"/>
        <v>82</v>
      </c>
      <c r="Q585" s="24"/>
      <c r="R585" s="24"/>
      <c r="S585" s="24"/>
      <c r="T585" s="24"/>
    </row>
    <row r="586" spans="1:20" ht="15" thickBot="1" x14ac:dyDescent="0.4">
      <c r="A586" s="18" t="s">
        <v>760</v>
      </c>
      <c r="B586" s="18" t="str">
        <f>VLOOKUP(A586,'[6]Fin vs NFin'!$A$4:$B$568,2,FALSE)</f>
        <v>!IBOS</v>
      </c>
      <c r="C586" s="18" t="s">
        <v>767</v>
      </c>
      <c r="D586" s="18" t="s">
        <v>79</v>
      </c>
      <c r="E586" s="18" t="str">
        <f>VLOOKUP(D586,[6]Arvore!$N$8:$Q$6855,4,FALSE)</f>
        <v>51959</v>
      </c>
      <c r="F586" s="19">
        <v>23413.16</v>
      </c>
      <c r="G586" s="19">
        <v>33512</v>
      </c>
      <c r="H586" s="20">
        <v>-10098.84</v>
      </c>
      <c r="I586" s="101"/>
      <c r="J586" s="19"/>
      <c r="K586" s="21"/>
      <c r="L586" s="22"/>
      <c r="M586" s="23"/>
      <c r="O586" s="19" t="str">
        <f>VLOOKUP(QUERY_FOR_TRNSTRANSPOSED_0008!A586,'[6]Fin vs NFin'!$A$4:$F$568,6,FALSE)</f>
        <v>Não Financeiras</v>
      </c>
      <c r="P586" s="24" t="str">
        <f t="shared" si="12"/>
        <v>82</v>
      </c>
      <c r="Q586" s="24"/>
      <c r="R586" s="24"/>
      <c r="S586" s="24"/>
      <c r="T586" s="24"/>
    </row>
    <row r="587" spans="1:20" x14ac:dyDescent="0.35">
      <c r="A587" s="38" t="s">
        <v>768</v>
      </c>
      <c r="B587" s="38" t="str">
        <f>VLOOKUP(A587,'[6]Fin vs NFin'!$A$4:$B$568,2,FALSE)</f>
        <v>!CL Emitidas</v>
      </c>
      <c r="C587" s="38" t="s">
        <v>769</v>
      </c>
      <c r="D587" s="38" t="s">
        <v>770</v>
      </c>
      <c r="E587" s="38" t="str">
        <f>VLOOKUP(D587,[6]Arvore!$N$8:$Q$6855,4,FALSE)</f>
        <v>51511</v>
      </c>
      <c r="F587" s="39">
        <v>60</v>
      </c>
      <c r="G587" s="39">
        <v>70</v>
      </c>
      <c r="H587" s="40">
        <v>-10</v>
      </c>
      <c r="I587" s="103">
        <f>SUM(H587:H591)</f>
        <v>-4.5474735088646402E-13</v>
      </c>
      <c r="J587" s="39"/>
      <c r="K587" s="21"/>
      <c r="L587" s="41"/>
      <c r="M587" s="42"/>
      <c r="O587" s="39" t="str">
        <f>VLOOKUP(QUERY_FOR_TRNSTRANSPOSED_0008!A587,'[6]Fin vs NFin'!$A$4:$F$568,6,FALSE)</f>
        <v>Não Financeiras</v>
      </c>
      <c r="P587" s="43" t="str">
        <f t="shared" si="12"/>
        <v>82</v>
      </c>
      <c r="Q587" s="43"/>
      <c r="R587" s="43"/>
      <c r="S587" s="43"/>
      <c r="T587" s="43"/>
    </row>
    <row r="588" spans="1:20" x14ac:dyDescent="0.35">
      <c r="A588" s="32" t="s">
        <v>768</v>
      </c>
      <c r="B588" s="32" t="str">
        <f>VLOOKUP(A588,'[6]Fin vs NFin'!$A$4:$B$568,2,FALSE)</f>
        <v>!CL Emitidas</v>
      </c>
      <c r="C588" s="32" t="s">
        <v>771</v>
      </c>
      <c r="D588" s="32" t="s">
        <v>772</v>
      </c>
      <c r="E588" s="32" t="str">
        <f>VLOOKUP(D588,[6]Arvore!$N$8:$Q$6855,4,FALSE)</f>
        <v>51511</v>
      </c>
      <c r="F588" s="33">
        <v>160</v>
      </c>
      <c r="G588" s="33">
        <v>160</v>
      </c>
      <c r="H588" s="34">
        <v>0</v>
      </c>
      <c r="I588" s="101"/>
      <c r="J588" s="19"/>
      <c r="K588" s="21"/>
      <c r="L588" s="22"/>
      <c r="M588" s="23"/>
      <c r="O588" s="19" t="str">
        <f>VLOOKUP(QUERY_FOR_TRNSTRANSPOSED_0008!A588,'[6]Fin vs NFin'!$A$4:$F$568,6,FALSE)</f>
        <v>Não Financeiras</v>
      </c>
      <c r="P588" s="24" t="str">
        <f t="shared" si="12"/>
        <v>82</v>
      </c>
      <c r="Q588" s="24"/>
      <c r="R588" s="24"/>
      <c r="S588" s="24"/>
      <c r="T588" s="24"/>
    </row>
    <row r="589" spans="1:20" x14ac:dyDescent="0.35">
      <c r="A589" s="18" t="s">
        <v>768</v>
      </c>
      <c r="B589" s="18" t="str">
        <f>VLOOKUP(A589,'[6]Fin vs NFin'!$A$4:$B$568,2,FALSE)</f>
        <v>!CL Emitidas</v>
      </c>
      <c r="C589" s="18" t="s">
        <v>773</v>
      </c>
      <c r="D589" s="18" t="s">
        <v>770</v>
      </c>
      <c r="E589" s="18" t="str">
        <f>VLOOKUP(D589,[6]Arvore!$N$8:$Q$6855,4,FALSE)</f>
        <v>51511</v>
      </c>
      <c r="F589" s="19">
        <v>190.68</v>
      </c>
      <c r="G589" s="19">
        <v>180.68</v>
      </c>
      <c r="H589" s="20">
        <v>10</v>
      </c>
      <c r="I589" s="101"/>
      <c r="J589" s="19"/>
      <c r="K589" s="21"/>
      <c r="L589" s="22"/>
      <c r="M589" s="23"/>
      <c r="O589" s="19" t="str">
        <f>VLOOKUP(QUERY_FOR_TRNSTRANSPOSED_0008!A589,'[6]Fin vs NFin'!$A$4:$F$568,6,FALSE)</f>
        <v>Não Financeiras</v>
      </c>
      <c r="P589" s="24" t="str">
        <f t="shared" si="12"/>
        <v>82</v>
      </c>
      <c r="Q589" s="24"/>
      <c r="R589" s="24"/>
      <c r="S589" s="24"/>
      <c r="T589" s="24"/>
    </row>
    <row r="590" spans="1:20" x14ac:dyDescent="0.35">
      <c r="A590" s="32" t="s">
        <v>768</v>
      </c>
      <c r="B590" s="32" t="str">
        <f>VLOOKUP(A590,'[6]Fin vs NFin'!$A$4:$B$568,2,FALSE)</f>
        <v>!CL Emitidas</v>
      </c>
      <c r="C590" s="32" t="s">
        <v>774</v>
      </c>
      <c r="D590" s="32" t="s">
        <v>770</v>
      </c>
      <c r="E590" s="32" t="str">
        <f>VLOOKUP(D590,[6]Arvore!$N$8:$Q$6855,4,FALSE)</f>
        <v>51511</v>
      </c>
      <c r="F590" s="33">
        <v>3221.34</v>
      </c>
      <c r="G590" s="33">
        <v>3221.34</v>
      </c>
      <c r="H590" s="34">
        <v>-4.5474735088646402E-13</v>
      </c>
      <c r="I590" s="101"/>
      <c r="J590" s="19"/>
      <c r="K590" s="21"/>
      <c r="L590" s="22"/>
      <c r="M590" s="23"/>
      <c r="O590" s="19" t="str">
        <f>VLOOKUP(QUERY_FOR_TRNSTRANSPOSED_0008!A590,'[6]Fin vs NFin'!$A$4:$F$568,6,FALSE)</f>
        <v>Não Financeiras</v>
      </c>
      <c r="P590" s="24" t="str">
        <f t="shared" si="12"/>
        <v>82</v>
      </c>
      <c r="Q590" s="24"/>
      <c r="R590" s="24"/>
      <c r="S590" s="24"/>
      <c r="T590" s="24"/>
    </row>
    <row r="591" spans="1:20" ht="15" thickBot="1" x14ac:dyDescent="0.4">
      <c r="A591" s="35" t="s">
        <v>768</v>
      </c>
      <c r="B591" s="35" t="str">
        <f>VLOOKUP(A591,'[6]Fin vs NFin'!$A$4:$B$568,2,FALSE)</f>
        <v>!CL Emitidas</v>
      </c>
      <c r="C591" s="35" t="s">
        <v>775</v>
      </c>
      <c r="D591" s="35" t="s">
        <v>770</v>
      </c>
      <c r="E591" s="35" t="str">
        <f>VLOOKUP(D591,[6]Arvore!$N$8:$Q$6855,4,FALSE)</f>
        <v>51511</v>
      </c>
      <c r="F591" s="36">
        <v>20</v>
      </c>
      <c r="G591" s="36">
        <v>20</v>
      </c>
      <c r="H591" s="37">
        <v>0</v>
      </c>
      <c r="I591" s="102"/>
      <c r="J591" s="12"/>
      <c r="K591" s="21"/>
      <c r="L591" s="15"/>
      <c r="M591" s="16"/>
      <c r="O591" s="12" t="str">
        <f>VLOOKUP(QUERY_FOR_TRNSTRANSPOSED_0008!A591,'[6]Fin vs NFin'!$A$4:$F$568,6,FALSE)</f>
        <v>Não Financeiras</v>
      </c>
      <c r="P591" s="17" t="str">
        <f t="shared" si="12"/>
        <v>82</v>
      </c>
      <c r="Q591" s="17"/>
      <c r="R591" s="17"/>
      <c r="S591" s="17"/>
      <c r="T591" s="17"/>
    </row>
    <row r="592" spans="1:20" x14ac:dyDescent="0.35">
      <c r="A592" s="38" t="s">
        <v>776</v>
      </c>
      <c r="B592" s="38" t="str">
        <f>VLOOKUP(A592,'[6]Fin vs NFin'!$A$4:$B$568,2,FALSE)</f>
        <v>!CL Recebidas</v>
      </c>
      <c r="C592" s="38" t="s">
        <v>777</v>
      </c>
      <c r="D592" s="38" t="s">
        <v>778</v>
      </c>
      <c r="E592" s="38" t="str">
        <f>VLOOKUP(D592,[6]Arvore!$N$8:$Q$6855,4,FALSE)</f>
        <v>51511</v>
      </c>
      <c r="F592" s="39">
        <v>142111.09</v>
      </c>
      <c r="G592" s="39">
        <v>143333.14000000001</v>
      </c>
      <c r="H592" s="40">
        <v>-1222.04999999999</v>
      </c>
      <c r="I592" s="103">
        <v>2.9305881612344799E-2</v>
      </c>
      <c r="J592" s="39"/>
      <c r="K592" s="21"/>
      <c r="L592" s="41"/>
      <c r="M592" s="42"/>
      <c r="O592" s="39" t="str">
        <f>VLOOKUP(QUERY_FOR_TRNSTRANSPOSED_0008!A592,'[6]Fin vs NFin'!$A$4:$F$568,6,FALSE)</f>
        <v>Não Financeiras</v>
      </c>
      <c r="P592" s="43" t="str">
        <f t="shared" si="12"/>
        <v>82</v>
      </c>
      <c r="Q592" s="43"/>
      <c r="R592" s="43"/>
      <c r="S592" s="43"/>
      <c r="T592" s="43"/>
    </row>
    <row r="593" spans="1:20" x14ac:dyDescent="0.35">
      <c r="A593" s="18" t="s">
        <v>776</v>
      </c>
      <c r="B593" s="18" t="str">
        <f>VLOOKUP(A593,'[6]Fin vs NFin'!$A$4:$B$568,2,FALSE)</f>
        <v>!CL Recebidas</v>
      </c>
      <c r="C593" s="18" t="s">
        <v>779</v>
      </c>
      <c r="D593" s="18" t="s">
        <v>735</v>
      </c>
      <c r="E593" s="18" t="str">
        <f>VLOOKUP(D593,[6]Arvore!$N$8:$Q$6855,4,FALSE)</f>
        <v>431111</v>
      </c>
      <c r="F593" s="19">
        <v>-4919.99</v>
      </c>
      <c r="G593" s="19">
        <v>-4934.7024196090897</v>
      </c>
      <c r="H593" s="20">
        <v>14.712419609089</v>
      </c>
      <c r="I593" s="101"/>
      <c r="J593" s="19"/>
      <c r="K593" s="21"/>
      <c r="L593" s="22"/>
      <c r="M593" s="23"/>
      <c r="O593" s="19" t="str">
        <f>VLOOKUP(QUERY_FOR_TRNSTRANSPOSED_0008!A593,'[6]Fin vs NFin'!$A$4:$F$568,6,FALSE)</f>
        <v>Não Financeiras</v>
      </c>
      <c r="P593" s="24" t="str">
        <f t="shared" si="12"/>
        <v>89</v>
      </c>
      <c r="Q593" s="24"/>
      <c r="R593" s="24" t="str">
        <f>VLOOKUP(D593,[6]Mapeamento!$A$38:$C$497,3,FALSE)</f>
        <v>GG</v>
      </c>
      <c r="S593" s="24"/>
      <c r="T593" s="24"/>
    </row>
    <row r="594" spans="1:20" x14ac:dyDescent="0.35">
      <c r="A594" s="18" t="s">
        <v>776</v>
      </c>
      <c r="B594" s="18" t="str">
        <f>VLOOKUP(A594,'[6]Fin vs NFin'!$A$4:$B$568,2,FALSE)</f>
        <v>!CL Recebidas</v>
      </c>
      <c r="C594" s="18" t="s">
        <v>780</v>
      </c>
      <c r="D594" s="18" t="s">
        <v>118</v>
      </c>
      <c r="E594" s="18" t="str">
        <f>VLOOKUP(D594,[6]Arvore!$N$8:$Q$6855,4,FALSE)</f>
        <v>431110</v>
      </c>
      <c r="F594" s="19">
        <v>-351.98</v>
      </c>
      <c r="G594" s="19">
        <v>-465.5</v>
      </c>
      <c r="H594" s="20">
        <v>113.52</v>
      </c>
      <c r="I594" s="101"/>
      <c r="J594" s="19"/>
      <c r="K594" s="21"/>
      <c r="L594" s="22"/>
      <c r="M594" s="23"/>
      <c r="O594" s="19" t="str">
        <f>VLOOKUP(QUERY_FOR_TRNSTRANSPOSED_0008!A594,'[6]Fin vs NFin'!$A$4:$F$568,6,FALSE)</f>
        <v>Não Financeiras</v>
      </c>
      <c r="P594" s="24" t="str">
        <f t="shared" si="12"/>
        <v>89</v>
      </c>
      <c r="Q594" s="24"/>
      <c r="R594" s="24" t="str">
        <f>VLOOKUP(D594,[6]Mapeamento!$A$38:$C$497,3,FALSE)</f>
        <v>GG</v>
      </c>
      <c r="S594" s="24"/>
      <c r="T594" s="24"/>
    </row>
    <row r="595" spans="1:20" x14ac:dyDescent="0.35">
      <c r="A595" s="18" t="s">
        <v>776</v>
      </c>
      <c r="B595" s="18" t="str">
        <f>VLOOKUP(A595,'[6]Fin vs NFin'!$A$4:$B$568,2,FALSE)</f>
        <v>!CL Recebidas</v>
      </c>
      <c r="C595" s="18" t="s">
        <v>781</v>
      </c>
      <c r="D595" s="18" t="s">
        <v>778</v>
      </c>
      <c r="E595" s="18" t="str">
        <f>VLOOKUP(D595,[6]Arvore!$N$8:$Q$6855,4,FALSE)</f>
        <v>51511</v>
      </c>
      <c r="F595" s="19">
        <v>-136.96</v>
      </c>
      <c r="G595" s="19">
        <v>-1231.3699999999999</v>
      </c>
      <c r="H595" s="20">
        <v>1094.4100000000001</v>
      </c>
      <c r="I595" s="101"/>
      <c r="J595" s="19"/>
      <c r="K595" s="21"/>
      <c r="L595" s="22"/>
      <c r="M595" s="23"/>
      <c r="O595" s="19" t="str">
        <f>VLOOKUP(QUERY_FOR_TRNSTRANSPOSED_0008!A595,'[6]Fin vs NFin'!$A$4:$F$568,6,FALSE)</f>
        <v>Não Financeiras</v>
      </c>
      <c r="P595" s="24" t="str">
        <f t="shared" si="12"/>
        <v>82</v>
      </c>
      <c r="Q595" s="24"/>
      <c r="R595" s="24"/>
      <c r="S595" s="24"/>
      <c r="T595" s="24"/>
    </row>
    <row r="596" spans="1:20" x14ac:dyDescent="0.35">
      <c r="A596" s="18" t="s">
        <v>776</v>
      </c>
      <c r="B596" s="18" t="str">
        <f>VLOOKUP(A596,'[6]Fin vs NFin'!$A$4:$B$568,2,FALSE)</f>
        <v>!CL Recebidas</v>
      </c>
      <c r="C596" s="18" t="s">
        <v>489</v>
      </c>
      <c r="D596" s="18" t="s">
        <v>118</v>
      </c>
      <c r="E596" s="18" t="str">
        <f>VLOOKUP(D596,[6]Arvore!$N$8:$Q$6855,4,FALSE)</f>
        <v>431110</v>
      </c>
      <c r="F596" s="19">
        <v>147.5</v>
      </c>
      <c r="G596" s="19">
        <v>82.5</v>
      </c>
      <c r="H596" s="20">
        <v>65</v>
      </c>
      <c r="I596" s="101"/>
      <c r="J596" s="19"/>
      <c r="K596" s="21"/>
      <c r="L596" s="22"/>
      <c r="M596" s="23"/>
      <c r="O596" s="19" t="str">
        <f>VLOOKUP(QUERY_FOR_TRNSTRANSPOSED_0008!A596,'[6]Fin vs NFin'!$A$4:$F$568,6,FALSE)</f>
        <v>Não Financeiras</v>
      </c>
      <c r="P596" s="24" t="str">
        <f t="shared" si="12"/>
        <v>89</v>
      </c>
      <c r="Q596" s="24"/>
      <c r="R596" s="24" t="str">
        <f>VLOOKUP(D596,[6]Mapeamento!$A$38:$C$497,3,FALSE)</f>
        <v>GG</v>
      </c>
      <c r="S596" s="24"/>
      <c r="T596" s="24"/>
    </row>
    <row r="597" spans="1:20" x14ac:dyDescent="0.35">
      <c r="A597" s="18" t="s">
        <v>776</v>
      </c>
      <c r="B597" s="18" t="str">
        <f>VLOOKUP(A597,'[6]Fin vs NFin'!$A$4:$B$568,2,FALSE)</f>
        <v>!CL Recebidas</v>
      </c>
      <c r="C597" s="18" t="s">
        <v>775</v>
      </c>
      <c r="D597" s="18" t="s">
        <v>782</v>
      </c>
      <c r="E597" s="18" t="str">
        <f>VLOOKUP(D597,[6]Arvore!$N$8:$Q$6855,4,FALSE)</f>
        <v>431110</v>
      </c>
      <c r="F597" s="19">
        <v>-87.49</v>
      </c>
      <c r="G597" s="19">
        <v>-22.496288047513001</v>
      </c>
      <c r="H597" s="20">
        <v>-64.993711952487004</v>
      </c>
      <c r="I597" s="101"/>
      <c r="J597" s="19"/>
      <c r="K597" s="21"/>
      <c r="L597" s="22"/>
      <c r="M597" s="23"/>
      <c r="O597" s="19" t="str">
        <f>VLOOKUP(QUERY_FOR_TRNSTRANSPOSED_0008!A597,'[6]Fin vs NFin'!$A$4:$F$568,6,FALSE)</f>
        <v>Não Financeiras</v>
      </c>
      <c r="P597" s="24" t="str">
        <f t="shared" si="12"/>
        <v>89</v>
      </c>
      <c r="Q597" s="24"/>
      <c r="R597" s="24" t="str">
        <f>VLOOKUP(D597,[6]Mapeamento!$A$38:$C$497,3,FALSE)</f>
        <v>GG</v>
      </c>
      <c r="S597" s="24"/>
      <c r="T597" s="24"/>
    </row>
    <row r="598" spans="1:20" x14ac:dyDescent="0.35">
      <c r="A598" s="18" t="s">
        <v>776</v>
      </c>
      <c r="B598" s="18" t="str">
        <f>VLOOKUP(A598,'[6]Fin vs NFin'!$A$4:$B$568,2,FALSE)</f>
        <v>!CL Recebidas</v>
      </c>
      <c r="C598" s="18" t="s">
        <v>783</v>
      </c>
      <c r="D598" s="18" t="s">
        <v>778</v>
      </c>
      <c r="E598" s="18" t="str">
        <f>VLOOKUP(D598,[6]Arvore!$N$8:$Q$6855,4,FALSE)</f>
        <v>51511</v>
      </c>
      <c r="F598" s="19">
        <v>49874.97</v>
      </c>
      <c r="G598" s="19">
        <v>42376.853967983203</v>
      </c>
      <c r="H598" s="20">
        <v>7498.1160320168001</v>
      </c>
      <c r="I598" s="101"/>
      <c r="J598" s="19"/>
      <c r="K598" s="21"/>
      <c r="L598" s="22"/>
      <c r="M598" s="23"/>
      <c r="O598" s="19" t="str">
        <f>VLOOKUP(QUERY_FOR_TRNSTRANSPOSED_0008!A598,'[6]Fin vs NFin'!$A$4:$F$568,6,FALSE)</f>
        <v>Não Financeiras</v>
      </c>
      <c r="P598" s="24" t="str">
        <f t="shared" si="12"/>
        <v>82</v>
      </c>
      <c r="Q598" s="24"/>
      <c r="R598" s="24"/>
      <c r="S598" s="24"/>
      <c r="T598" s="24"/>
    </row>
    <row r="599" spans="1:20" x14ac:dyDescent="0.35">
      <c r="A599" s="32" t="s">
        <v>776</v>
      </c>
      <c r="B599" s="32" t="str">
        <f>VLOOKUP(A599,'[6]Fin vs NFin'!$A$4:$B$568,2,FALSE)</f>
        <v>!CL Recebidas</v>
      </c>
      <c r="C599" s="32" t="s">
        <v>784</v>
      </c>
      <c r="D599" s="32" t="s">
        <v>461</v>
      </c>
      <c r="E599" s="32" t="str">
        <f>VLOOKUP(D599,[6]Arvore!$N$8:$Q$6855,4,FALSE)</f>
        <v>431110</v>
      </c>
      <c r="F599" s="33">
        <v>4.8600000000000003</v>
      </c>
      <c r="G599" s="33">
        <v>4.8600000000000003</v>
      </c>
      <c r="H599" s="34">
        <v>-8.8817841970012504E-16</v>
      </c>
      <c r="I599" s="101"/>
      <c r="J599" s="19"/>
      <c r="K599" s="21"/>
      <c r="L599" s="22"/>
      <c r="M599" s="23"/>
      <c r="O599" s="19" t="str">
        <f>VLOOKUP(QUERY_FOR_TRNSTRANSPOSED_0008!A599,'[6]Fin vs NFin'!$A$4:$F$568,6,FALSE)</f>
        <v>Não Financeiras</v>
      </c>
      <c r="P599" s="24" t="str">
        <f t="shared" si="12"/>
        <v>89</v>
      </c>
      <c r="Q599" s="24"/>
      <c r="R599" s="24" t="str">
        <f>VLOOKUP(D599,[6]Mapeamento!$A$38:$C$497,3,FALSE)</f>
        <v>GG</v>
      </c>
      <c r="S599" s="24"/>
      <c r="T599" s="24"/>
    </row>
    <row r="600" spans="1:20" ht="15" thickBot="1" x14ac:dyDescent="0.4">
      <c r="A600" s="18" t="s">
        <v>776</v>
      </c>
      <c r="B600" s="18" t="str">
        <f>VLOOKUP(A600,'[6]Fin vs NFin'!$A$4:$B$568,2,FALSE)</f>
        <v>!CL Recebidas</v>
      </c>
      <c r="C600" s="18" t="s">
        <v>785</v>
      </c>
      <c r="D600" s="18" t="s">
        <v>118</v>
      </c>
      <c r="E600" s="18" t="str">
        <f>VLOOKUP(D600,[6]Arvore!$N$8:$Q$6855,4,FALSE)</f>
        <v>431110</v>
      </c>
      <c r="F600" s="19">
        <v>2386.9899999999998</v>
      </c>
      <c r="G600" s="19">
        <v>9885.6754337917992</v>
      </c>
      <c r="H600" s="20">
        <v>-7498.6854337918003</v>
      </c>
      <c r="I600" s="101"/>
      <c r="J600" s="19"/>
      <c r="K600" s="21"/>
      <c r="L600" s="22"/>
      <c r="M600" s="23"/>
      <c r="O600" s="19" t="str">
        <f>VLOOKUP(QUERY_FOR_TRNSTRANSPOSED_0008!A600,'[6]Fin vs NFin'!$A$4:$F$568,6,FALSE)</f>
        <v>Não Financeiras</v>
      </c>
      <c r="P600" s="24" t="str">
        <f t="shared" si="12"/>
        <v>89</v>
      </c>
      <c r="Q600" s="24"/>
      <c r="R600" s="24" t="str">
        <f>VLOOKUP(D600,[6]Mapeamento!$A$38:$C$497,3,FALSE)</f>
        <v>GG</v>
      </c>
      <c r="S600" s="24"/>
      <c r="T600" s="24"/>
    </row>
    <row r="601" spans="1:20" x14ac:dyDescent="0.35">
      <c r="A601" s="38" t="s">
        <v>786</v>
      </c>
      <c r="B601" s="38" t="str">
        <f>VLOOKUP(A601,'[6]Fin vs NFin'!$A$4:$B$568,2,FALSE)</f>
        <v>!RD Importação</v>
      </c>
      <c r="C601" s="38" t="s">
        <v>489</v>
      </c>
      <c r="D601" s="38" t="s">
        <v>787</v>
      </c>
      <c r="E601" s="38" t="str">
        <f>VLOOKUP(D601,[6]Arvore!$N$8:$Q$6855,4,FALSE)</f>
        <v>5151200</v>
      </c>
      <c r="F601" s="39">
        <v>247.85</v>
      </c>
      <c r="G601" s="39">
        <v>247.857269400635</v>
      </c>
      <c r="H601" s="40">
        <v>-7.2694006350104701E-3</v>
      </c>
      <c r="I601" s="103">
        <f>SUM(H601:H608)</f>
        <v>-1.42102501538875</v>
      </c>
      <c r="J601" s="39"/>
      <c r="K601" s="21"/>
      <c r="L601" s="41"/>
      <c r="M601" s="42"/>
      <c r="O601" s="39" t="str">
        <f>VLOOKUP(QUERY_FOR_TRNSTRANSPOSED_0008!A601,'[6]Fin vs NFin'!$A$4:$F$568,6,FALSE)</f>
        <v>Não Financeiras</v>
      </c>
      <c r="P601" s="43" t="str">
        <f t="shared" si="12"/>
        <v>82</v>
      </c>
      <c r="Q601" s="43"/>
      <c r="R601" s="43"/>
      <c r="S601" s="43"/>
      <c r="T601" s="43"/>
    </row>
    <row r="602" spans="1:20" x14ac:dyDescent="0.35">
      <c r="A602" s="18" t="s">
        <v>786</v>
      </c>
      <c r="B602" s="18" t="str">
        <f>VLOOKUP(A602,'[6]Fin vs NFin'!$A$4:$B$568,2,FALSE)</f>
        <v>!RD Importação</v>
      </c>
      <c r="C602" s="18" t="s">
        <v>788</v>
      </c>
      <c r="D602" s="18" t="s">
        <v>461</v>
      </c>
      <c r="E602" s="18" t="str">
        <f>VLOOKUP(D602,[6]Arvore!$N$8:$Q$6855,4,FALSE)</f>
        <v>431110</v>
      </c>
      <c r="F602" s="19">
        <v>0</v>
      </c>
      <c r="G602" s="19">
        <v>29.587455665484399</v>
      </c>
      <c r="H602" s="20">
        <v>-29.587455665484399</v>
      </c>
      <c r="I602" s="101"/>
      <c r="J602" s="19"/>
      <c r="K602" s="21"/>
      <c r="L602" s="22"/>
      <c r="M602" s="23"/>
      <c r="O602" s="19" t="str">
        <f>VLOOKUP(QUERY_FOR_TRNSTRANSPOSED_0008!A602,'[6]Fin vs NFin'!$A$4:$F$568,6,FALSE)</f>
        <v>Não Financeiras</v>
      </c>
      <c r="P602" s="24" t="str">
        <f t="shared" si="12"/>
        <v>89</v>
      </c>
      <c r="Q602" s="24"/>
      <c r="R602" s="24" t="str">
        <f>VLOOKUP(D602,[6]Mapeamento!$A$38:$C$497,3,FALSE)</f>
        <v>GG</v>
      </c>
      <c r="S602" s="24"/>
      <c r="T602" s="24"/>
    </row>
    <row r="603" spans="1:20" x14ac:dyDescent="0.35">
      <c r="A603" s="18" t="s">
        <v>786</v>
      </c>
      <c r="B603" s="18" t="str">
        <f>VLOOKUP(A603,'[6]Fin vs NFin'!$A$4:$B$568,2,FALSE)</f>
        <v>!RD Importação</v>
      </c>
      <c r="C603" s="18" t="s">
        <v>789</v>
      </c>
      <c r="D603" s="18" t="s">
        <v>461</v>
      </c>
      <c r="E603" s="18" t="str">
        <f>VLOOKUP(D603,[6]Arvore!$N$8:$Q$6855,4,FALSE)</f>
        <v>431110</v>
      </c>
      <c r="F603" s="19">
        <v>80</v>
      </c>
      <c r="G603" s="19">
        <v>90</v>
      </c>
      <c r="H603" s="20">
        <v>-10</v>
      </c>
      <c r="I603" s="101"/>
      <c r="J603" s="19"/>
      <c r="K603" s="21"/>
      <c r="L603" s="22"/>
      <c r="M603" s="23"/>
      <c r="O603" s="19" t="str">
        <f>VLOOKUP(QUERY_FOR_TRNSTRANSPOSED_0008!A603,'[6]Fin vs NFin'!$A$4:$F$568,6,FALSE)</f>
        <v>Não Financeiras</v>
      </c>
      <c r="P603" s="24" t="str">
        <f t="shared" si="12"/>
        <v>89</v>
      </c>
      <c r="Q603" s="24"/>
      <c r="R603" s="24" t="str">
        <f>VLOOKUP(D603,[6]Mapeamento!$A$38:$C$497,3,FALSE)</f>
        <v>GG</v>
      </c>
      <c r="S603" s="24"/>
      <c r="T603" s="24"/>
    </row>
    <row r="604" spans="1:20" x14ac:dyDescent="0.35">
      <c r="A604" s="18" t="s">
        <v>786</v>
      </c>
      <c r="B604" s="18" t="str">
        <f>VLOOKUP(A604,'[6]Fin vs NFin'!$A$4:$B$568,2,FALSE)</f>
        <v>!RD Importação</v>
      </c>
      <c r="C604" s="18" t="s">
        <v>790</v>
      </c>
      <c r="D604" s="18" t="s">
        <v>743</v>
      </c>
      <c r="E604" s="18" t="str">
        <f>VLOOKUP(D604,[6]Arvore!$N$8:$Q$6855,4,FALSE)</f>
        <v>431110</v>
      </c>
      <c r="F604" s="19">
        <v>31299.95</v>
      </c>
      <c r="G604" s="19">
        <v>26869.543805364799</v>
      </c>
      <c r="H604" s="20">
        <v>4430.4061946352003</v>
      </c>
      <c r="I604" s="101"/>
      <c r="J604" s="19"/>
      <c r="K604" s="21"/>
      <c r="L604" s="22"/>
      <c r="M604" s="23"/>
      <c r="O604" s="19" t="str">
        <f>VLOOKUP(QUERY_FOR_TRNSTRANSPOSED_0008!A604,'[6]Fin vs NFin'!$A$4:$F$568,6,FALSE)</f>
        <v>Não Financeiras</v>
      </c>
      <c r="P604" s="24" t="str">
        <f t="shared" si="12"/>
        <v>89</v>
      </c>
      <c r="Q604" s="24"/>
      <c r="R604" s="24" t="str">
        <f>VLOOKUP(D604,[6]Mapeamento!$A$38:$C$497,3,FALSE)</f>
        <v>GG</v>
      </c>
      <c r="S604" s="24"/>
      <c r="T604" s="24"/>
    </row>
    <row r="605" spans="1:20" x14ac:dyDescent="0.35">
      <c r="A605" s="18" t="s">
        <v>786</v>
      </c>
      <c r="B605" s="18" t="str">
        <f>VLOOKUP(A605,'[6]Fin vs NFin'!$A$4:$B$568,2,FALSE)</f>
        <v>!RD Importação</v>
      </c>
      <c r="C605" s="18" t="s">
        <v>791</v>
      </c>
      <c r="D605" s="18" t="s">
        <v>118</v>
      </c>
      <c r="E605" s="18" t="str">
        <f>VLOOKUP(D605,[6]Arvore!$N$8:$Q$6855,4,FALSE)</f>
        <v>431110</v>
      </c>
      <c r="F605" s="19">
        <v>5107.8</v>
      </c>
      <c r="G605" s="19">
        <v>6194.2548967774701</v>
      </c>
      <c r="H605" s="20">
        <v>-1086.4548967774699</v>
      </c>
      <c r="I605" s="101"/>
      <c r="J605" s="19"/>
      <c r="K605" s="21"/>
      <c r="L605" s="22"/>
      <c r="M605" s="23"/>
      <c r="O605" s="19" t="str">
        <f>VLOOKUP(QUERY_FOR_TRNSTRANSPOSED_0008!A605,'[6]Fin vs NFin'!$A$4:$F$568,6,FALSE)</f>
        <v>Não Financeiras</v>
      </c>
      <c r="P605" s="24" t="str">
        <f t="shared" si="12"/>
        <v>89</v>
      </c>
      <c r="Q605" s="24"/>
      <c r="R605" s="24" t="str">
        <f>VLOOKUP(D605,[6]Mapeamento!$A$38:$C$497,3,FALSE)</f>
        <v>GG</v>
      </c>
      <c r="S605" s="24"/>
      <c r="T605" s="24"/>
    </row>
    <row r="606" spans="1:20" x14ac:dyDescent="0.35">
      <c r="A606" s="18" t="s">
        <v>786</v>
      </c>
      <c r="B606" s="18" t="str">
        <f>VLOOKUP(A606,'[6]Fin vs NFin'!$A$4:$B$568,2,FALSE)</f>
        <v>!RD Importação</v>
      </c>
      <c r="C606" s="18" t="s">
        <v>792</v>
      </c>
      <c r="D606" s="18" t="s">
        <v>787</v>
      </c>
      <c r="E606" s="18" t="str">
        <f>VLOOKUP(D606,[6]Arvore!$N$8:$Q$6855,4,FALSE)</f>
        <v>5151200</v>
      </c>
      <c r="F606" s="19">
        <v>135469.59</v>
      </c>
      <c r="G606" s="19">
        <v>138991.367597807</v>
      </c>
      <c r="H606" s="20">
        <v>-3521.7775978069999</v>
      </c>
      <c r="I606" s="101"/>
      <c r="J606" s="19"/>
      <c r="K606" s="21"/>
      <c r="L606" s="22"/>
      <c r="M606" s="23"/>
      <c r="O606" s="19" t="str">
        <f>VLOOKUP(QUERY_FOR_TRNSTRANSPOSED_0008!A606,'[6]Fin vs NFin'!$A$4:$F$568,6,FALSE)</f>
        <v>Não Financeiras</v>
      </c>
      <c r="P606" s="24" t="str">
        <f t="shared" si="12"/>
        <v>82</v>
      </c>
      <c r="Q606" s="24"/>
      <c r="R606" s="24"/>
      <c r="S606" s="24"/>
      <c r="T606" s="24"/>
    </row>
    <row r="607" spans="1:20" x14ac:dyDescent="0.35">
      <c r="A607" s="18" t="s">
        <v>786</v>
      </c>
      <c r="B607" s="18" t="str">
        <f>VLOOKUP(A607,'[6]Fin vs NFin'!$A$4:$B$568,2,FALSE)</f>
        <v>!RD Importação</v>
      </c>
      <c r="C607" s="18" t="s">
        <v>793</v>
      </c>
      <c r="D607" s="18" t="s">
        <v>461</v>
      </c>
      <c r="E607" s="18" t="str">
        <f>VLOOKUP(D607,[6]Arvore!$N$8:$Q$6855,4,FALSE)</f>
        <v>431110</v>
      </c>
      <c r="F607" s="19" t="s">
        <v>84</v>
      </c>
      <c r="G607" s="19">
        <v>34</v>
      </c>
      <c r="H607" s="20">
        <v>-34</v>
      </c>
      <c r="I607" s="101"/>
      <c r="J607" s="19"/>
      <c r="K607" s="21"/>
      <c r="L607" s="22"/>
      <c r="M607" s="23"/>
      <c r="O607" s="19" t="str">
        <f>VLOOKUP(QUERY_FOR_TRNSTRANSPOSED_0008!A607,'[6]Fin vs NFin'!$A$4:$F$568,6,FALSE)</f>
        <v>Não Financeiras</v>
      </c>
      <c r="P607" s="24" t="str">
        <f t="shared" si="12"/>
        <v>89</v>
      </c>
      <c r="Q607" s="24"/>
      <c r="R607" s="24" t="str">
        <f>VLOOKUP(D607,[6]Mapeamento!$A$38:$C$497,3,FALSE)</f>
        <v>GG</v>
      </c>
      <c r="S607" s="24"/>
      <c r="T607" s="24"/>
    </row>
    <row r="608" spans="1:20" ht="15" thickBot="1" x14ac:dyDescent="0.4">
      <c r="A608" s="11" t="s">
        <v>786</v>
      </c>
      <c r="B608" s="11" t="str">
        <f>VLOOKUP(A608,'[6]Fin vs NFin'!$A$4:$B$568,2,FALSE)</f>
        <v>!RD Importação</v>
      </c>
      <c r="C608" s="11" t="s">
        <v>794</v>
      </c>
      <c r="D608" s="11" t="s">
        <v>787</v>
      </c>
      <c r="E608" s="11" t="str">
        <f>VLOOKUP(D608,[6]Arvore!$N$8:$Q$6855,4,FALSE)</f>
        <v>5151200</v>
      </c>
      <c r="F608" s="12" t="s">
        <v>84</v>
      </c>
      <c r="G608" s="12">
        <v>-250</v>
      </c>
      <c r="H608" s="13">
        <v>250</v>
      </c>
      <c r="I608" s="102"/>
      <c r="J608" s="12"/>
      <c r="K608" s="21"/>
      <c r="L608" s="15"/>
      <c r="M608" s="16"/>
      <c r="O608" s="12" t="str">
        <f>VLOOKUP(QUERY_FOR_TRNSTRANSPOSED_0008!A608,'[6]Fin vs NFin'!$A$4:$F$568,6,FALSE)</f>
        <v>Não Financeiras</v>
      </c>
      <c r="P608" s="17" t="str">
        <f t="shared" si="12"/>
        <v>82</v>
      </c>
      <c r="Q608" s="17"/>
      <c r="R608" s="17"/>
      <c r="S608" s="17"/>
      <c r="T608" s="17"/>
    </row>
    <row r="609" spans="1:20" x14ac:dyDescent="0.35">
      <c r="A609" s="32" t="s">
        <v>795</v>
      </c>
      <c r="B609" s="32" t="str">
        <f>VLOOKUP(A609,'[6]Fin vs NFin'!$A$4:$B$568,2,FALSE)</f>
        <v>!RD Exportação-Cash</v>
      </c>
      <c r="C609" s="32" t="s">
        <v>489</v>
      </c>
      <c r="D609" s="32" t="s">
        <v>796</v>
      </c>
      <c r="E609" s="32" t="str">
        <f>VLOOKUP(D609,[6]Arvore!$N$8:$Q$6855,4,FALSE)</f>
        <v>501530430</v>
      </c>
      <c r="F609" s="33">
        <v>-84.75</v>
      </c>
      <c r="G609" s="33">
        <v>-84.75</v>
      </c>
      <c r="H609" s="34">
        <v>0</v>
      </c>
      <c r="I609" s="101">
        <f>SUM(H609:H611)</f>
        <v>-0.25022422004258299</v>
      </c>
      <c r="J609" s="19"/>
      <c r="K609" s="21"/>
      <c r="L609" s="22"/>
      <c r="M609" s="23"/>
      <c r="O609" s="19" t="str">
        <f>VLOOKUP(QUERY_FOR_TRNSTRANSPOSED_0008!A609,'[6]Fin vs NFin'!$A$4:$F$568,6,FALSE)</f>
        <v>Financeiras</v>
      </c>
      <c r="P609" s="24" t="str">
        <f t="shared" si="12"/>
        <v>82</v>
      </c>
      <c r="Q609" s="24"/>
      <c r="R609" s="24"/>
      <c r="S609" s="24"/>
      <c r="T609" s="24" t="str">
        <f>VLOOKUP(D609,[6]Mapeamento!$A$38:$C$497,3,FALSE)</f>
        <v>REC_MF</v>
      </c>
    </row>
    <row r="610" spans="1:20" x14ac:dyDescent="0.35">
      <c r="A610" s="18" t="s">
        <v>795</v>
      </c>
      <c r="B610" s="18" t="str">
        <f>VLOOKUP(A610,'[6]Fin vs NFin'!$A$4:$B$568,2,FALSE)</f>
        <v>!RD Exportação-Cash</v>
      </c>
      <c r="C610" s="18" t="s">
        <v>797</v>
      </c>
      <c r="D610" s="18" t="s">
        <v>796</v>
      </c>
      <c r="E610" s="18" t="str">
        <f>VLOOKUP(D610,[6]Arvore!$N$8:$Q$6855,4,FALSE)</f>
        <v>501530430</v>
      </c>
      <c r="F610" s="19">
        <v>339848.02</v>
      </c>
      <c r="G610" s="19">
        <v>339848.27022422</v>
      </c>
      <c r="H610" s="20">
        <v>-0.25022422004258299</v>
      </c>
      <c r="I610" s="101"/>
      <c r="J610" s="19"/>
      <c r="K610" s="21"/>
      <c r="L610" s="22"/>
      <c r="M610" s="23"/>
      <c r="O610" s="19" t="str">
        <f>VLOOKUP(QUERY_FOR_TRNSTRANSPOSED_0008!A610,'[6]Fin vs NFin'!$A$4:$F$568,6,FALSE)</f>
        <v>Financeiras</v>
      </c>
      <c r="P610" s="24" t="str">
        <f t="shared" si="12"/>
        <v>82</v>
      </c>
      <c r="Q610" s="24"/>
      <c r="R610" s="24"/>
      <c r="S610" s="24"/>
      <c r="T610" s="24" t="str">
        <f>VLOOKUP(D610,[6]Mapeamento!$A$38:$C$497,3,FALSE)</f>
        <v>REC_MF</v>
      </c>
    </row>
    <row r="611" spans="1:20" ht="15" thickBot="1" x14ac:dyDescent="0.4">
      <c r="A611" s="35" t="s">
        <v>795</v>
      </c>
      <c r="B611" s="35" t="str">
        <f>VLOOKUP(A611,'[6]Fin vs NFin'!$A$4:$B$568,2,FALSE)</f>
        <v>!RD Exportação-Cash</v>
      </c>
      <c r="C611" s="35" t="s">
        <v>798</v>
      </c>
      <c r="D611" s="35" t="s">
        <v>796</v>
      </c>
      <c r="E611" s="35" t="str">
        <f>VLOOKUP(D611,[6]Arvore!$N$8:$Q$6855,4,FALSE)</f>
        <v>501530430</v>
      </c>
      <c r="F611" s="36">
        <v>-740</v>
      </c>
      <c r="G611" s="36">
        <v>-740</v>
      </c>
      <c r="H611" s="37">
        <v>0</v>
      </c>
      <c r="I611" s="102"/>
      <c r="J611" s="12"/>
      <c r="K611" s="21"/>
      <c r="L611" s="15"/>
      <c r="M611" s="16"/>
      <c r="O611" s="12" t="str">
        <f>VLOOKUP(QUERY_FOR_TRNSTRANSPOSED_0008!A611,'[6]Fin vs NFin'!$A$4:$F$568,6,FALSE)</f>
        <v>Financeiras</v>
      </c>
      <c r="P611" s="17" t="str">
        <f t="shared" si="12"/>
        <v>82</v>
      </c>
      <c r="Q611" s="17"/>
      <c r="R611" s="17"/>
      <c r="S611" s="17"/>
      <c r="T611" s="17" t="str">
        <f>VLOOKUP(D611,[6]Mapeamento!$A$38:$C$497,3,FALSE)</f>
        <v>REC_MF</v>
      </c>
    </row>
    <row r="612" spans="1:20" ht="15" thickBot="1" x14ac:dyDescent="0.4">
      <c r="A612" s="44" t="s">
        <v>799</v>
      </c>
      <c r="B612" s="44" t="str">
        <f>VLOOKUP(A612,'[6]Fin vs NFin'!$A$4:$B$568,2,FALSE)</f>
        <v>!RD Exportação-Periodif.</v>
      </c>
      <c r="C612" s="44" t="s">
        <v>800</v>
      </c>
      <c r="D612" s="44" t="s">
        <v>796</v>
      </c>
      <c r="E612" s="44" t="str">
        <f>VLOOKUP(D612,[6]Arvore!$N$8:$Q$6855,4,FALSE)</f>
        <v>501530430</v>
      </c>
      <c r="F612" s="45">
        <v>4838.9799999999996</v>
      </c>
      <c r="G612" s="45">
        <v>4838.9799999999996</v>
      </c>
      <c r="H612" s="46">
        <v>0</v>
      </c>
      <c r="I612" s="28">
        <v>0</v>
      </c>
      <c r="J612" s="26"/>
      <c r="L612" s="29"/>
      <c r="M612" s="30"/>
      <c r="O612" s="26" t="str">
        <f>VLOOKUP(QUERY_FOR_TRNSTRANSPOSED_0008!A612,'[6]Fin vs NFin'!$A$4:$F$568,6,FALSE)</f>
        <v>Financeiras</v>
      </c>
      <c r="P612" s="31" t="str">
        <f t="shared" si="12"/>
        <v>82</v>
      </c>
      <c r="Q612" s="31"/>
      <c r="R612" s="31"/>
      <c r="S612" s="31"/>
      <c r="T612" s="31" t="str">
        <f>VLOOKUP(D612,[6]Mapeamento!$A$38:$C$497,3,FALSE)</f>
        <v>REC_MF</v>
      </c>
    </row>
    <row r="613" spans="1:20" x14ac:dyDescent="0.35">
      <c r="A613" s="18" t="s">
        <v>801</v>
      </c>
      <c r="B613" s="18" t="str">
        <f>VLOOKUP(A613,'[6]Fin vs NFin'!$A$4:$B$568,2,FALSE)</f>
        <v>!RD Exportação-Outras</v>
      </c>
      <c r="C613" s="18" t="s">
        <v>802</v>
      </c>
      <c r="D613" s="18" t="s">
        <v>743</v>
      </c>
      <c r="E613" s="18" t="str">
        <f>VLOOKUP(D613,[6]Arvore!$N$8:$Q$6855,4,FALSE)</f>
        <v>431110</v>
      </c>
      <c r="F613" s="19">
        <v>33020.019999999997</v>
      </c>
      <c r="G613" s="19">
        <v>37972.1446340763</v>
      </c>
      <c r="H613" s="20">
        <v>-4952.1246340763</v>
      </c>
      <c r="I613" s="101">
        <f>SUM(H613:H615)</f>
        <v>-0.50160454960041534</v>
      </c>
      <c r="J613" s="19"/>
      <c r="K613" s="21"/>
      <c r="L613" s="22"/>
      <c r="M613" s="23"/>
      <c r="O613" s="19" t="str">
        <f>VLOOKUP(QUERY_FOR_TRNSTRANSPOSED_0008!A613,'[6]Fin vs NFin'!$A$4:$F$568,6,FALSE)</f>
        <v>Mista (NFin)</v>
      </c>
      <c r="P613" s="24" t="str">
        <f t="shared" si="12"/>
        <v>89</v>
      </c>
      <c r="Q613" s="24"/>
      <c r="R613" s="24" t="str">
        <f>VLOOKUP(D613,[6]Mapeamento!$A$38:$C$497,3,FALSE)</f>
        <v>GG</v>
      </c>
      <c r="S613" s="24"/>
      <c r="T613" s="24"/>
    </row>
    <row r="614" spans="1:20" x14ac:dyDescent="0.35">
      <c r="A614" s="18" t="s">
        <v>801</v>
      </c>
      <c r="B614" s="18" t="str">
        <f>VLOOKUP(A614,'[6]Fin vs NFin'!$A$4:$B$568,2,FALSE)</f>
        <v>!RD Exportação-Outras</v>
      </c>
      <c r="C614" s="18" t="s">
        <v>803</v>
      </c>
      <c r="D614" s="18" t="s">
        <v>118</v>
      </c>
      <c r="E614" s="18" t="str">
        <f>VLOOKUP(D614,[6]Arvore!$N$8:$Q$6855,4,FALSE)</f>
        <v>431110</v>
      </c>
      <c r="F614" s="19">
        <v>29041.55</v>
      </c>
      <c r="G614" s="19">
        <v>24366.426970473301</v>
      </c>
      <c r="H614" s="20">
        <v>4675.1230295266996</v>
      </c>
      <c r="I614" s="101"/>
      <c r="J614" s="19"/>
      <c r="K614" s="21"/>
      <c r="L614" s="22"/>
      <c r="M614" s="23"/>
      <c r="O614" s="19" t="str">
        <f>VLOOKUP(QUERY_FOR_TRNSTRANSPOSED_0008!A614,'[6]Fin vs NFin'!$A$4:$F$568,6,FALSE)</f>
        <v>Mista (NFin)</v>
      </c>
      <c r="P614" s="24" t="str">
        <f t="shared" si="12"/>
        <v>89</v>
      </c>
      <c r="Q614" s="24"/>
      <c r="R614" s="24" t="str">
        <f>VLOOKUP(D614,[6]Mapeamento!$A$38:$C$497,3,FALSE)</f>
        <v>GG</v>
      </c>
      <c r="S614" s="24"/>
      <c r="T614" s="24"/>
    </row>
    <row r="615" spans="1:20" ht="15" thickBot="1" x14ac:dyDescent="0.4">
      <c r="A615" s="11" t="s">
        <v>801</v>
      </c>
      <c r="B615" s="11" t="str">
        <f>VLOOKUP(A615,'[6]Fin vs NFin'!$A$4:$B$568,2,FALSE)</f>
        <v>!RD Exportação-Outras</v>
      </c>
      <c r="C615" s="11" t="s">
        <v>804</v>
      </c>
      <c r="D615" s="11" t="s">
        <v>796</v>
      </c>
      <c r="E615" s="11" t="str">
        <f>VLOOKUP(D615,[6]Arvore!$N$8:$Q$6855,4,FALSE)</f>
        <v>501530430</v>
      </c>
      <c r="F615" s="12">
        <v>15074</v>
      </c>
      <c r="G615" s="12">
        <v>14797.5</v>
      </c>
      <c r="H615" s="13">
        <v>276.5</v>
      </c>
      <c r="I615" s="102"/>
      <c r="J615" s="12"/>
      <c r="K615" s="21"/>
      <c r="L615" s="15"/>
      <c r="M615" s="16"/>
      <c r="O615" s="12" t="str">
        <f>VLOOKUP(QUERY_FOR_TRNSTRANSPOSED_0008!A615,'[6]Fin vs NFin'!$A$4:$F$568,6,FALSE)</f>
        <v>Mista (NFin)</v>
      </c>
      <c r="P615" s="17" t="str">
        <f t="shared" si="12"/>
        <v>82</v>
      </c>
      <c r="Q615" s="17"/>
      <c r="R615" s="17"/>
      <c r="S615" s="17"/>
      <c r="T615" s="17" t="str">
        <f>VLOOKUP(D615,[6]Mapeamento!$A$38:$C$497,3,FALSE)</f>
        <v>REC_MF</v>
      </c>
    </row>
    <row r="616" spans="1:20" x14ac:dyDescent="0.35">
      <c r="A616" s="18" t="s">
        <v>805</v>
      </c>
      <c r="B616" s="18" t="str">
        <f>VLOOKUP(A616,'[6]Fin vs NFin'!$A$4:$B$568,2,FALSE)</f>
        <v>!CD Importação</v>
      </c>
      <c r="C616" s="18" t="s">
        <v>806</v>
      </c>
      <c r="D616" s="18" t="s">
        <v>743</v>
      </c>
      <c r="E616" s="18" t="str">
        <f>VLOOKUP(D616,[6]Arvore!$N$8:$Q$6855,4,FALSE)</f>
        <v>431110</v>
      </c>
      <c r="F616" s="19">
        <v>-1040</v>
      </c>
      <c r="G616" s="19">
        <v>-1090</v>
      </c>
      <c r="H616" s="20">
        <v>50</v>
      </c>
      <c r="I616" s="101">
        <f>SUM(H616:H624)</f>
        <v>-7.9517016099416651</v>
      </c>
      <c r="J616" s="19"/>
      <c r="K616" s="21"/>
      <c r="L616" s="22"/>
      <c r="M616" s="23"/>
      <c r="O616" s="19" t="str">
        <f>VLOOKUP(QUERY_FOR_TRNSTRANSPOSED_0008!A616,'[6]Fin vs NFin'!$A$4:$F$568,6,FALSE)</f>
        <v>Não Financeiras</v>
      </c>
      <c r="P616" s="24" t="str">
        <f t="shared" si="12"/>
        <v>89</v>
      </c>
      <c r="Q616" s="24"/>
      <c r="R616" s="24" t="str">
        <f>VLOOKUP(D616,[6]Mapeamento!$A$38:$C$497,3,FALSE)</f>
        <v>GG</v>
      </c>
      <c r="S616" s="24"/>
      <c r="T616" s="24"/>
    </row>
    <row r="617" spans="1:20" x14ac:dyDescent="0.35">
      <c r="A617" s="18" t="s">
        <v>805</v>
      </c>
      <c r="B617" s="18" t="str">
        <f>VLOOKUP(A617,'[6]Fin vs NFin'!$A$4:$B$568,2,FALSE)</f>
        <v>!CD Importação</v>
      </c>
      <c r="C617" s="18" t="s">
        <v>489</v>
      </c>
      <c r="D617" s="18" t="s">
        <v>807</v>
      </c>
      <c r="E617" s="18" t="str">
        <f>VLOOKUP(D617,[6]Arvore!$N$8:$Q$6855,4,FALSE)</f>
        <v>51091</v>
      </c>
      <c r="F617" s="19">
        <v>-143866.56</v>
      </c>
      <c r="G617" s="19">
        <v>-137691.667714296</v>
      </c>
      <c r="H617" s="20">
        <v>-6174.8922857039697</v>
      </c>
      <c r="I617" s="101"/>
      <c r="J617" s="19"/>
      <c r="K617" s="21"/>
      <c r="L617" s="22"/>
      <c r="M617" s="23"/>
      <c r="O617" s="19" t="str">
        <f>VLOOKUP(QUERY_FOR_TRNSTRANSPOSED_0008!A617,'[6]Fin vs NFin'!$A$4:$F$568,6,FALSE)</f>
        <v>Não Financeiras</v>
      </c>
      <c r="P617" s="24" t="str">
        <f t="shared" si="12"/>
        <v>82</v>
      </c>
      <c r="Q617" s="24"/>
      <c r="R617" s="24"/>
      <c r="S617" s="24"/>
      <c r="T617" s="24"/>
    </row>
    <row r="618" spans="1:20" x14ac:dyDescent="0.35">
      <c r="A618" s="18" t="s">
        <v>805</v>
      </c>
      <c r="B618" s="18" t="str">
        <f>VLOOKUP(A618,'[6]Fin vs NFin'!$A$4:$B$568,2,FALSE)</f>
        <v>!CD Importação</v>
      </c>
      <c r="C618" s="18" t="s">
        <v>489</v>
      </c>
      <c r="D618" s="18" t="s">
        <v>743</v>
      </c>
      <c r="E618" s="18" t="str">
        <f>VLOOKUP(D618,[6]Arvore!$N$8:$Q$6855,4,FALSE)</f>
        <v>431110</v>
      </c>
      <c r="F618" s="19">
        <v>16187.43</v>
      </c>
      <c r="G618" s="19">
        <v>6587.2633042592197</v>
      </c>
      <c r="H618" s="20">
        <v>9600.1666957407797</v>
      </c>
      <c r="I618" s="101"/>
      <c r="J618" s="19"/>
      <c r="K618" s="21"/>
      <c r="L618" s="22"/>
      <c r="M618" s="23"/>
      <c r="O618" s="19" t="str">
        <f>VLOOKUP(QUERY_FOR_TRNSTRANSPOSED_0008!A618,'[6]Fin vs NFin'!$A$4:$F$568,6,FALSE)</f>
        <v>Não Financeiras</v>
      </c>
      <c r="P618" s="24" t="str">
        <f t="shared" si="12"/>
        <v>89</v>
      </c>
      <c r="Q618" s="24"/>
      <c r="R618" s="24" t="str">
        <f>VLOOKUP(D618,[6]Mapeamento!$A$38:$C$497,3,FALSE)</f>
        <v>GG</v>
      </c>
      <c r="S618" s="24"/>
      <c r="T618" s="24"/>
    </row>
    <row r="619" spans="1:20" x14ac:dyDescent="0.35">
      <c r="A619" s="18" t="s">
        <v>805</v>
      </c>
      <c r="B619" s="18" t="str">
        <f>VLOOKUP(A619,'[6]Fin vs NFin'!$A$4:$B$568,2,FALSE)</f>
        <v>!CD Importação</v>
      </c>
      <c r="C619" s="18" t="s">
        <v>808</v>
      </c>
      <c r="D619" s="18" t="s">
        <v>807</v>
      </c>
      <c r="E619" s="18" t="str">
        <f>VLOOKUP(D619,[6]Arvore!$N$8:$Q$6855,4,FALSE)</f>
        <v>51091</v>
      </c>
      <c r="F619" s="19">
        <v>1179192.52</v>
      </c>
      <c r="G619" s="19">
        <v>1036110.18684723</v>
      </c>
      <c r="H619" s="20">
        <v>143082.33315277001</v>
      </c>
      <c r="I619" s="101"/>
      <c r="J619" s="19"/>
      <c r="K619" s="21"/>
      <c r="L619" s="22"/>
      <c r="M619" s="23"/>
      <c r="O619" s="19" t="str">
        <f>VLOOKUP(QUERY_FOR_TRNSTRANSPOSED_0008!A619,'[6]Fin vs NFin'!$A$4:$F$568,6,FALSE)</f>
        <v>Não Financeiras</v>
      </c>
      <c r="P619" s="24" t="str">
        <f t="shared" si="12"/>
        <v>82</v>
      </c>
      <c r="Q619" s="24"/>
      <c r="R619" s="24"/>
      <c r="S619" s="24"/>
      <c r="T619" s="24"/>
    </row>
    <row r="620" spans="1:20" x14ac:dyDescent="0.35">
      <c r="A620" s="18" t="s">
        <v>805</v>
      </c>
      <c r="B620" s="18" t="str">
        <f>VLOOKUP(A620,'[6]Fin vs NFin'!$A$4:$B$568,2,FALSE)</f>
        <v>!CD Importação</v>
      </c>
      <c r="C620" s="18" t="s">
        <v>809</v>
      </c>
      <c r="D620" s="18" t="s">
        <v>743</v>
      </c>
      <c r="E620" s="18" t="str">
        <f>VLOOKUP(D620,[6]Arvore!$N$8:$Q$6855,4,FALSE)</f>
        <v>431110</v>
      </c>
      <c r="F620" s="19">
        <v>-86770.6</v>
      </c>
      <c r="G620" s="19">
        <v>33916.033545814498</v>
      </c>
      <c r="H620" s="20">
        <v>-120686.63354581399</v>
      </c>
      <c r="I620" s="101"/>
      <c r="J620" s="19"/>
      <c r="K620" s="21"/>
      <c r="L620" s="22"/>
      <c r="M620" s="23"/>
      <c r="O620" s="19" t="str">
        <f>VLOOKUP(QUERY_FOR_TRNSTRANSPOSED_0008!A620,'[6]Fin vs NFin'!$A$4:$F$568,6,FALSE)</f>
        <v>Não Financeiras</v>
      </c>
      <c r="P620" s="24" t="str">
        <f t="shared" si="12"/>
        <v>89</v>
      </c>
      <c r="Q620" s="24"/>
      <c r="R620" s="24" t="str">
        <f>VLOOKUP(D620,[6]Mapeamento!$A$38:$C$497,3,FALSE)</f>
        <v>GG</v>
      </c>
      <c r="S620" s="24"/>
      <c r="T620" s="24"/>
    </row>
    <row r="621" spans="1:20" x14ac:dyDescent="0.35">
      <c r="A621" s="18" t="s">
        <v>805</v>
      </c>
      <c r="B621" s="18" t="str">
        <f>VLOOKUP(A621,'[6]Fin vs NFin'!$A$4:$B$568,2,FALSE)</f>
        <v>!CD Importação</v>
      </c>
      <c r="C621" s="18" t="s">
        <v>810</v>
      </c>
      <c r="D621" s="18" t="s">
        <v>461</v>
      </c>
      <c r="E621" s="18" t="str">
        <f>VLOOKUP(D621,[6]Arvore!$N$8:$Q$6855,4,FALSE)</f>
        <v>431110</v>
      </c>
      <c r="F621" s="19">
        <v>4266.68</v>
      </c>
      <c r="G621" s="19">
        <v>4511.5703975818496</v>
      </c>
      <c r="H621" s="20">
        <v>-244.89039758184899</v>
      </c>
      <c r="I621" s="101"/>
      <c r="J621" s="19"/>
      <c r="K621" s="21"/>
      <c r="L621" s="22"/>
      <c r="M621" s="23"/>
      <c r="O621" s="19" t="str">
        <f>VLOOKUP(QUERY_FOR_TRNSTRANSPOSED_0008!A621,'[6]Fin vs NFin'!$A$4:$F$568,6,FALSE)</f>
        <v>Não Financeiras</v>
      </c>
      <c r="P621" s="24" t="str">
        <f t="shared" si="12"/>
        <v>89</v>
      </c>
      <c r="Q621" s="24"/>
      <c r="R621" s="24" t="str">
        <f>VLOOKUP(D621,[6]Mapeamento!$A$38:$C$497,3,FALSE)</f>
        <v>GG</v>
      </c>
      <c r="S621" s="24"/>
      <c r="T621" s="24"/>
    </row>
    <row r="622" spans="1:20" x14ac:dyDescent="0.35">
      <c r="A622" s="18" t="s">
        <v>805</v>
      </c>
      <c r="B622" s="18" t="str">
        <f>VLOOKUP(A622,'[6]Fin vs NFin'!$A$4:$B$568,2,FALSE)</f>
        <v>!CD Importação</v>
      </c>
      <c r="C622" s="18" t="s">
        <v>811</v>
      </c>
      <c r="D622" s="18" t="s">
        <v>807</v>
      </c>
      <c r="E622" s="18" t="str">
        <f>VLOOKUP(D622,[6]Arvore!$N$8:$Q$6855,4,FALSE)</f>
        <v>51091</v>
      </c>
      <c r="F622" s="19">
        <v>1456.75000000001</v>
      </c>
      <c r="G622" s="19">
        <v>87538.808319469899</v>
      </c>
      <c r="H622" s="20">
        <v>-86082.058319469899</v>
      </c>
      <c r="I622" s="101"/>
      <c r="J622" s="19"/>
      <c r="K622" s="21"/>
      <c r="L622" s="22"/>
      <c r="M622" s="23"/>
      <c r="O622" s="19" t="str">
        <f>VLOOKUP(QUERY_FOR_TRNSTRANSPOSED_0008!A622,'[6]Fin vs NFin'!$A$4:$F$568,6,FALSE)</f>
        <v>Não Financeiras</v>
      </c>
      <c r="P622" s="24" t="str">
        <f t="shared" si="12"/>
        <v>82</v>
      </c>
      <c r="Q622" s="24"/>
      <c r="R622" s="24"/>
      <c r="S622" s="24"/>
      <c r="T622" s="24"/>
    </row>
    <row r="623" spans="1:20" x14ac:dyDescent="0.35">
      <c r="A623" s="18" t="s">
        <v>805</v>
      </c>
      <c r="B623" s="18" t="str">
        <f>VLOOKUP(A623,'[6]Fin vs NFin'!$A$4:$B$568,2,FALSE)</f>
        <v>!CD Importação</v>
      </c>
      <c r="C623" s="18" t="s">
        <v>812</v>
      </c>
      <c r="D623" s="18" t="s">
        <v>813</v>
      </c>
      <c r="E623" s="18" t="str">
        <f>VLOOKUP(D623,[6]Arvore!$N$8:$Q$6855,4,FALSE)</f>
        <v>4311884</v>
      </c>
      <c r="F623" s="19">
        <v>45758.18</v>
      </c>
      <c r="G623" s="19">
        <v>131552.12891285299</v>
      </c>
      <c r="H623" s="20">
        <v>-85793.948912852997</v>
      </c>
      <c r="I623" s="101"/>
      <c r="J623" s="19"/>
      <c r="K623" s="21"/>
      <c r="L623" s="22"/>
      <c r="M623" s="23"/>
      <c r="O623" s="19" t="str">
        <f>VLOOKUP(QUERY_FOR_TRNSTRANSPOSED_0008!A623,'[6]Fin vs NFin'!$A$4:$F$568,6,FALSE)</f>
        <v>Não Financeiras</v>
      </c>
      <c r="P623" s="24" t="str">
        <f t="shared" si="12"/>
        <v>89</v>
      </c>
      <c r="Q623" s="24"/>
      <c r="R623" s="24" t="str">
        <f>VLOOKUP(D623,[6]Mapeamento!$A$38:$C$497,3,FALSE)</f>
        <v>GG</v>
      </c>
      <c r="S623" s="24"/>
      <c r="T623" s="24"/>
    </row>
    <row r="624" spans="1:20" ht="15" thickBot="1" x14ac:dyDescent="0.4">
      <c r="A624" s="11" t="s">
        <v>805</v>
      </c>
      <c r="B624" s="11" t="str">
        <f>VLOOKUP(A624,'[6]Fin vs NFin'!$A$4:$B$568,2,FALSE)</f>
        <v>!CD Importação</v>
      </c>
      <c r="C624" s="11" t="s">
        <v>814</v>
      </c>
      <c r="D624" s="11" t="s">
        <v>807</v>
      </c>
      <c r="E624" s="11" t="str">
        <f>VLOOKUP(D624,[6]Arvore!$N$8:$Q$6855,4,FALSE)</f>
        <v>51091</v>
      </c>
      <c r="F624" s="12">
        <v>-164915.70000000001</v>
      </c>
      <c r="G624" s="12">
        <v>-311157.67191130202</v>
      </c>
      <c r="H624" s="13">
        <v>146241.97191130201</v>
      </c>
      <c r="I624" s="102"/>
      <c r="J624" s="12"/>
      <c r="K624" s="21"/>
      <c r="L624" s="15"/>
      <c r="M624" s="16"/>
      <c r="O624" s="12" t="str">
        <f>VLOOKUP(QUERY_FOR_TRNSTRANSPOSED_0008!A624,'[6]Fin vs NFin'!$A$4:$F$568,6,FALSE)</f>
        <v>Não Financeiras</v>
      </c>
      <c r="P624" s="17" t="str">
        <f t="shared" si="12"/>
        <v>82</v>
      </c>
      <c r="Q624" s="17"/>
      <c r="R624" s="17"/>
      <c r="S624" s="17"/>
      <c r="T624" s="17"/>
    </row>
    <row r="625" spans="1:20" x14ac:dyDescent="0.35">
      <c r="A625" s="18" t="s">
        <v>815</v>
      </c>
      <c r="B625" s="18" t="str">
        <f>VLOOKUP(A625,'[6]Fin vs NFin'!$A$4:$B$568,2,FALSE)</f>
        <v>!CD Exportação</v>
      </c>
      <c r="C625" s="18" t="s">
        <v>489</v>
      </c>
      <c r="D625" s="18" t="s">
        <v>816</v>
      </c>
      <c r="E625" s="18" t="str">
        <f>VLOOKUP(D625,[6]Arvore!$N$8:$Q$6855,4,FALSE)</f>
        <v>51091</v>
      </c>
      <c r="F625" s="19">
        <v>-9513.18</v>
      </c>
      <c r="G625" s="19">
        <v>-9513.1575761395798</v>
      </c>
      <c r="H625" s="20">
        <v>-2.24238604187121E-2</v>
      </c>
      <c r="I625" s="101">
        <f>SUM(H625:H634)</f>
        <v>-1.1101737876042534</v>
      </c>
      <c r="J625" s="19"/>
      <c r="K625" s="21"/>
      <c r="L625" s="22"/>
      <c r="M625" s="23"/>
      <c r="O625" s="19" t="str">
        <f>VLOOKUP(QUERY_FOR_TRNSTRANSPOSED_0008!A625,'[6]Fin vs NFin'!$A$4:$F$568,6,FALSE)</f>
        <v>Não Financeiras</v>
      </c>
      <c r="P625" s="24" t="str">
        <f t="shared" si="12"/>
        <v>82</v>
      </c>
      <c r="Q625" s="24"/>
      <c r="R625" s="24"/>
      <c r="S625" s="24"/>
      <c r="T625" s="24"/>
    </row>
    <row r="626" spans="1:20" x14ac:dyDescent="0.35">
      <c r="A626" s="32" t="s">
        <v>815</v>
      </c>
      <c r="B626" s="32" t="str">
        <f>VLOOKUP(A626,'[6]Fin vs NFin'!$A$4:$B$568,2,FALSE)</f>
        <v>!CD Exportação</v>
      </c>
      <c r="C626" s="32" t="s">
        <v>817</v>
      </c>
      <c r="D626" s="32" t="s">
        <v>753</v>
      </c>
      <c r="E626" s="32" t="str">
        <f>VLOOKUP(D626,[6]Arvore!$N$8:$Q$6855,4,FALSE)</f>
        <v>416190</v>
      </c>
      <c r="F626" s="33">
        <v>60</v>
      </c>
      <c r="G626" s="33">
        <v>60</v>
      </c>
      <c r="H626" s="34">
        <v>0</v>
      </c>
      <c r="I626" s="101"/>
      <c r="J626" s="19"/>
      <c r="K626" s="21"/>
      <c r="L626" s="22"/>
      <c r="M626" s="23"/>
      <c r="O626" s="19" t="str">
        <f>VLOOKUP(QUERY_FOR_TRNSTRANSPOSED_0008!A626,'[6]Fin vs NFin'!$A$4:$F$568,6,FALSE)</f>
        <v>Não Financeiras</v>
      </c>
      <c r="P626" s="24" t="str">
        <f t="shared" si="12"/>
        <v>71</v>
      </c>
      <c r="Q626" s="24"/>
      <c r="R626" s="24"/>
      <c r="S626" s="24"/>
      <c r="T626" s="24"/>
    </row>
    <row r="627" spans="1:20" x14ac:dyDescent="0.35">
      <c r="A627" s="18" t="s">
        <v>815</v>
      </c>
      <c r="B627" s="18" t="str">
        <f>VLOOKUP(A627,'[6]Fin vs NFin'!$A$4:$B$568,2,FALSE)</f>
        <v>!CD Exportação</v>
      </c>
      <c r="C627" s="18" t="s">
        <v>818</v>
      </c>
      <c r="D627" s="18" t="s">
        <v>816</v>
      </c>
      <c r="E627" s="18" t="str">
        <f>VLOOKUP(D627,[6]Arvore!$N$8:$Q$6855,4,FALSE)</f>
        <v>51091</v>
      </c>
      <c r="F627" s="19">
        <v>19069.71</v>
      </c>
      <c r="G627" s="19">
        <v>11494.7989883758</v>
      </c>
      <c r="H627" s="20">
        <v>7574.9110116242</v>
      </c>
      <c r="I627" s="101"/>
      <c r="J627" s="19"/>
      <c r="K627" s="21"/>
      <c r="L627" s="22"/>
      <c r="M627" s="23"/>
      <c r="O627" s="19" t="str">
        <f>VLOOKUP(QUERY_FOR_TRNSTRANSPOSED_0008!A627,'[6]Fin vs NFin'!$A$4:$F$568,6,FALSE)</f>
        <v>Não Financeiras</v>
      </c>
      <c r="P627" s="24" t="str">
        <f t="shared" si="12"/>
        <v>82</v>
      </c>
      <c r="Q627" s="24"/>
      <c r="R627" s="24"/>
      <c r="S627" s="24"/>
      <c r="T627" s="24"/>
    </row>
    <row r="628" spans="1:20" x14ac:dyDescent="0.35">
      <c r="A628" s="18" t="s">
        <v>815</v>
      </c>
      <c r="B628" s="18" t="str">
        <f>VLOOKUP(A628,'[6]Fin vs NFin'!$A$4:$B$568,2,FALSE)</f>
        <v>!CD Exportação</v>
      </c>
      <c r="C628" s="18" t="s">
        <v>819</v>
      </c>
      <c r="D628" s="18" t="s">
        <v>816</v>
      </c>
      <c r="E628" s="18" t="str">
        <f>VLOOKUP(D628,[6]Arvore!$N$8:$Q$6855,4,FALSE)</f>
        <v>51091</v>
      </c>
      <c r="F628" s="19">
        <v>290.10000000000002</v>
      </c>
      <c r="G628" s="19">
        <v>170.13047530288901</v>
      </c>
      <c r="H628" s="20">
        <v>119.969524697111</v>
      </c>
      <c r="I628" s="101"/>
      <c r="J628" s="19"/>
      <c r="K628" s="21"/>
      <c r="L628" s="22"/>
      <c r="M628" s="23"/>
      <c r="O628" s="19" t="str">
        <f>VLOOKUP(QUERY_FOR_TRNSTRANSPOSED_0008!A628,'[6]Fin vs NFin'!$A$4:$F$568,6,FALSE)</f>
        <v>Não Financeiras</v>
      </c>
      <c r="P628" s="24" t="str">
        <f t="shared" si="12"/>
        <v>82</v>
      </c>
      <c r="Q628" s="24"/>
      <c r="R628" s="24"/>
      <c r="S628" s="24"/>
      <c r="T628" s="24"/>
    </row>
    <row r="629" spans="1:20" x14ac:dyDescent="0.35">
      <c r="A629" s="18" t="s">
        <v>815</v>
      </c>
      <c r="B629" s="18" t="str">
        <f>VLOOKUP(A629,'[6]Fin vs NFin'!$A$4:$B$568,2,FALSE)</f>
        <v>!CD Exportação</v>
      </c>
      <c r="C629" s="18" t="s">
        <v>820</v>
      </c>
      <c r="D629" s="18" t="s">
        <v>816</v>
      </c>
      <c r="E629" s="18" t="str">
        <f>VLOOKUP(D629,[6]Arvore!$N$8:$Q$6855,4,FALSE)</f>
        <v>51091</v>
      </c>
      <c r="F629" s="19">
        <v>12157.21</v>
      </c>
      <c r="G629" s="19">
        <v>14471.368661480201</v>
      </c>
      <c r="H629" s="20">
        <v>-2314.1586614802</v>
      </c>
      <c r="I629" s="101"/>
      <c r="J629" s="19"/>
      <c r="K629" s="21"/>
      <c r="L629" s="22"/>
      <c r="M629" s="23"/>
      <c r="O629" s="19" t="str">
        <f>VLOOKUP(QUERY_FOR_TRNSTRANSPOSED_0008!A629,'[6]Fin vs NFin'!$A$4:$F$568,6,FALSE)</f>
        <v>Não Financeiras</v>
      </c>
      <c r="P629" s="24" t="str">
        <f t="shared" si="12"/>
        <v>82</v>
      </c>
      <c r="Q629" s="24"/>
      <c r="R629" s="24"/>
      <c r="S629" s="24"/>
      <c r="T629" s="24"/>
    </row>
    <row r="630" spans="1:20" x14ac:dyDescent="0.35">
      <c r="A630" s="18" t="s">
        <v>815</v>
      </c>
      <c r="B630" s="18" t="str">
        <f>VLOOKUP(A630,'[6]Fin vs NFin'!$A$4:$B$568,2,FALSE)</f>
        <v>!CD Exportação</v>
      </c>
      <c r="C630" s="18" t="s">
        <v>821</v>
      </c>
      <c r="D630" s="18" t="s">
        <v>743</v>
      </c>
      <c r="E630" s="18" t="str">
        <f>VLOOKUP(D630,[6]Arvore!$N$8:$Q$6855,4,FALSE)</f>
        <v>431110</v>
      </c>
      <c r="F630" s="19">
        <v>24514.68</v>
      </c>
      <c r="G630" s="19">
        <v>6205.3489696816996</v>
      </c>
      <c r="H630" s="20">
        <v>18309.331030318299</v>
      </c>
      <c r="I630" s="101"/>
      <c r="J630" s="19"/>
      <c r="K630" s="21"/>
      <c r="L630" s="22"/>
      <c r="M630" s="23"/>
      <c r="O630" s="19" t="str">
        <f>VLOOKUP(QUERY_FOR_TRNSTRANSPOSED_0008!A630,'[6]Fin vs NFin'!$A$4:$F$568,6,FALSE)</f>
        <v>Não Financeiras</v>
      </c>
      <c r="P630" s="24" t="str">
        <f t="shared" si="12"/>
        <v>89</v>
      </c>
      <c r="Q630" s="24"/>
      <c r="R630" s="24" t="str">
        <f>VLOOKUP(D630,[6]Mapeamento!$A$38:$C$497,3,FALSE)</f>
        <v>GG</v>
      </c>
      <c r="S630" s="24"/>
      <c r="T630" s="24"/>
    </row>
    <row r="631" spans="1:20" x14ac:dyDescent="0.35">
      <c r="A631" s="18" t="s">
        <v>815</v>
      </c>
      <c r="B631" s="18" t="str">
        <f>VLOOKUP(A631,'[6]Fin vs NFin'!$A$4:$B$568,2,FALSE)</f>
        <v>!CD Exportação</v>
      </c>
      <c r="C631" s="18" t="s">
        <v>822</v>
      </c>
      <c r="D631" s="18" t="s">
        <v>118</v>
      </c>
      <c r="E631" s="18" t="str">
        <f>VLOOKUP(D631,[6]Arvore!$N$8:$Q$6855,4,FALSE)</f>
        <v>431110</v>
      </c>
      <c r="F631" s="19">
        <v>22613.64</v>
      </c>
      <c r="G631" s="19">
        <v>36990.794933792298</v>
      </c>
      <c r="H631" s="20">
        <v>-14377.154933792301</v>
      </c>
      <c r="I631" s="101"/>
      <c r="J631" s="19"/>
      <c r="K631" s="21"/>
      <c r="L631" s="22"/>
      <c r="M631" s="23"/>
      <c r="O631" s="19" t="str">
        <f>VLOOKUP(QUERY_FOR_TRNSTRANSPOSED_0008!A631,'[6]Fin vs NFin'!$A$4:$F$568,6,FALSE)</f>
        <v>Não Financeiras</v>
      </c>
      <c r="P631" s="24" t="str">
        <f t="shared" si="12"/>
        <v>89</v>
      </c>
      <c r="Q631" s="24"/>
      <c r="R631" s="24" t="str">
        <f>VLOOKUP(D631,[6]Mapeamento!$A$38:$C$497,3,FALSE)</f>
        <v>GG</v>
      </c>
      <c r="S631" s="24"/>
      <c r="T631" s="24"/>
    </row>
    <row r="632" spans="1:20" x14ac:dyDescent="0.35">
      <c r="A632" s="18" t="s">
        <v>815</v>
      </c>
      <c r="B632" s="18" t="str">
        <f>VLOOKUP(A632,'[6]Fin vs NFin'!$A$4:$B$568,2,FALSE)</f>
        <v>!CD Exportação</v>
      </c>
      <c r="C632" s="18" t="s">
        <v>823</v>
      </c>
      <c r="D632" s="18" t="s">
        <v>816</v>
      </c>
      <c r="E632" s="18" t="str">
        <f>VLOOKUP(D632,[6]Arvore!$N$8:$Q$6855,4,FALSE)</f>
        <v>51091</v>
      </c>
      <c r="F632" s="19">
        <v>195453.05</v>
      </c>
      <c r="G632" s="19">
        <v>162428.17749604699</v>
      </c>
      <c r="H632" s="20">
        <v>33024.872503953004</v>
      </c>
      <c r="I632" s="101"/>
      <c r="J632" s="19"/>
      <c r="K632" s="21"/>
      <c r="L632" s="22"/>
      <c r="M632" s="23"/>
      <c r="O632" s="19" t="str">
        <f>VLOOKUP(QUERY_FOR_TRNSTRANSPOSED_0008!A632,'[6]Fin vs NFin'!$A$4:$F$568,6,FALSE)</f>
        <v>Não Financeiras</v>
      </c>
      <c r="P632" s="24" t="str">
        <f t="shared" si="12"/>
        <v>82</v>
      </c>
      <c r="Q632" s="24"/>
      <c r="R632" s="24"/>
      <c r="S632" s="24"/>
      <c r="T632" s="24"/>
    </row>
    <row r="633" spans="1:20" x14ac:dyDescent="0.35">
      <c r="A633" s="18" t="s">
        <v>815</v>
      </c>
      <c r="B633" s="18" t="str">
        <f>VLOOKUP(A633,'[6]Fin vs NFin'!$A$4:$B$568,2,FALSE)</f>
        <v>!CD Exportação</v>
      </c>
      <c r="C633" s="18" t="s">
        <v>824</v>
      </c>
      <c r="D633" s="18" t="s">
        <v>816</v>
      </c>
      <c r="E633" s="18" t="str">
        <f>VLOOKUP(D633,[6]Arvore!$N$8:$Q$6855,4,FALSE)</f>
        <v>51091</v>
      </c>
      <c r="F633" s="19">
        <v>46705.9</v>
      </c>
      <c r="G633" s="19">
        <v>81578.922318983095</v>
      </c>
      <c r="H633" s="20">
        <v>-34873.022318983101</v>
      </c>
      <c r="I633" s="101"/>
      <c r="J633" s="19"/>
      <c r="K633" s="21"/>
      <c r="L633" s="22"/>
      <c r="M633" s="23"/>
      <c r="O633" s="19" t="str">
        <f>VLOOKUP(QUERY_FOR_TRNSTRANSPOSED_0008!A633,'[6]Fin vs NFin'!$A$4:$F$568,6,FALSE)</f>
        <v>Não Financeiras</v>
      </c>
      <c r="P633" s="24" t="str">
        <f t="shared" si="12"/>
        <v>82</v>
      </c>
      <c r="Q633" s="24"/>
      <c r="R633" s="24"/>
      <c r="S633" s="24"/>
      <c r="T633" s="24"/>
    </row>
    <row r="634" spans="1:20" ht="15" thickBot="1" x14ac:dyDescent="0.4">
      <c r="A634" s="18" t="s">
        <v>815</v>
      </c>
      <c r="B634" s="18" t="str">
        <f>VLOOKUP(A634,'[6]Fin vs NFin'!$A$4:$B$568,2,FALSE)</f>
        <v>!CD Exportação</v>
      </c>
      <c r="C634" s="18" t="s">
        <v>825</v>
      </c>
      <c r="D634" s="18" t="s">
        <v>816</v>
      </c>
      <c r="E634" s="18" t="str">
        <f>VLOOKUP(D634,[6]Arvore!$N$8:$Q$6855,4,FALSE)</f>
        <v>51091</v>
      </c>
      <c r="F634" s="19">
        <v>5428.07</v>
      </c>
      <c r="G634" s="19">
        <v>12893.905906264201</v>
      </c>
      <c r="H634" s="20">
        <v>-7465.8359062642003</v>
      </c>
      <c r="I634" s="101"/>
      <c r="J634" s="19"/>
      <c r="K634" s="21"/>
      <c r="L634" s="22"/>
      <c r="M634" s="23"/>
      <c r="O634" s="19" t="str">
        <f>VLOOKUP(QUERY_FOR_TRNSTRANSPOSED_0008!A634,'[6]Fin vs NFin'!$A$4:$F$568,6,FALSE)</f>
        <v>Não Financeiras</v>
      </c>
      <c r="P634" s="24" t="str">
        <f t="shared" si="12"/>
        <v>82</v>
      </c>
      <c r="Q634" s="24"/>
      <c r="R634" s="24"/>
      <c r="S634" s="24"/>
      <c r="T634" s="24"/>
    </row>
    <row r="635" spans="1:20" x14ac:dyDescent="0.35">
      <c r="A635" s="38" t="s">
        <v>826</v>
      </c>
      <c r="B635" s="38" t="str">
        <f>VLOOKUP(A635,'[6]Fin vs NFin'!$A$4:$B$568,2,FALSE)</f>
        <v>!Standby Letters</v>
      </c>
      <c r="C635" s="38" t="s">
        <v>827</v>
      </c>
      <c r="D635" s="38" t="s">
        <v>807</v>
      </c>
      <c r="E635" s="38" t="str">
        <f>VLOOKUP(D635,[6]Arvore!$N$8:$Q$6855,4,FALSE)</f>
        <v>51091</v>
      </c>
      <c r="F635" s="39">
        <v>842995.99</v>
      </c>
      <c r="G635" s="39">
        <v>928874.57449396898</v>
      </c>
      <c r="H635" s="40">
        <v>-85878.584493969101</v>
      </c>
      <c r="I635" s="103">
        <v>-0.13692084642480001</v>
      </c>
      <c r="J635" s="39"/>
      <c r="K635" s="21"/>
      <c r="L635" s="41"/>
      <c r="M635" s="42"/>
      <c r="O635" s="39" t="str">
        <f>VLOOKUP(QUERY_FOR_TRNSTRANSPOSED_0008!A635,'[6]Fin vs NFin'!$A$4:$F$568,6,FALSE)</f>
        <v>Não Financeiras</v>
      </c>
      <c r="P635" s="43" t="str">
        <f t="shared" si="12"/>
        <v>82</v>
      </c>
      <c r="Q635" s="43"/>
      <c r="R635" s="43"/>
      <c r="S635" s="43"/>
      <c r="T635" s="43"/>
    </row>
    <row r="636" spans="1:20" x14ac:dyDescent="0.35">
      <c r="A636" s="18" t="s">
        <v>826</v>
      </c>
      <c r="B636" s="18" t="str">
        <f>VLOOKUP(A636,'[6]Fin vs NFin'!$A$4:$B$568,2,FALSE)</f>
        <v>!Standby Letters</v>
      </c>
      <c r="C636" s="18" t="s">
        <v>828</v>
      </c>
      <c r="D636" s="18" t="s">
        <v>743</v>
      </c>
      <c r="E636" s="18" t="str">
        <f>VLOOKUP(D636,[6]Arvore!$N$8:$Q$6855,4,FALSE)</f>
        <v>431110</v>
      </c>
      <c r="F636" s="19">
        <v>81026.64</v>
      </c>
      <c r="G636" s="19">
        <v>3000.6944774788399</v>
      </c>
      <c r="H636" s="20">
        <v>78025.9455225212</v>
      </c>
      <c r="I636" s="101"/>
      <c r="J636" s="19"/>
      <c r="K636" s="21"/>
      <c r="L636" s="22"/>
      <c r="M636" s="23"/>
      <c r="O636" s="19" t="str">
        <f>VLOOKUP(QUERY_FOR_TRNSTRANSPOSED_0008!A636,'[6]Fin vs NFin'!$A$4:$F$568,6,FALSE)</f>
        <v>Não Financeiras</v>
      </c>
      <c r="P636" s="24" t="str">
        <f t="shared" si="12"/>
        <v>89</v>
      </c>
      <c r="Q636" s="24"/>
      <c r="R636" s="24" t="str">
        <f>VLOOKUP(D636,[6]Mapeamento!$A$38:$C$497,3,FALSE)</f>
        <v>GG</v>
      </c>
      <c r="S636" s="24"/>
      <c r="T636" s="24"/>
    </row>
    <row r="637" spans="1:20" ht="15" thickBot="1" x14ac:dyDescent="0.4">
      <c r="A637" s="11" t="s">
        <v>826</v>
      </c>
      <c r="B637" s="11" t="str">
        <f>VLOOKUP(A637,'[6]Fin vs NFin'!$A$4:$B$568,2,FALSE)</f>
        <v>!Standby Letters</v>
      </c>
      <c r="C637" s="11" t="s">
        <v>829</v>
      </c>
      <c r="D637" s="11" t="s">
        <v>461</v>
      </c>
      <c r="E637" s="11" t="str">
        <f>VLOOKUP(D637,[6]Arvore!$N$8:$Q$6855,4,FALSE)</f>
        <v>431110</v>
      </c>
      <c r="F637" s="12">
        <v>10735.66</v>
      </c>
      <c r="G637" s="12">
        <v>2883.15794939848</v>
      </c>
      <c r="H637" s="13">
        <v>7852.5020506015198</v>
      </c>
      <c r="I637" s="102"/>
      <c r="J637" s="12"/>
      <c r="K637" s="21"/>
      <c r="L637" s="15"/>
      <c r="M637" s="16"/>
      <c r="O637" s="12" t="str">
        <f>VLOOKUP(QUERY_FOR_TRNSTRANSPOSED_0008!A637,'[6]Fin vs NFin'!$A$4:$F$568,6,FALSE)</f>
        <v>Não Financeiras</v>
      </c>
      <c r="P637" s="17" t="str">
        <f t="shared" si="12"/>
        <v>89</v>
      </c>
      <c r="Q637" s="17"/>
      <c r="R637" s="17" t="str">
        <f>VLOOKUP(D637,[6]Mapeamento!$A$38:$C$497,3,FALSE)</f>
        <v>GG</v>
      </c>
      <c r="S637" s="17"/>
      <c r="T637" s="17"/>
    </row>
    <row r="638" spans="1:20" ht="15" thickBot="1" x14ac:dyDescent="0.4">
      <c r="A638" s="18" t="s">
        <v>830</v>
      </c>
      <c r="B638" s="18" t="str">
        <f>VLOOKUP(A638,'[6]Fin vs NFin'!$A$4:$B$568,2,FALSE)</f>
        <v>!Gar.S/Estr-Cash</v>
      </c>
      <c r="C638" s="18" t="s">
        <v>468</v>
      </c>
      <c r="D638" s="18" t="s">
        <v>831</v>
      </c>
      <c r="E638" s="18" t="str">
        <f>VLOOKUP(D638,[6]Arvore!$N$8:$Q$6855,4,FALSE)</f>
        <v>29929</v>
      </c>
      <c r="F638" s="19">
        <v>1660136.97</v>
      </c>
      <c r="G638" s="19">
        <v>0</v>
      </c>
      <c r="H638" s="20">
        <v>1660136.97</v>
      </c>
      <c r="I638" s="62">
        <f>H638</f>
        <v>1660136.97</v>
      </c>
      <c r="J638" s="63">
        <f>I638+I652</f>
        <v>0</v>
      </c>
      <c r="K638" s="21"/>
      <c r="L638" s="22"/>
      <c r="M638" s="23"/>
      <c r="O638" s="19" t="str">
        <f>VLOOKUP(QUERY_FOR_TRNSTRANSPOSED_0008!A638,'[6]Fin vs NFin'!$A$4:$F$568,6,FALSE)</f>
        <v>Não Financeiras</v>
      </c>
      <c r="P638" s="24" t="str">
        <f t="shared" si="12"/>
        <v>54</v>
      </c>
      <c r="Q638" s="24"/>
      <c r="R638" s="24"/>
      <c r="S638" s="24"/>
      <c r="T638" s="24"/>
    </row>
    <row r="639" spans="1:20" x14ac:dyDescent="0.35">
      <c r="A639" s="49" t="s">
        <v>832</v>
      </c>
      <c r="B639" s="49" t="str">
        <f>VLOOKUP(A639,'[6]Fin vs NFin'!$A$4:$B$568,2,FALSE)</f>
        <v>!Outras Garant.S/Estrang.</v>
      </c>
      <c r="C639" s="49" t="s">
        <v>477</v>
      </c>
      <c r="D639" s="49" t="s">
        <v>833</v>
      </c>
      <c r="E639" s="49" t="str">
        <f>VLOOKUP(D639,[6]Arvore!$N$8:$Q$6855,4,FALSE)</f>
        <v>5100</v>
      </c>
      <c r="F639" s="50">
        <v>200</v>
      </c>
      <c r="G639" s="50">
        <v>200</v>
      </c>
      <c r="H639" s="51">
        <v>0</v>
      </c>
      <c r="I639" s="103">
        <f>SUM(H639:H651)</f>
        <v>-3.2360354962293059E-2</v>
      </c>
      <c r="J639" s="39"/>
      <c r="K639" s="21"/>
      <c r="L639" s="41"/>
      <c r="M639" s="42"/>
      <c r="O639" s="39" t="str">
        <f>VLOOKUP(QUERY_FOR_TRNSTRANSPOSED_0008!A639,'[6]Fin vs NFin'!$A$4:$F$568,6,FALSE)</f>
        <v>Não Financeiras</v>
      </c>
      <c r="P639" s="43" t="str">
        <f t="shared" si="12"/>
        <v>82</v>
      </c>
      <c r="Q639" s="43"/>
      <c r="R639" s="43"/>
      <c r="S639" s="43"/>
      <c r="T639" s="43"/>
    </row>
    <row r="640" spans="1:20" x14ac:dyDescent="0.35">
      <c r="A640" s="18" t="s">
        <v>832</v>
      </c>
      <c r="B640" s="18" t="str">
        <f>VLOOKUP(A640,'[6]Fin vs NFin'!$A$4:$B$568,2,FALSE)</f>
        <v>!Outras Garant.S/Estrang.</v>
      </c>
      <c r="C640" s="18" t="s">
        <v>477</v>
      </c>
      <c r="D640" s="18" t="s">
        <v>482</v>
      </c>
      <c r="E640" s="18" t="str">
        <f>VLOOKUP(D640,[6]Arvore!$N$8:$Q$6855,4,FALSE)</f>
        <v>51090</v>
      </c>
      <c r="F640" s="19">
        <v>3885.08</v>
      </c>
      <c r="G640" s="19">
        <v>4010.08</v>
      </c>
      <c r="H640" s="20">
        <v>-125</v>
      </c>
      <c r="I640" s="101"/>
      <c r="J640" s="19"/>
      <c r="K640" s="21"/>
      <c r="L640" s="22"/>
      <c r="M640" s="23"/>
      <c r="O640" s="19" t="str">
        <f>VLOOKUP(QUERY_FOR_TRNSTRANSPOSED_0008!A640,'[6]Fin vs NFin'!$A$4:$F$568,6,FALSE)</f>
        <v>Não Financeiras</v>
      </c>
      <c r="P640" s="24" t="str">
        <f t="shared" si="12"/>
        <v>82</v>
      </c>
      <c r="Q640" s="24"/>
      <c r="R640" s="24"/>
      <c r="S640" s="24"/>
      <c r="T640" s="24"/>
    </row>
    <row r="641" spans="1:20" x14ac:dyDescent="0.35">
      <c r="A641" s="32" t="s">
        <v>832</v>
      </c>
      <c r="B641" s="32" t="str">
        <f>VLOOKUP(A641,'[6]Fin vs NFin'!$A$4:$B$568,2,FALSE)</f>
        <v>!Outras Garant.S/Estrang.</v>
      </c>
      <c r="C641" s="32" t="s">
        <v>734</v>
      </c>
      <c r="D641" s="32" t="s">
        <v>782</v>
      </c>
      <c r="E641" s="32" t="str">
        <f>VLOOKUP(D641,[6]Arvore!$N$8:$Q$6855,4,FALSE)</f>
        <v>431110</v>
      </c>
      <c r="F641" s="33">
        <v>160</v>
      </c>
      <c r="G641" s="33">
        <v>160</v>
      </c>
      <c r="H641" s="34">
        <v>0</v>
      </c>
      <c r="I641" s="101"/>
      <c r="J641" s="19"/>
      <c r="K641" s="21"/>
      <c r="L641" s="22"/>
      <c r="M641" s="23"/>
      <c r="O641" s="19" t="str">
        <f>VLOOKUP(QUERY_FOR_TRNSTRANSPOSED_0008!A641,'[6]Fin vs NFin'!$A$4:$F$568,6,FALSE)</f>
        <v>Não Financeiras</v>
      </c>
      <c r="P641" s="24" t="str">
        <f t="shared" si="12"/>
        <v>89</v>
      </c>
      <c r="Q641" s="24"/>
      <c r="R641" s="24" t="str">
        <f>VLOOKUP(D641,[6]Mapeamento!$A$38:$C$497,3,FALSE)</f>
        <v>GG</v>
      </c>
      <c r="S641" s="24"/>
      <c r="T641" s="24"/>
    </row>
    <row r="642" spans="1:20" x14ac:dyDescent="0.35">
      <c r="A642" s="32" t="s">
        <v>832</v>
      </c>
      <c r="B642" s="32" t="str">
        <f>VLOOKUP(A642,'[6]Fin vs NFin'!$A$4:$B$568,2,FALSE)</f>
        <v>!Outras Garant.S/Estrang.</v>
      </c>
      <c r="C642" s="32" t="s">
        <v>480</v>
      </c>
      <c r="D642" s="32" t="s">
        <v>833</v>
      </c>
      <c r="E642" s="32" t="str">
        <f>VLOOKUP(D642,[6]Arvore!$N$8:$Q$6855,4,FALSE)</f>
        <v>5100</v>
      </c>
      <c r="F642" s="33">
        <v>840</v>
      </c>
      <c r="G642" s="33">
        <v>840</v>
      </c>
      <c r="H642" s="34">
        <v>0</v>
      </c>
      <c r="I642" s="101"/>
      <c r="J642" s="19"/>
      <c r="K642" s="21"/>
      <c r="L642" s="22"/>
      <c r="M642" s="23"/>
      <c r="O642" s="19" t="str">
        <f>VLOOKUP(QUERY_FOR_TRNSTRANSPOSED_0008!A642,'[6]Fin vs NFin'!$A$4:$F$568,6,FALSE)</f>
        <v>Não Financeiras</v>
      </c>
      <c r="P642" s="24" t="str">
        <f t="shared" si="12"/>
        <v>82</v>
      </c>
      <c r="Q642" s="24"/>
      <c r="R642" s="24"/>
      <c r="S642" s="24"/>
      <c r="T642" s="24"/>
    </row>
    <row r="643" spans="1:20" x14ac:dyDescent="0.35">
      <c r="A643" s="18" t="s">
        <v>832</v>
      </c>
      <c r="B643" s="18" t="str">
        <f>VLOOKUP(A643,'[6]Fin vs NFin'!$A$4:$B$568,2,FALSE)</f>
        <v>!Outras Garant.S/Estrang.</v>
      </c>
      <c r="C643" s="18" t="s">
        <v>480</v>
      </c>
      <c r="D643" s="18" t="s">
        <v>482</v>
      </c>
      <c r="E643" s="18" t="str">
        <f>VLOOKUP(D643,[6]Arvore!$N$8:$Q$6855,4,FALSE)</f>
        <v>51090</v>
      </c>
      <c r="F643" s="19">
        <v>8947.5</v>
      </c>
      <c r="G643" s="19">
        <v>9152.5</v>
      </c>
      <c r="H643" s="20">
        <v>-205</v>
      </c>
      <c r="I643" s="101"/>
      <c r="J643" s="19"/>
      <c r="K643" s="21"/>
      <c r="L643" s="22"/>
      <c r="M643" s="23"/>
      <c r="O643" s="19" t="str">
        <f>VLOOKUP(QUERY_FOR_TRNSTRANSPOSED_0008!A643,'[6]Fin vs NFin'!$A$4:$F$568,6,FALSE)</f>
        <v>Não Financeiras</v>
      </c>
      <c r="P643" s="24" t="str">
        <f t="shared" si="12"/>
        <v>82</v>
      </c>
      <c r="Q643" s="24"/>
      <c r="R643" s="24"/>
      <c r="S643" s="24"/>
      <c r="T643" s="24"/>
    </row>
    <row r="644" spans="1:20" x14ac:dyDescent="0.35">
      <c r="A644" s="32" t="s">
        <v>832</v>
      </c>
      <c r="B644" s="32" t="str">
        <f>VLOOKUP(A644,'[6]Fin vs NFin'!$A$4:$B$568,2,FALSE)</f>
        <v>!Outras Garant.S/Estrang.</v>
      </c>
      <c r="C644" s="32" t="s">
        <v>483</v>
      </c>
      <c r="D644" s="32" t="s">
        <v>482</v>
      </c>
      <c r="E644" s="32" t="str">
        <f>VLOOKUP(D644,[6]Arvore!$N$8:$Q$6855,4,FALSE)</f>
        <v>51090</v>
      </c>
      <c r="F644" s="33">
        <v>696</v>
      </c>
      <c r="G644" s="33">
        <v>696</v>
      </c>
      <c r="H644" s="34">
        <v>0</v>
      </c>
      <c r="I644" s="101"/>
      <c r="J644" s="19"/>
      <c r="K644" s="21"/>
      <c r="L644" s="22"/>
      <c r="M644" s="23"/>
      <c r="O644" s="19" t="str">
        <f>VLOOKUP(QUERY_FOR_TRNSTRANSPOSED_0008!A644,'[6]Fin vs NFin'!$A$4:$F$568,6,FALSE)</f>
        <v>Não Financeiras</v>
      </c>
      <c r="P644" s="24" t="str">
        <f t="shared" si="12"/>
        <v>82</v>
      </c>
      <c r="Q644" s="24"/>
      <c r="R644" s="24"/>
      <c r="S644" s="24"/>
      <c r="T644" s="24"/>
    </row>
    <row r="645" spans="1:20" x14ac:dyDescent="0.35">
      <c r="A645" s="18" t="s">
        <v>832</v>
      </c>
      <c r="B645" s="18" t="str">
        <f>VLOOKUP(A645,'[6]Fin vs NFin'!$A$4:$B$568,2,FALSE)</f>
        <v>!Outras Garant.S/Estrang.</v>
      </c>
      <c r="C645" s="18" t="s">
        <v>834</v>
      </c>
      <c r="D645" s="18" t="s">
        <v>743</v>
      </c>
      <c r="E645" s="18" t="str">
        <f>VLOOKUP(D645,[6]Arvore!$N$8:$Q$6855,4,FALSE)</f>
        <v>431110</v>
      </c>
      <c r="F645" s="19">
        <v>8519.5499999999993</v>
      </c>
      <c r="G645" s="19">
        <v>8189.55</v>
      </c>
      <c r="H645" s="20">
        <v>329.99999999999898</v>
      </c>
      <c r="I645" s="101"/>
      <c r="J645" s="19"/>
      <c r="K645" s="21"/>
      <c r="L645" s="22"/>
      <c r="M645" s="23"/>
      <c r="O645" s="19" t="str">
        <f>VLOOKUP(QUERY_FOR_TRNSTRANSPOSED_0008!A645,'[6]Fin vs NFin'!$A$4:$F$568,6,FALSE)</f>
        <v>Não Financeiras</v>
      </c>
      <c r="P645" s="24" t="str">
        <f t="shared" si="12"/>
        <v>89</v>
      </c>
      <c r="Q645" s="24"/>
      <c r="R645" s="24" t="str">
        <f>VLOOKUP(D645,[6]Mapeamento!$A$38:$C$497,3,FALSE)</f>
        <v>GG</v>
      </c>
      <c r="S645" s="24"/>
      <c r="T645" s="24"/>
    </row>
    <row r="646" spans="1:20" x14ac:dyDescent="0.35">
      <c r="A646" s="32" t="s">
        <v>832</v>
      </c>
      <c r="B646" s="32" t="str">
        <f>VLOOKUP(A646,'[6]Fin vs NFin'!$A$4:$B$568,2,FALSE)</f>
        <v>!Outras Garant.S/Estrang.</v>
      </c>
      <c r="C646" s="32" t="s">
        <v>438</v>
      </c>
      <c r="D646" s="32" t="s">
        <v>482</v>
      </c>
      <c r="E646" s="32" t="str">
        <f>VLOOKUP(D646,[6]Arvore!$N$8:$Q$6855,4,FALSE)</f>
        <v>51090</v>
      </c>
      <c r="F646" s="33">
        <v>132178.01</v>
      </c>
      <c r="G646" s="33">
        <v>132178.01</v>
      </c>
      <c r="H646" s="34">
        <v>0</v>
      </c>
      <c r="I646" s="101"/>
      <c r="J646" s="19"/>
      <c r="K646" s="21"/>
      <c r="L646" s="22"/>
      <c r="M646" s="23"/>
      <c r="O646" s="19" t="str">
        <f>VLOOKUP(QUERY_FOR_TRNSTRANSPOSED_0008!A646,'[6]Fin vs NFin'!$A$4:$F$568,6,FALSE)</f>
        <v>Não Financeiras</v>
      </c>
      <c r="P646" s="24" t="str">
        <f t="shared" ref="P646:P709" si="13">LEFT(D646,2)</f>
        <v>82</v>
      </c>
      <c r="Q646" s="24"/>
      <c r="R646" s="24"/>
      <c r="S646" s="24"/>
      <c r="T646" s="24"/>
    </row>
    <row r="647" spans="1:20" x14ac:dyDescent="0.35">
      <c r="A647" s="18" t="s">
        <v>832</v>
      </c>
      <c r="B647" s="18" t="str">
        <f>VLOOKUP(A647,'[6]Fin vs NFin'!$A$4:$B$568,2,FALSE)</f>
        <v>!Outras Garant.S/Estrang.</v>
      </c>
      <c r="C647" s="18" t="s">
        <v>489</v>
      </c>
      <c r="D647" s="18" t="s">
        <v>833</v>
      </c>
      <c r="E647" s="18" t="str">
        <f>VLOOKUP(D647,[6]Arvore!$N$8:$Q$6855,4,FALSE)</f>
        <v>5100</v>
      </c>
      <c r="F647" s="19">
        <v>152615.10999999999</v>
      </c>
      <c r="G647" s="19">
        <v>32312.22</v>
      </c>
      <c r="H647" s="20">
        <v>120302.89</v>
      </c>
      <c r="I647" s="101"/>
      <c r="J647" s="19"/>
      <c r="K647" s="21"/>
      <c r="L647" s="22"/>
      <c r="M647" s="23"/>
      <c r="O647" s="19" t="str">
        <f>VLOOKUP(QUERY_FOR_TRNSTRANSPOSED_0008!A647,'[6]Fin vs NFin'!$A$4:$F$568,6,FALSE)</f>
        <v>Não Financeiras</v>
      </c>
      <c r="P647" s="24" t="str">
        <f t="shared" si="13"/>
        <v>82</v>
      </c>
      <c r="Q647" s="24"/>
      <c r="R647" s="24"/>
      <c r="S647" s="24"/>
      <c r="T647" s="24"/>
    </row>
    <row r="648" spans="1:20" x14ac:dyDescent="0.35">
      <c r="A648" s="18" t="s">
        <v>832</v>
      </c>
      <c r="B648" s="18" t="str">
        <f>VLOOKUP(A648,'[6]Fin vs NFin'!$A$4:$B$568,2,FALSE)</f>
        <v>!Outras Garant.S/Estrang.</v>
      </c>
      <c r="C648" s="18" t="s">
        <v>489</v>
      </c>
      <c r="D648" s="18" t="s">
        <v>482</v>
      </c>
      <c r="E648" s="18" t="str">
        <f>VLOOKUP(D648,[6]Arvore!$N$8:$Q$6855,4,FALSE)</f>
        <v>51090</v>
      </c>
      <c r="F648" s="19">
        <v>11795.76</v>
      </c>
      <c r="G648" s="19">
        <v>402275.18236035499</v>
      </c>
      <c r="H648" s="20">
        <v>-390479.42236035498</v>
      </c>
      <c r="I648" s="101"/>
      <c r="J648" s="19"/>
      <c r="K648" s="21"/>
      <c r="L648" s="22"/>
      <c r="M648" s="23"/>
      <c r="O648" s="19" t="str">
        <f>VLOOKUP(QUERY_FOR_TRNSTRANSPOSED_0008!A648,'[6]Fin vs NFin'!$A$4:$F$568,6,FALSE)</f>
        <v>Não Financeiras</v>
      </c>
      <c r="P648" s="24" t="str">
        <f t="shared" si="13"/>
        <v>82</v>
      </c>
      <c r="Q648" s="24"/>
      <c r="R648" s="24"/>
      <c r="S648" s="24"/>
      <c r="T648" s="24"/>
    </row>
    <row r="649" spans="1:20" x14ac:dyDescent="0.35">
      <c r="A649" s="18" t="s">
        <v>832</v>
      </c>
      <c r="B649" s="18" t="str">
        <f>VLOOKUP(A649,'[6]Fin vs NFin'!$A$4:$B$568,2,FALSE)</f>
        <v>!Outras Garant.S/Estrang.</v>
      </c>
      <c r="C649" s="18" t="s">
        <v>489</v>
      </c>
      <c r="D649" s="18" t="s">
        <v>835</v>
      </c>
      <c r="E649" s="18" t="str">
        <f>VLOOKUP(D649,[6]Arvore!$N$8:$Q$6855,4,FALSE)</f>
        <v>5100</v>
      </c>
      <c r="F649" s="19">
        <v>168478.06</v>
      </c>
      <c r="G649" s="19">
        <v>26331.68</v>
      </c>
      <c r="H649" s="20">
        <v>142146.38</v>
      </c>
      <c r="I649" s="101"/>
      <c r="J649" s="19"/>
      <c r="K649" s="21"/>
      <c r="L649" s="22"/>
      <c r="M649" s="23"/>
      <c r="O649" s="19" t="str">
        <f>VLOOKUP(QUERY_FOR_TRNSTRANSPOSED_0008!A649,'[6]Fin vs NFin'!$A$4:$F$568,6,FALSE)</f>
        <v>Não Financeiras</v>
      </c>
      <c r="P649" s="24" t="str">
        <f t="shared" si="13"/>
        <v>82</v>
      </c>
      <c r="Q649" s="24"/>
      <c r="R649" s="24"/>
      <c r="S649" s="24"/>
      <c r="T649" s="24"/>
    </row>
    <row r="650" spans="1:20" x14ac:dyDescent="0.35">
      <c r="A650" s="18" t="s">
        <v>832</v>
      </c>
      <c r="B650" s="18" t="str">
        <f>VLOOKUP(A650,'[6]Fin vs NFin'!$A$4:$B$568,2,FALSE)</f>
        <v>!Outras Garant.S/Estrang.</v>
      </c>
      <c r="C650" s="18" t="s">
        <v>489</v>
      </c>
      <c r="D650" s="18" t="s">
        <v>479</v>
      </c>
      <c r="E650" s="18" t="str">
        <f>VLOOKUP(D650,[6]Arvore!$N$8:$Q$6855,4,FALSE)</f>
        <v>4311811</v>
      </c>
      <c r="F650" s="19">
        <v>130548.39</v>
      </c>
      <c r="G650" s="19">
        <v>2518.27</v>
      </c>
      <c r="H650" s="20">
        <v>128030.12</v>
      </c>
      <c r="I650" s="101"/>
      <c r="J650" s="19"/>
      <c r="K650" s="21"/>
      <c r="L650" s="22"/>
      <c r="M650" s="23"/>
      <c r="O650" s="19" t="str">
        <f>VLOOKUP(QUERY_FOR_TRNSTRANSPOSED_0008!A650,'[6]Fin vs NFin'!$A$4:$F$568,6,FALSE)</f>
        <v>Não Financeiras</v>
      </c>
      <c r="P650" s="24" t="str">
        <f t="shared" si="13"/>
        <v>89</v>
      </c>
      <c r="Q650" s="24"/>
      <c r="R650" s="24" t="str">
        <f>VLOOKUP(D650,[6]Mapeamento!$A$38:$C$497,3,FALSE)</f>
        <v>GG</v>
      </c>
      <c r="S650" s="24"/>
      <c r="T650" s="24"/>
    </row>
    <row r="651" spans="1:20" ht="15" thickBot="1" x14ac:dyDescent="0.4">
      <c r="A651" s="32" t="s">
        <v>832</v>
      </c>
      <c r="B651" s="32" t="str">
        <f>VLOOKUP(A651,'[6]Fin vs NFin'!$A$4:$B$568,2,FALSE)</f>
        <v>!Outras Garant.S/Estrang.</v>
      </c>
      <c r="C651" s="32" t="s">
        <v>836</v>
      </c>
      <c r="D651" s="32" t="s">
        <v>743</v>
      </c>
      <c r="E651" s="32" t="str">
        <f>VLOOKUP(D651,[6]Arvore!$N$8:$Q$6855,4,FALSE)</f>
        <v>431110</v>
      </c>
      <c r="F651" s="33">
        <v>50</v>
      </c>
      <c r="G651" s="33">
        <v>50</v>
      </c>
      <c r="H651" s="34">
        <v>0</v>
      </c>
      <c r="I651" s="101"/>
      <c r="J651" s="19"/>
      <c r="K651" s="21"/>
      <c r="L651" s="22"/>
      <c r="M651" s="23"/>
      <c r="O651" s="19" t="str">
        <f>VLOOKUP(QUERY_FOR_TRNSTRANSPOSED_0008!A651,'[6]Fin vs NFin'!$A$4:$F$568,6,FALSE)</f>
        <v>Não Financeiras</v>
      </c>
      <c r="P651" s="24" t="str">
        <f t="shared" si="13"/>
        <v>89</v>
      </c>
      <c r="Q651" s="24"/>
      <c r="R651" s="24" t="str">
        <f>VLOOKUP(D651,[6]Mapeamento!$A$38:$C$497,3,FALSE)</f>
        <v>GG</v>
      </c>
      <c r="S651" s="24"/>
      <c r="T651" s="24"/>
    </row>
    <row r="652" spans="1:20" x14ac:dyDescent="0.35">
      <c r="A652" s="38" t="s">
        <v>837</v>
      </c>
      <c r="B652" s="38" t="str">
        <f>VLOOKUP(A652,'[6]Fin vs NFin'!$A$4:$B$568,2,FALSE)</f>
        <v>!Gar.S/Estr-Periodif.</v>
      </c>
      <c r="C652" s="38" t="s">
        <v>477</v>
      </c>
      <c r="D652" s="38" t="s">
        <v>835</v>
      </c>
      <c r="E652" s="38" t="str">
        <f>VLOOKUP(D652,[6]Arvore!$N$8:$Q$6855,4,FALSE)</f>
        <v>5100</v>
      </c>
      <c r="F652" s="39">
        <v>816</v>
      </c>
      <c r="G652" s="39">
        <v>1539.41</v>
      </c>
      <c r="H652" s="40">
        <v>-723.41</v>
      </c>
      <c r="I652" s="110">
        <f>SUM(H652:H656)</f>
        <v>-1660136.97</v>
      </c>
      <c r="J652" s="107">
        <f>I638+I652</f>
        <v>0</v>
      </c>
      <c r="K652" s="21"/>
      <c r="L652" s="41"/>
      <c r="M652" s="42"/>
      <c r="O652" s="39" t="str">
        <f>VLOOKUP(QUERY_FOR_TRNSTRANSPOSED_0008!A652,'[6]Fin vs NFin'!$A$4:$F$568,6,FALSE)</f>
        <v>Não Financeiras</v>
      </c>
      <c r="P652" s="43" t="str">
        <f t="shared" si="13"/>
        <v>82</v>
      </c>
      <c r="Q652" s="43"/>
      <c r="R652" s="43"/>
      <c r="S652" s="43"/>
      <c r="T652" s="43"/>
    </row>
    <row r="653" spans="1:20" x14ac:dyDescent="0.35">
      <c r="A653" s="32" t="s">
        <v>837</v>
      </c>
      <c r="B653" s="32" t="str">
        <f>VLOOKUP(A653,'[6]Fin vs NFin'!$A$4:$B$568,2,FALSE)</f>
        <v>!Gar.S/Estr-Periodif.</v>
      </c>
      <c r="C653" s="32" t="s">
        <v>472</v>
      </c>
      <c r="D653" s="32" t="s">
        <v>833</v>
      </c>
      <c r="E653" s="32" t="str">
        <f>VLOOKUP(D653,[6]Arvore!$N$8:$Q$6855,4,FALSE)</f>
        <v>5100</v>
      </c>
      <c r="F653" s="33">
        <v>91434.27</v>
      </c>
      <c r="G653" s="33">
        <v>91434.27</v>
      </c>
      <c r="H653" s="34">
        <v>-1.45519152283669E-11</v>
      </c>
      <c r="I653" s="106"/>
      <c r="J653" s="108"/>
      <c r="K653" s="21"/>
      <c r="L653" s="22"/>
      <c r="M653" s="23"/>
      <c r="O653" s="19" t="str">
        <f>VLOOKUP(QUERY_FOR_TRNSTRANSPOSED_0008!A653,'[6]Fin vs NFin'!$A$4:$F$568,6,FALSE)</f>
        <v>Não Financeiras</v>
      </c>
      <c r="P653" s="24" t="str">
        <f t="shared" si="13"/>
        <v>82</v>
      </c>
      <c r="Q653" s="24"/>
      <c r="R653" s="24"/>
      <c r="S653" s="24"/>
      <c r="T653" s="24"/>
    </row>
    <row r="654" spans="1:20" x14ac:dyDescent="0.35">
      <c r="A654" s="18" t="s">
        <v>837</v>
      </c>
      <c r="B654" s="18" t="str">
        <f>VLOOKUP(A654,'[6]Fin vs NFin'!$A$4:$B$568,2,FALSE)</f>
        <v>!Gar.S/Estr-Periodif.</v>
      </c>
      <c r="C654" s="18" t="s">
        <v>472</v>
      </c>
      <c r="D654" s="18" t="s">
        <v>482</v>
      </c>
      <c r="E654" s="18" t="str">
        <f>VLOOKUP(D654,[6]Arvore!$N$8:$Q$6855,4,FALSE)</f>
        <v>51090</v>
      </c>
      <c r="F654" s="19">
        <v>-13625.56</v>
      </c>
      <c r="G654" s="19">
        <v>1646511.41</v>
      </c>
      <c r="H654" s="20">
        <v>-1660136.97</v>
      </c>
      <c r="I654" s="106"/>
      <c r="J654" s="108"/>
      <c r="K654" s="21"/>
      <c r="L654" s="22"/>
      <c r="M654" s="23"/>
      <c r="O654" s="19" t="str">
        <f>VLOOKUP(QUERY_FOR_TRNSTRANSPOSED_0008!A654,'[6]Fin vs NFin'!$A$4:$F$568,6,FALSE)</f>
        <v>Não Financeiras</v>
      </c>
      <c r="P654" s="24" t="str">
        <f t="shared" si="13"/>
        <v>82</v>
      </c>
      <c r="Q654" s="24"/>
      <c r="R654" s="24"/>
      <c r="S654" s="24"/>
      <c r="T654" s="24"/>
    </row>
    <row r="655" spans="1:20" x14ac:dyDescent="0.35">
      <c r="A655" s="18" t="s">
        <v>837</v>
      </c>
      <c r="B655" s="18" t="str">
        <f>VLOOKUP(A655,'[6]Fin vs NFin'!$A$4:$B$568,2,FALSE)</f>
        <v>!Gar.S/Estr-Periodif.</v>
      </c>
      <c r="C655" s="18" t="s">
        <v>472</v>
      </c>
      <c r="D655" s="18" t="s">
        <v>835</v>
      </c>
      <c r="E655" s="18" t="str">
        <f>VLOOKUP(D655,[6]Arvore!$N$8:$Q$6855,4,FALSE)</f>
        <v>5100</v>
      </c>
      <c r="F655" s="19">
        <v>425158.11</v>
      </c>
      <c r="G655" s="19">
        <v>425946.88</v>
      </c>
      <c r="H655" s="20">
        <v>-788.77000000007695</v>
      </c>
      <c r="I655" s="106"/>
      <c r="J655" s="108"/>
      <c r="K655" s="21"/>
      <c r="L655" s="22"/>
      <c r="M655" s="23"/>
      <c r="O655" s="19" t="str">
        <f>VLOOKUP(QUERY_FOR_TRNSTRANSPOSED_0008!A655,'[6]Fin vs NFin'!$A$4:$F$568,6,FALSE)</f>
        <v>Não Financeiras</v>
      </c>
      <c r="P655" s="24" t="str">
        <f t="shared" si="13"/>
        <v>82</v>
      </c>
      <c r="Q655" s="24"/>
      <c r="R655" s="24"/>
      <c r="S655" s="24"/>
      <c r="T655" s="24"/>
    </row>
    <row r="656" spans="1:20" ht="15" thickBot="1" x14ac:dyDescent="0.4">
      <c r="A656" s="18" t="s">
        <v>837</v>
      </c>
      <c r="B656" s="18" t="str">
        <f>VLOOKUP(A656,'[6]Fin vs NFin'!$A$4:$B$568,2,FALSE)</f>
        <v>!Gar.S/Estr-Periodif.</v>
      </c>
      <c r="C656" s="18" t="s">
        <v>480</v>
      </c>
      <c r="D656" s="18" t="s">
        <v>835</v>
      </c>
      <c r="E656" s="18" t="str">
        <f>VLOOKUP(D656,[6]Arvore!$N$8:$Q$6855,4,FALSE)</f>
        <v>5100</v>
      </c>
      <c r="F656" s="19">
        <v>5189.68</v>
      </c>
      <c r="G656" s="19">
        <v>3677.5</v>
      </c>
      <c r="H656" s="20">
        <v>1512.18</v>
      </c>
      <c r="I656" s="106"/>
      <c r="J656" s="118"/>
      <c r="K656" s="21"/>
      <c r="L656" s="22"/>
      <c r="M656" s="23"/>
      <c r="O656" s="19" t="str">
        <f>VLOOKUP(QUERY_FOR_TRNSTRANSPOSED_0008!A656,'[6]Fin vs NFin'!$A$4:$F$568,6,FALSE)</f>
        <v>Não Financeiras</v>
      </c>
      <c r="P656" s="24" t="str">
        <f t="shared" si="13"/>
        <v>82</v>
      </c>
      <c r="Q656" s="24"/>
      <c r="R656" s="24"/>
      <c r="S656" s="24"/>
      <c r="T656" s="24"/>
    </row>
    <row r="657" spans="1:20" ht="15.5" thickTop="1" thickBot="1" x14ac:dyDescent="0.4">
      <c r="A657" s="64" t="s">
        <v>838</v>
      </c>
      <c r="B657" s="64" t="str">
        <f>VLOOKUP(A657,'[6]Fin vs NFin'!$A$4:$B$568,2,FALSE)</f>
        <v>!Cheques Emitidos</v>
      </c>
      <c r="C657" s="64" t="s">
        <v>839</v>
      </c>
      <c r="D657" s="64" t="s">
        <v>840</v>
      </c>
      <c r="E657" s="64" t="str">
        <f>VLOOKUP(D657,[6]Arvore!$N$8:$Q$6855,4,FALSE)</f>
        <v>5151204</v>
      </c>
      <c r="F657" s="65">
        <v>650</v>
      </c>
      <c r="G657" s="65">
        <v>650</v>
      </c>
      <c r="H657" s="66">
        <v>0</v>
      </c>
      <c r="I657" s="52">
        <v>0</v>
      </c>
      <c r="J657" s="67"/>
      <c r="K657" s="21"/>
      <c r="L657" s="68"/>
      <c r="M657" s="69"/>
      <c r="O657" s="67" t="str">
        <f>VLOOKUP(QUERY_FOR_TRNSTRANSPOSED_0008!A657,'[6]Fin vs NFin'!$A$4:$F$568,6,FALSE)</f>
        <v>Não Financeiras</v>
      </c>
      <c r="P657" s="70" t="str">
        <f t="shared" si="13"/>
        <v>82</v>
      </c>
      <c r="Q657" s="70"/>
      <c r="R657" s="70"/>
      <c r="S657" s="70"/>
      <c r="T657" s="70"/>
    </row>
    <row r="658" spans="1:20" x14ac:dyDescent="0.35">
      <c r="A658" s="38" t="s">
        <v>841</v>
      </c>
      <c r="B658" s="38" t="str">
        <f>VLOOKUP(A658,'[6]Fin vs NFin'!$A$4:$B$568,2,FALSE)</f>
        <v>!Compra/Venda de ME</v>
      </c>
      <c r="C658" s="38" t="s">
        <v>842</v>
      </c>
      <c r="D658" s="38" t="s">
        <v>843</v>
      </c>
      <c r="E658" s="38" t="str">
        <f>VLOOKUP(D658,[6]Arvore!$N$8:$Q$6855,4,FALSE)</f>
        <v>5148</v>
      </c>
      <c r="F658" s="39">
        <v>84490.36</v>
      </c>
      <c r="G658" s="39">
        <v>84569.34</v>
      </c>
      <c r="H658" s="40">
        <v>-78.979999999995897</v>
      </c>
      <c r="I658" s="103">
        <v>1.46199269284786E-2</v>
      </c>
      <c r="J658" s="39"/>
      <c r="K658" s="21"/>
      <c r="L658" s="41"/>
      <c r="M658" s="42"/>
      <c r="O658" s="39" t="str">
        <f>VLOOKUP(QUERY_FOR_TRNSTRANSPOSED_0008!A658,'[6]Fin vs NFin'!$A$4:$F$568,6,FALSE)</f>
        <v>Não Financeiras</v>
      </c>
      <c r="P658" s="43" t="str">
        <f t="shared" si="13"/>
        <v>82</v>
      </c>
      <c r="Q658" s="43"/>
      <c r="R658" s="43"/>
      <c r="S658" s="43"/>
      <c r="T658" s="43"/>
    </row>
    <row r="659" spans="1:20" x14ac:dyDescent="0.35">
      <c r="A659" s="18" t="s">
        <v>841</v>
      </c>
      <c r="B659" s="18" t="str">
        <f>VLOOKUP(A659,'[6]Fin vs NFin'!$A$4:$B$568,2,FALSE)</f>
        <v>!Compra/Venda de ME</v>
      </c>
      <c r="C659" s="18" t="s">
        <v>844</v>
      </c>
      <c r="D659" s="18" t="s">
        <v>843</v>
      </c>
      <c r="E659" s="18" t="str">
        <f>VLOOKUP(D659,[6]Arvore!$N$8:$Q$6855,4,FALSE)</f>
        <v>5148</v>
      </c>
      <c r="F659" s="19" t="s">
        <v>84</v>
      </c>
      <c r="G659" s="19">
        <v>-78.9946199269244</v>
      </c>
      <c r="H659" s="20">
        <v>78.9946199269244</v>
      </c>
      <c r="I659" s="101"/>
      <c r="J659" s="19"/>
      <c r="K659" s="21"/>
      <c r="L659" s="22"/>
      <c r="M659" s="23"/>
      <c r="O659" s="19" t="str">
        <f>VLOOKUP(QUERY_FOR_TRNSTRANSPOSED_0008!A659,'[6]Fin vs NFin'!$A$4:$F$568,6,FALSE)</f>
        <v>Não Financeiras</v>
      </c>
      <c r="P659" s="24" t="str">
        <f t="shared" si="13"/>
        <v>82</v>
      </c>
      <c r="Q659" s="24"/>
      <c r="R659" s="24"/>
      <c r="S659" s="24"/>
      <c r="T659" s="24"/>
    </row>
    <row r="660" spans="1:20" x14ac:dyDescent="0.35">
      <c r="A660" s="18" t="s">
        <v>841</v>
      </c>
      <c r="B660" s="18" t="str">
        <f>VLOOKUP(A660,'[6]Fin vs NFin'!$A$4:$B$568,2,FALSE)</f>
        <v>!Compra/Venda de ME</v>
      </c>
      <c r="C660" s="18" t="s">
        <v>845</v>
      </c>
      <c r="D660" s="18" t="s">
        <v>601</v>
      </c>
      <c r="E660" s="18" t="str">
        <f>VLOOKUP(D660,[6]Arvore!$N$8:$Q$6855,4,FALSE)</f>
        <v>450880910</v>
      </c>
      <c r="F660" s="19" t="s">
        <v>84</v>
      </c>
      <c r="G660" s="19">
        <v>10.7</v>
      </c>
      <c r="H660" s="20">
        <v>-10.7</v>
      </c>
      <c r="I660" s="101"/>
      <c r="J660" s="19"/>
      <c r="K660" s="21"/>
      <c r="L660" s="22"/>
      <c r="M660" s="23"/>
      <c r="O660" s="19" t="str">
        <f>VLOOKUP(QUERY_FOR_TRNSTRANSPOSED_0008!A660,'[6]Fin vs NFin'!$A$4:$F$568,6,FALSE)</f>
        <v>Não Financeiras</v>
      </c>
      <c r="P660" s="24" t="str">
        <f t="shared" si="13"/>
        <v>77</v>
      </c>
      <c r="Q660" s="24" t="str">
        <f>VLOOKUP(D660,[6]Mapeamento!$A$38:$C$497,3,FALSE)</f>
        <v>OREX</v>
      </c>
      <c r="R660" s="24"/>
      <c r="S660" s="24"/>
      <c r="T660" s="24"/>
    </row>
    <row r="661" spans="1:20" x14ac:dyDescent="0.35">
      <c r="A661" s="18" t="s">
        <v>841</v>
      </c>
      <c r="B661" s="18" t="str">
        <f>VLOOKUP(A661,'[6]Fin vs NFin'!$A$4:$B$568,2,FALSE)</f>
        <v>!Compra/Venda de ME</v>
      </c>
      <c r="C661" s="18" t="s">
        <v>846</v>
      </c>
      <c r="D661" s="18" t="s">
        <v>601</v>
      </c>
      <c r="E661" s="18" t="str">
        <f>VLOOKUP(D661,[6]Arvore!$N$8:$Q$6855,4,FALSE)</f>
        <v>450880910</v>
      </c>
      <c r="F661" s="19">
        <v>0.32</v>
      </c>
      <c r="G661" s="19">
        <v>-6.12</v>
      </c>
      <c r="H661" s="20">
        <v>6.44</v>
      </c>
      <c r="I661" s="101"/>
      <c r="J661" s="19"/>
      <c r="K661" s="21"/>
      <c r="L661" s="22"/>
      <c r="M661" s="23"/>
      <c r="O661" s="19" t="str">
        <f>VLOOKUP(QUERY_FOR_TRNSTRANSPOSED_0008!A661,'[6]Fin vs NFin'!$A$4:$F$568,6,FALSE)</f>
        <v>Não Financeiras</v>
      </c>
      <c r="P661" s="24" t="str">
        <f t="shared" si="13"/>
        <v>77</v>
      </c>
      <c r="Q661" s="24" t="str">
        <f>VLOOKUP(D661,[6]Mapeamento!$A$38:$C$497,3,FALSE)</f>
        <v>OREX</v>
      </c>
      <c r="R661" s="24"/>
      <c r="S661" s="24"/>
      <c r="T661" s="24"/>
    </row>
    <row r="662" spans="1:20" x14ac:dyDescent="0.35">
      <c r="A662" s="18" t="s">
        <v>841</v>
      </c>
      <c r="B662" s="18" t="str">
        <f>VLOOKUP(A662,'[6]Fin vs NFin'!$A$4:$B$568,2,FALSE)</f>
        <v>!Compra/Venda de ME</v>
      </c>
      <c r="C662" s="18" t="s">
        <v>847</v>
      </c>
      <c r="D662" s="18" t="s">
        <v>294</v>
      </c>
      <c r="E662" s="18" t="str">
        <f>VLOOKUP(D662,[6]Arvore!$N$8:$Q$6855,4,FALSE)</f>
        <v>55088091</v>
      </c>
      <c r="F662" s="19">
        <v>2.1</v>
      </c>
      <c r="G662" s="19">
        <v>13.54</v>
      </c>
      <c r="H662" s="20">
        <v>-11.44</v>
      </c>
      <c r="I662" s="101"/>
      <c r="J662" s="19"/>
      <c r="K662" s="21"/>
      <c r="L662" s="22"/>
      <c r="M662" s="23"/>
      <c r="O662" s="19" t="str">
        <f>VLOOKUP(QUERY_FOR_TRNSTRANSPOSED_0008!A662,'[6]Fin vs NFin'!$A$4:$F$568,6,FALSE)</f>
        <v>Não Financeiras</v>
      </c>
      <c r="P662" s="24" t="str">
        <f t="shared" si="13"/>
        <v>89</v>
      </c>
      <c r="Q662" s="24" t="str">
        <f>VLOOKUP(D662,[6]Mapeamento!$A$38:$C$497,3,FALSE)</f>
        <v>OREX</v>
      </c>
      <c r="R662" s="24"/>
      <c r="S662" s="24"/>
      <c r="T662" s="24"/>
    </row>
    <row r="663" spans="1:20" ht="15" thickBot="1" x14ac:dyDescent="0.4">
      <c r="A663" s="18" t="s">
        <v>841</v>
      </c>
      <c r="B663" s="18" t="str">
        <f>VLOOKUP(A663,'[6]Fin vs NFin'!$A$4:$B$568,2,FALSE)</f>
        <v>!Compra/Venda de ME</v>
      </c>
      <c r="C663" s="18" t="s">
        <v>848</v>
      </c>
      <c r="D663" s="18" t="s">
        <v>601</v>
      </c>
      <c r="E663" s="18" t="str">
        <f>VLOOKUP(D663,[6]Arvore!$N$8:$Q$6855,4,FALSE)</f>
        <v>450880910</v>
      </c>
      <c r="F663" s="19">
        <v>3.29</v>
      </c>
      <c r="G663" s="19">
        <v>-12.41</v>
      </c>
      <c r="H663" s="20">
        <v>15.7</v>
      </c>
      <c r="I663" s="101"/>
      <c r="J663" s="19"/>
      <c r="K663" s="21"/>
      <c r="L663" s="22"/>
      <c r="M663" s="23"/>
      <c r="O663" s="19" t="str">
        <f>VLOOKUP(QUERY_FOR_TRNSTRANSPOSED_0008!A663,'[6]Fin vs NFin'!$A$4:$F$568,6,FALSE)</f>
        <v>Não Financeiras</v>
      </c>
      <c r="P663" s="24" t="str">
        <f t="shared" si="13"/>
        <v>77</v>
      </c>
      <c r="Q663" s="24" t="str">
        <f>VLOOKUP(D663,[6]Mapeamento!$A$38:$C$497,3,FALSE)</f>
        <v>OREX</v>
      </c>
      <c r="R663" s="24"/>
      <c r="S663" s="24"/>
      <c r="T663" s="24"/>
    </row>
    <row r="664" spans="1:20" x14ac:dyDescent="0.35">
      <c r="A664" s="49" t="s">
        <v>849</v>
      </c>
      <c r="B664" s="49" t="str">
        <f>VLOOKUP(A664,'[6]Fin vs NFin'!$A$4:$B$568,2,FALSE)</f>
        <v>!Outras Estrangeiro</v>
      </c>
      <c r="C664" s="49" t="s">
        <v>850</v>
      </c>
      <c r="D664" s="49" t="s">
        <v>735</v>
      </c>
      <c r="E664" s="49" t="str">
        <f>VLOOKUP(D664,[6]Arvore!$N$8:$Q$6855,4,FALSE)</f>
        <v>431111</v>
      </c>
      <c r="F664" s="50">
        <v>-2571.8200000000002</v>
      </c>
      <c r="G664" s="50">
        <v>-2571.8200000000002</v>
      </c>
      <c r="H664" s="51">
        <v>0</v>
      </c>
      <c r="I664" s="103">
        <f>SUM(H664:H681)</f>
        <v>-1.1414726487471825</v>
      </c>
      <c r="J664" s="39"/>
      <c r="K664" s="21"/>
      <c r="L664" s="41"/>
      <c r="M664" s="42"/>
      <c r="O664" s="39" t="str">
        <f>VLOOKUP(QUERY_FOR_TRNSTRANSPOSED_0008!A664,'[6]Fin vs NFin'!$A$4:$F$568,6,FALSE)</f>
        <v>Não Financeiras</v>
      </c>
      <c r="P664" s="43" t="str">
        <f t="shared" si="13"/>
        <v>89</v>
      </c>
      <c r="Q664" s="43"/>
      <c r="R664" s="43" t="str">
        <f>VLOOKUP(D664,[6]Mapeamento!$A$38:$C$497,3,FALSE)</f>
        <v>GG</v>
      </c>
      <c r="S664" s="43"/>
      <c r="T664" s="43"/>
    </row>
    <row r="665" spans="1:20" x14ac:dyDescent="0.35">
      <c r="A665" s="18" t="s">
        <v>849</v>
      </c>
      <c r="B665" s="18" t="str">
        <f>VLOOKUP(A665,'[6]Fin vs NFin'!$A$4:$B$568,2,FALSE)</f>
        <v>!Outras Estrangeiro</v>
      </c>
      <c r="C665" s="18" t="s">
        <v>82</v>
      </c>
      <c r="D665" s="18" t="s">
        <v>851</v>
      </c>
      <c r="E665" s="18" t="str">
        <f>VLOOKUP(D665,[6]Arvore!$N$8:$Q$6855,4,FALSE)</f>
        <v>416190</v>
      </c>
      <c r="F665" s="19">
        <v>-405792</v>
      </c>
      <c r="G665" s="19">
        <v>-540207.81999999995</v>
      </c>
      <c r="H665" s="20">
        <v>134415.82</v>
      </c>
      <c r="I665" s="101"/>
      <c r="J665" s="19"/>
      <c r="K665" s="21"/>
      <c r="L665" s="22"/>
      <c r="M665" s="23"/>
      <c r="O665" s="19" t="str">
        <f>VLOOKUP(QUERY_FOR_TRNSTRANSPOSED_0008!A665,'[6]Fin vs NFin'!$A$4:$F$568,6,FALSE)</f>
        <v>Não Financeiras</v>
      </c>
      <c r="P665" s="24" t="str">
        <f t="shared" si="13"/>
        <v>71</v>
      </c>
      <c r="Q665" s="24"/>
      <c r="R665" s="24"/>
      <c r="S665" s="24"/>
      <c r="T665" s="24"/>
    </row>
    <row r="666" spans="1:20" x14ac:dyDescent="0.35">
      <c r="A666" s="18" t="s">
        <v>849</v>
      </c>
      <c r="B666" s="18" t="str">
        <f>VLOOKUP(A666,'[6]Fin vs NFin'!$A$4:$B$568,2,FALSE)</f>
        <v>!Outras Estrangeiro</v>
      </c>
      <c r="C666" s="18" t="s">
        <v>82</v>
      </c>
      <c r="D666" s="18" t="s">
        <v>852</v>
      </c>
      <c r="E666" s="18" t="str">
        <f>VLOOKUP(D666,[6]Arvore!$N$8:$Q$6855,4,FALSE)</f>
        <v>4161599</v>
      </c>
      <c r="F666" s="19">
        <v>-246915.62</v>
      </c>
      <c r="G666" s="19">
        <v>-36483.22</v>
      </c>
      <c r="H666" s="20">
        <v>-210432.4</v>
      </c>
      <c r="I666" s="101"/>
      <c r="J666" s="19"/>
      <c r="K666" s="21"/>
      <c r="L666" s="22"/>
      <c r="M666" s="23"/>
      <c r="O666" s="19" t="str">
        <f>VLOOKUP(QUERY_FOR_TRNSTRANSPOSED_0008!A666,'[6]Fin vs NFin'!$A$4:$F$568,6,FALSE)</f>
        <v>Não Financeiras</v>
      </c>
      <c r="P666" s="24" t="str">
        <f t="shared" si="13"/>
        <v>77</v>
      </c>
      <c r="Q666" s="24"/>
      <c r="R666" s="24"/>
      <c r="S666" s="24"/>
      <c r="T666" s="24"/>
    </row>
    <row r="667" spans="1:20" x14ac:dyDescent="0.35">
      <c r="A667" s="18" t="s">
        <v>849</v>
      </c>
      <c r="B667" s="18" t="str">
        <f>VLOOKUP(A667,'[6]Fin vs NFin'!$A$4:$B$568,2,FALSE)</f>
        <v>!Outras Estrangeiro</v>
      </c>
      <c r="C667" s="18" t="s">
        <v>489</v>
      </c>
      <c r="D667" s="18" t="s">
        <v>601</v>
      </c>
      <c r="E667" s="18" t="str">
        <f>VLOOKUP(D667,[6]Arvore!$N$8:$Q$6855,4,FALSE)</f>
        <v>450880910</v>
      </c>
      <c r="F667" s="19">
        <v>5324.51</v>
      </c>
      <c r="G667" s="19">
        <v>-1107.3037664016599</v>
      </c>
      <c r="H667" s="20">
        <v>6431.8137664016604</v>
      </c>
      <c r="I667" s="101"/>
      <c r="J667" s="19"/>
      <c r="K667" s="21"/>
      <c r="L667" s="22"/>
      <c r="M667" s="23"/>
      <c r="O667" s="19" t="str">
        <f>VLOOKUP(QUERY_FOR_TRNSTRANSPOSED_0008!A667,'[6]Fin vs NFin'!$A$4:$F$568,6,FALSE)</f>
        <v>Não Financeiras</v>
      </c>
      <c r="P667" s="24" t="str">
        <f t="shared" si="13"/>
        <v>77</v>
      </c>
      <c r="Q667" s="24" t="str">
        <f>VLOOKUP(D667,[6]Mapeamento!$A$38:$C$497,3,FALSE)</f>
        <v>OREX</v>
      </c>
      <c r="R667" s="24"/>
      <c r="S667" s="24"/>
      <c r="T667" s="24"/>
    </row>
    <row r="668" spans="1:20" x14ac:dyDescent="0.35">
      <c r="A668" s="18" t="s">
        <v>849</v>
      </c>
      <c r="B668" s="18" t="str">
        <f>VLOOKUP(A668,'[6]Fin vs NFin'!$A$4:$B$568,2,FALSE)</f>
        <v>!Outras Estrangeiro</v>
      </c>
      <c r="C668" s="18" t="s">
        <v>489</v>
      </c>
      <c r="D668" s="18" t="s">
        <v>853</v>
      </c>
      <c r="E668" s="18" t="str">
        <f>VLOOKUP(D668,[6]Arvore!$N$8:$Q$6855,4,FALSE)</f>
        <v>55088091</v>
      </c>
      <c r="F668" s="19">
        <v>-41096.980000000003</v>
      </c>
      <c r="G668" s="19">
        <v>77.989999999999995</v>
      </c>
      <c r="H668" s="20">
        <v>-41174.97</v>
      </c>
      <c r="I668" s="101"/>
      <c r="J668" s="19"/>
      <c r="K668" s="21"/>
      <c r="L668" s="22"/>
      <c r="M668" s="23"/>
      <c r="O668" s="19" t="str">
        <f>VLOOKUP(QUERY_FOR_TRNSTRANSPOSED_0008!A668,'[6]Fin vs NFin'!$A$4:$F$568,6,FALSE)</f>
        <v>Não Financeiras</v>
      </c>
      <c r="P668" s="24" t="str">
        <f t="shared" si="13"/>
        <v>89</v>
      </c>
      <c r="Q668" s="24" t="str">
        <f>VLOOKUP(D668,[6]Mapeamento!$A$38:$C$497,3,FALSE)</f>
        <v>OREX</v>
      </c>
      <c r="R668" s="24"/>
      <c r="S668" s="24"/>
      <c r="T668" s="24"/>
    </row>
    <row r="669" spans="1:20" x14ac:dyDescent="0.35">
      <c r="A669" s="18" t="s">
        <v>849</v>
      </c>
      <c r="B669" s="18" t="str">
        <f>VLOOKUP(A669,'[6]Fin vs NFin'!$A$4:$B$568,2,FALSE)</f>
        <v>!Outras Estrangeiro</v>
      </c>
      <c r="C669" s="18" t="s">
        <v>489</v>
      </c>
      <c r="D669" s="18" t="s">
        <v>294</v>
      </c>
      <c r="E669" s="18" t="str">
        <f>VLOOKUP(D669,[6]Arvore!$N$8:$Q$6855,4,FALSE)</f>
        <v>55088091</v>
      </c>
      <c r="F669" s="19" t="s">
        <v>84</v>
      </c>
      <c r="G669" s="19">
        <v>37638.050000000003</v>
      </c>
      <c r="H669" s="20">
        <v>-37638.050000000003</v>
      </c>
      <c r="I669" s="101"/>
      <c r="J669" s="19"/>
      <c r="K669" s="21"/>
      <c r="L669" s="22"/>
      <c r="M669" s="23"/>
      <c r="O669" s="19" t="str">
        <f>VLOOKUP(QUERY_FOR_TRNSTRANSPOSED_0008!A669,'[6]Fin vs NFin'!$A$4:$F$568,6,FALSE)</f>
        <v>Não Financeiras</v>
      </c>
      <c r="P669" s="24" t="str">
        <f t="shared" si="13"/>
        <v>89</v>
      </c>
      <c r="Q669" s="24" t="str">
        <f>VLOOKUP(D669,[6]Mapeamento!$A$38:$C$497,3,FALSE)</f>
        <v>OREX</v>
      </c>
      <c r="R669" s="24"/>
      <c r="S669" s="24"/>
      <c r="T669" s="24"/>
    </row>
    <row r="670" spans="1:20" x14ac:dyDescent="0.35">
      <c r="A670" s="18" t="s">
        <v>849</v>
      </c>
      <c r="B670" s="18" t="str">
        <f>VLOOKUP(A670,'[6]Fin vs NFin'!$A$4:$B$568,2,FALSE)</f>
        <v>!Outras Estrangeiro</v>
      </c>
      <c r="C670" s="18" t="s">
        <v>775</v>
      </c>
      <c r="D670" s="18" t="s">
        <v>854</v>
      </c>
      <c r="E670" s="18" t="str">
        <f>VLOOKUP(D670,[6]Arvore!$N$8:$Q$6855,4,FALSE)</f>
        <v>4508809115</v>
      </c>
      <c r="F670" s="19">
        <v>2541998.0800000001</v>
      </c>
      <c r="G670" s="19">
        <v>-55943.656677868501</v>
      </c>
      <c r="H670" s="20">
        <v>2597941.7366778702</v>
      </c>
      <c r="I670" s="101"/>
      <c r="J670" s="19"/>
      <c r="K670" s="21"/>
      <c r="L670" s="22"/>
      <c r="M670" s="23"/>
      <c r="O670" s="19" t="str">
        <f>VLOOKUP(QUERY_FOR_TRNSTRANSPOSED_0008!A670,'[6]Fin vs NFin'!$A$4:$F$568,6,FALSE)</f>
        <v>Não Financeiras</v>
      </c>
      <c r="P670" s="24" t="str">
        <f t="shared" si="13"/>
        <v>77</v>
      </c>
      <c r="Q670" s="24"/>
      <c r="R670" s="24"/>
      <c r="S670" s="24" t="str">
        <f>VLOOKUP(D670,[6]Mapeamento!$A$38:$C$497,3,FALSE)</f>
        <v>RO</v>
      </c>
      <c r="T670" s="24"/>
    </row>
    <row r="671" spans="1:20" x14ac:dyDescent="0.35">
      <c r="A671" s="18" t="s">
        <v>849</v>
      </c>
      <c r="B671" s="18" t="str">
        <f>VLOOKUP(A671,'[6]Fin vs NFin'!$A$4:$B$568,2,FALSE)</f>
        <v>!Outras Estrangeiro</v>
      </c>
      <c r="C671" s="18" t="s">
        <v>775</v>
      </c>
      <c r="D671" s="18" t="s">
        <v>855</v>
      </c>
      <c r="E671" s="18" t="str">
        <f>VLOOKUP(D671,[6]Arvore!$N$8:$Q$6855,4,FALSE)</f>
        <v>4508809116</v>
      </c>
      <c r="F671" s="19" t="s">
        <v>84</v>
      </c>
      <c r="G671" s="19">
        <v>-1796.5480486286999</v>
      </c>
      <c r="H671" s="20">
        <v>1796.5480486286999</v>
      </c>
      <c r="I671" s="101"/>
      <c r="J671" s="19"/>
      <c r="K671" s="21"/>
      <c r="L671" s="22"/>
      <c r="M671" s="23"/>
      <c r="O671" s="19" t="str">
        <f>VLOOKUP(QUERY_FOR_TRNSTRANSPOSED_0008!A671,'[6]Fin vs NFin'!$A$4:$F$568,6,FALSE)</f>
        <v>Não Financeiras</v>
      </c>
      <c r="P671" s="24" t="str">
        <f t="shared" si="13"/>
        <v>77</v>
      </c>
      <c r="Q671" s="24"/>
      <c r="R671" s="24"/>
      <c r="S671" s="24" t="str">
        <f>VLOOKUP(D671,[6]Mapeamento!$A$38:$C$497,3,FALSE)</f>
        <v>RO</v>
      </c>
      <c r="T671" s="24"/>
    </row>
    <row r="672" spans="1:20" x14ac:dyDescent="0.35">
      <c r="A672" s="18" t="s">
        <v>849</v>
      </c>
      <c r="B672" s="18" t="str">
        <f>VLOOKUP(A672,'[6]Fin vs NFin'!$A$4:$B$568,2,FALSE)</f>
        <v>!Outras Estrangeiro</v>
      </c>
      <c r="C672" s="18" t="s">
        <v>775</v>
      </c>
      <c r="D672" s="18" t="s">
        <v>601</v>
      </c>
      <c r="E672" s="18" t="str">
        <f>VLOOKUP(D672,[6]Arvore!$N$8:$Q$6855,4,FALSE)</f>
        <v>450880910</v>
      </c>
      <c r="F672" s="19" t="s">
        <v>84</v>
      </c>
      <c r="G672" s="19">
        <v>-79.33</v>
      </c>
      <c r="H672" s="20">
        <v>79.33</v>
      </c>
      <c r="I672" s="101"/>
      <c r="J672" s="19"/>
      <c r="K672" s="21"/>
      <c r="L672" s="22"/>
      <c r="M672" s="23"/>
      <c r="O672" s="19" t="str">
        <f>VLOOKUP(QUERY_FOR_TRNSTRANSPOSED_0008!A672,'[6]Fin vs NFin'!$A$4:$F$568,6,FALSE)</f>
        <v>Não Financeiras</v>
      </c>
      <c r="P672" s="24" t="str">
        <f t="shared" si="13"/>
        <v>77</v>
      </c>
      <c r="Q672" s="24" t="str">
        <f>VLOOKUP(D672,[6]Mapeamento!$A$38:$C$497,3,FALSE)</f>
        <v>OREX</v>
      </c>
      <c r="R672" s="24"/>
      <c r="S672" s="24"/>
      <c r="T672" s="24"/>
    </row>
    <row r="673" spans="1:20" x14ac:dyDescent="0.35">
      <c r="A673" s="18" t="s">
        <v>849</v>
      </c>
      <c r="B673" s="18" t="str">
        <f>VLOOKUP(A673,'[6]Fin vs NFin'!$A$4:$B$568,2,FALSE)</f>
        <v>!Outras Estrangeiro</v>
      </c>
      <c r="C673" s="18" t="s">
        <v>775</v>
      </c>
      <c r="D673" s="18" t="s">
        <v>756</v>
      </c>
      <c r="E673" s="18" t="str">
        <f>VLOOKUP(D673,[6]Arvore!$N$8:$Q$6855,4,FALSE)</f>
        <v>4311884</v>
      </c>
      <c r="F673" s="19">
        <v>68928.23</v>
      </c>
      <c r="G673" s="19">
        <v>2528365.3677358399</v>
      </c>
      <c r="H673" s="20">
        <v>-2459437.1377358399</v>
      </c>
      <c r="I673" s="101"/>
      <c r="J673" s="19"/>
      <c r="K673" s="21"/>
      <c r="L673" s="22"/>
      <c r="M673" s="23"/>
      <c r="O673" s="19" t="str">
        <f>VLOOKUP(QUERY_FOR_TRNSTRANSPOSED_0008!A673,'[6]Fin vs NFin'!$A$4:$F$568,6,FALSE)</f>
        <v>Não Financeiras</v>
      </c>
      <c r="P673" s="24" t="str">
        <f t="shared" si="13"/>
        <v>89</v>
      </c>
      <c r="Q673" s="24"/>
      <c r="R673" s="24" t="str">
        <f>VLOOKUP(D673,[6]Mapeamento!$A$38:$C$497,3,FALSE)</f>
        <v>GG</v>
      </c>
      <c r="S673" s="24"/>
      <c r="T673" s="24"/>
    </row>
    <row r="674" spans="1:20" x14ac:dyDescent="0.35">
      <c r="A674" s="18" t="s">
        <v>849</v>
      </c>
      <c r="B674" s="18" t="str">
        <f>VLOOKUP(A674,'[6]Fin vs NFin'!$A$4:$B$568,2,FALSE)</f>
        <v>!Outras Estrangeiro</v>
      </c>
      <c r="C674" s="18" t="s">
        <v>775</v>
      </c>
      <c r="D674" s="18" t="s">
        <v>735</v>
      </c>
      <c r="E674" s="18" t="str">
        <f>VLOOKUP(D674,[6]Arvore!$N$8:$Q$6855,4,FALSE)</f>
        <v>431111</v>
      </c>
      <c r="F674" s="19">
        <v>35487.870000000003</v>
      </c>
      <c r="G674" s="19">
        <v>101261.100176993</v>
      </c>
      <c r="H674" s="20">
        <v>-65773.230176993005</v>
      </c>
      <c r="I674" s="101"/>
      <c r="J674" s="19"/>
      <c r="K674" s="21"/>
      <c r="L674" s="22"/>
      <c r="M674" s="23"/>
      <c r="O674" s="19" t="str">
        <f>VLOOKUP(QUERY_FOR_TRNSTRANSPOSED_0008!A674,'[6]Fin vs NFin'!$A$4:$F$568,6,FALSE)</f>
        <v>Não Financeiras</v>
      </c>
      <c r="P674" s="24" t="str">
        <f t="shared" si="13"/>
        <v>89</v>
      </c>
      <c r="Q674" s="24"/>
      <c r="R674" s="24" t="str">
        <f>VLOOKUP(D674,[6]Mapeamento!$A$38:$C$497,3,FALSE)</f>
        <v>GG</v>
      </c>
      <c r="S674" s="24"/>
      <c r="T674" s="24"/>
    </row>
    <row r="675" spans="1:20" x14ac:dyDescent="0.35">
      <c r="A675" s="18" t="s">
        <v>849</v>
      </c>
      <c r="B675" s="18" t="str">
        <f>VLOOKUP(A675,'[6]Fin vs NFin'!$A$4:$B$568,2,FALSE)</f>
        <v>!Outras Estrangeiro</v>
      </c>
      <c r="C675" s="18" t="s">
        <v>775</v>
      </c>
      <c r="D675" s="18" t="s">
        <v>294</v>
      </c>
      <c r="E675" s="18" t="str">
        <f>VLOOKUP(D675,[6]Arvore!$N$8:$Q$6855,4,FALSE)</f>
        <v>55088091</v>
      </c>
      <c r="F675" s="19" t="s">
        <v>84</v>
      </c>
      <c r="G675" s="19">
        <v>2226.15</v>
      </c>
      <c r="H675" s="20">
        <v>-2226.15</v>
      </c>
      <c r="I675" s="101"/>
      <c r="J675" s="19"/>
      <c r="K675" s="21"/>
      <c r="L675" s="22"/>
      <c r="M675" s="23"/>
      <c r="O675" s="19" t="str">
        <f>VLOOKUP(QUERY_FOR_TRNSTRANSPOSED_0008!A675,'[6]Fin vs NFin'!$A$4:$F$568,6,FALSE)</f>
        <v>Não Financeiras</v>
      </c>
      <c r="P675" s="24" t="str">
        <f t="shared" si="13"/>
        <v>89</v>
      </c>
      <c r="Q675" s="24" t="str">
        <f>VLOOKUP(D675,[6]Mapeamento!$A$38:$C$497,3,FALSE)</f>
        <v>OREX</v>
      </c>
      <c r="R675" s="24"/>
      <c r="S675" s="24"/>
      <c r="T675" s="24"/>
    </row>
    <row r="676" spans="1:20" x14ac:dyDescent="0.35">
      <c r="A676" s="18" t="s">
        <v>849</v>
      </c>
      <c r="B676" s="18" t="str">
        <f>VLOOKUP(A676,'[6]Fin vs NFin'!$A$4:$B$568,2,FALSE)</f>
        <v>!Outras Estrangeiro</v>
      </c>
      <c r="C676" s="18" t="s">
        <v>67</v>
      </c>
      <c r="D676" s="18" t="s">
        <v>851</v>
      </c>
      <c r="E676" s="18" t="str">
        <f>VLOOKUP(D676,[6]Arvore!$N$8:$Q$6855,4,FALSE)</f>
        <v>416190</v>
      </c>
      <c r="F676" s="19">
        <v>-37604.86</v>
      </c>
      <c r="G676" s="19">
        <v>-113621.44</v>
      </c>
      <c r="H676" s="20">
        <v>76016.58</v>
      </c>
      <c r="I676" s="101"/>
      <c r="J676" s="19"/>
      <c r="K676" s="21"/>
      <c r="L676" s="22"/>
      <c r="M676" s="23"/>
      <c r="O676" s="19" t="str">
        <f>VLOOKUP(QUERY_FOR_TRNSTRANSPOSED_0008!A676,'[6]Fin vs NFin'!$A$4:$F$568,6,FALSE)</f>
        <v>Não Financeiras</v>
      </c>
      <c r="P676" s="24" t="str">
        <f t="shared" si="13"/>
        <v>71</v>
      </c>
      <c r="Q676" s="24"/>
      <c r="R676" s="24"/>
      <c r="S676" s="24"/>
      <c r="T676" s="24"/>
    </row>
    <row r="677" spans="1:20" x14ac:dyDescent="0.35">
      <c r="A677" s="32" t="s">
        <v>849</v>
      </c>
      <c r="B677" s="32" t="str">
        <f>VLOOKUP(A677,'[6]Fin vs NFin'!$A$4:$B$568,2,FALSE)</f>
        <v>!Outras Estrangeiro</v>
      </c>
      <c r="C677" s="32" t="s">
        <v>67</v>
      </c>
      <c r="D677" s="32" t="s">
        <v>756</v>
      </c>
      <c r="E677" s="32" t="str">
        <f>VLOOKUP(D677,[6]Arvore!$N$8:$Q$6855,4,FALSE)</f>
        <v>4311884</v>
      </c>
      <c r="F677" s="33">
        <v>-2540123.2000000002</v>
      </c>
      <c r="G677" s="33">
        <v>-2540123.2000000002</v>
      </c>
      <c r="H677" s="34">
        <v>0</v>
      </c>
      <c r="I677" s="101"/>
      <c r="J677" s="19"/>
      <c r="K677" s="21"/>
      <c r="L677" s="22"/>
      <c r="M677" s="23"/>
      <c r="O677" s="19" t="str">
        <f>VLOOKUP(QUERY_FOR_TRNSTRANSPOSED_0008!A677,'[6]Fin vs NFin'!$A$4:$F$568,6,FALSE)</f>
        <v>Não Financeiras</v>
      </c>
      <c r="P677" s="24" t="str">
        <f t="shared" si="13"/>
        <v>89</v>
      </c>
      <c r="Q677" s="24"/>
      <c r="R677" s="24" t="str">
        <f>VLOOKUP(D677,[6]Mapeamento!$A$38:$C$497,3,FALSE)</f>
        <v>GG</v>
      </c>
      <c r="S677" s="24"/>
      <c r="T677" s="24"/>
    </row>
    <row r="678" spans="1:20" x14ac:dyDescent="0.35">
      <c r="A678" s="18" t="s">
        <v>849</v>
      </c>
      <c r="B678" s="18" t="str">
        <f>VLOOKUP(A678,'[6]Fin vs NFin'!$A$4:$B$568,2,FALSE)</f>
        <v>!Outras Estrangeiro</v>
      </c>
      <c r="C678" s="18" t="s">
        <v>856</v>
      </c>
      <c r="D678" s="18" t="s">
        <v>735</v>
      </c>
      <c r="E678" s="18" t="str">
        <f>VLOOKUP(D678,[6]Arvore!$N$8:$Q$6855,4,FALSE)</f>
        <v>431111</v>
      </c>
      <c r="F678" s="19">
        <v>76482.039999999994</v>
      </c>
      <c r="G678" s="19">
        <v>76469.700563075894</v>
      </c>
      <c r="H678" s="20">
        <v>12.3394369240996</v>
      </c>
      <c r="I678" s="101"/>
      <c r="J678" s="19"/>
      <c r="K678" s="21"/>
      <c r="L678" s="22"/>
      <c r="M678" s="23"/>
      <c r="O678" s="19" t="str">
        <f>VLOOKUP(QUERY_FOR_TRNSTRANSPOSED_0008!A678,'[6]Fin vs NFin'!$A$4:$F$568,6,FALSE)</f>
        <v>Não Financeiras</v>
      </c>
      <c r="P678" s="24" t="str">
        <f t="shared" si="13"/>
        <v>89</v>
      </c>
      <c r="Q678" s="24"/>
      <c r="R678" s="24" t="str">
        <f>VLOOKUP(D678,[6]Mapeamento!$A$38:$C$497,3,FALSE)</f>
        <v>GG</v>
      </c>
      <c r="S678" s="24"/>
      <c r="T678" s="24"/>
    </row>
    <row r="679" spans="1:20" x14ac:dyDescent="0.35">
      <c r="A679" s="18" t="s">
        <v>849</v>
      </c>
      <c r="B679" s="18" t="str">
        <f>VLOOKUP(A679,'[6]Fin vs NFin'!$A$4:$B$568,2,FALSE)</f>
        <v>!Outras Estrangeiro</v>
      </c>
      <c r="C679" s="18" t="s">
        <v>857</v>
      </c>
      <c r="D679" s="18" t="s">
        <v>782</v>
      </c>
      <c r="E679" s="18" t="str">
        <f>VLOOKUP(D679,[6]Arvore!$N$8:$Q$6855,4,FALSE)</f>
        <v>431110</v>
      </c>
      <c r="F679" s="19">
        <v>0</v>
      </c>
      <c r="G679" s="19">
        <v>13.31</v>
      </c>
      <c r="H679" s="20">
        <v>-13.31</v>
      </c>
      <c r="I679" s="101"/>
      <c r="J679" s="19"/>
      <c r="K679" s="21"/>
      <c r="L679" s="22"/>
      <c r="M679" s="23"/>
      <c r="O679" s="19" t="str">
        <f>VLOOKUP(QUERY_FOR_TRNSTRANSPOSED_0008!A679,'[6]Fin vs NFin'!$A$4:$F$568,6,FALSE)</f>
        <v>Não Financeiras</v>
      </c>
      <c r="P679" s="24" t="str">
        <f t="shared" si="13"/>
        <v>89</v>
      </c>
      <c r="Q679" s="24"/>
      <c r="R679" s="24" t="str">
        <f>VLOOKUP(D679,[6]Mapeamento!$A$38:$C$497,3,FALSE)</f>
        <v>GG</v>
      </c>
      <c r="S679" s="24"/>
      <c r="T679" s="24"/>
    </row>
    <row r="680" spans="1:20" x14ac:dyDescent="0.35">
      <c r="A680" s="18" t="s">
        <v>849</v>
      </c>
      <c r="B680" s="18" t="str">
        <f>VLOOKUP(A680,'[6]Fin vs NFin'!$A$4:$B$568,2,FALSE)</f>
        <v>!Outras Estrangeiro</v>
      </c>
      <c r="C680" s="18" t="s">
        <v>858</v>
      </c>
      <c r="D680" s="18" t="s">
        <v>601</v>
      </c>
      <c r="E680" s="18" t="str">
        <f>VLOOKUP(D680,[6]Arvore!$N$8:$Q$6855,4,FALSE)</f>
        <v>450880910</v>
      </c>
      <c r="F680" s="19">
        <v>-77.62</v>
      </c>
      <c r="G680" s="19">
        <v>-116.828335816945</v>
      </c>
      <c r="H680" s="20">
        <v>39.208335816945002</v>
      </c>
      <c r="I680" s="101"/>
      <c r="J680" s="19"/>
      <c r="K680" s="21"/>
      <c r="L680" s="22"/>
      <c r="M680" s="23"/>
      <c r="O680" s="19" t="str">
        <f>VLOOKUP(QUERY_FOR_TRNSTRANSPOSED_0008!A680,'[6]Fin vs NFin'!$A$4:$F$568,6,FALSE)</f>
        <v>Não Financeiras</v>
      </c>
      <c r="P680" s="24" t="str">
        <f t="shared" si="13"/>
        <v>77</v>
      </c>
      <c r="Q680" s="24" t="str">
        <f>VLOOKUP(D680,[6]Mapeamento!$A$38:$C$497,3,FALSE)</f>
        <v>OREX</v>
      </c>
      <c r="R680" s="24"/>
      <c r="S680" s="24"/>
      <c r="T680" s="24"/>
    </row>
    <row r="681" spans="1:20" ht="15" thickBot="1" x14ac:dyDescent="0.4">
      <c r="A681" s="18" t="s">
        <v>849</v>
      </c>
      <c r="B681" s="18" t="str">
        <f>VLOOKUP(A681,'[6]Fin vs NFin'!$A$4:$B$568,2,FALSE)</f>
        <v>!Outras Estrangeiro</v>
      </c>
      <c r="C681" s="18" t="s">
        <v>859</v>
      </c>
      <c r="D681" s="18" t="s">
        <v>294</v>
      </c>
      <c r="E681" s="18" t="str">
        <f>VLOOKUP(D681,[6]Arvore!$N$8:$Q$6855,4,FALSE)</f>
        <v>55088091</v>
      </c>
      <c r="F681" s="19">
        <v>10.26</v>
      </c>
      <c r="G681" s="19">
        <v>49.529825457217399</v>
      </c>
      <c r="H681" s="20">
        <v>-39.269825457217401</v>
      </c>
      <c r="I681" s="101"/>
      <c r="J681" s="19"/>
      <c r="K681" s="21"/>
      <c r="L681" s="22"/>
      <c r="M681" s="23"/>
      <c r="O681" s="19" t="str">
        <f>VLOOKUP(QUERY_FOR_TRNSTRANSPOSED_0008!A681,'[6]Fin vs NFin'!$A$4:$F$568,6,FALSE)</f>
        <v>Não Financeiras</v>
      </c>
      <c r="P681" s="24" t="str">
        <f t="shared" si="13"/>
        <v>89</v>
      </c>
      <c r="Q681" s="24" t="str">
        <f>VLOOKUP(D681,[6]Mapeamento!$A$38:$C$497,3,FALSE)</f>
        <v>OREX</v>
      </c>
      <c r="R681" s="24"/>
      <c r="S681" s="24"/>
      <c r="T681" s="24"/>
    </row>
    <row r="682" spans="1:20" x14ac:dyDescent="0.35">
      <c r="A682" s="49" t="s">
        <v>860</v>
      </c>
      <c r="B682" s="49" t="str">
        <f>VLOOKUP(A682,'[6]Fin vs NFin'!$A$4:$B$568,2,FALSE)</f>
        <v>!Guarda de Valores</v>
      </c>
      <c r="C682" s="49" t="s">
        <v>861</v>
      </c>
      <c r="D682" s="49" t="s">
        <v>862</v>
      </c>
      <c r="E682" s="49" t="str">
        <f>VLOOKUP(D682,[6]Arvore!$N$8:$Q$6855,4,FALSE)</f>
        <v>51509</v>
      </c>
      <c r="F682" s="50">
        <v>1032723.69</v>
      </c>
      <c r="G682" s="50">
        <v>1032723.69</v>
      </c>
      <c r="H682" s="51">
        <v>2.3283064365386999E-10</v>
      </c>
      <c r="I682" s="103">
        <f>SUM(H682:H692)</f>
        <v>-0.67442583965021186</v>
      </c>
      <c r="J682" s="39"/>
      <c r="K682" s="21"/>
      <c r="L682" s="41"/>
      <c r="M682" s="42"/>
      <c r="O682" s="39" t="str">
        <f>VLOOKUP(QUERY_FOR_TRNSTRANSPOSED_0008!A682,'[6]Fin vs NFin'!$A$4:$F$568,6,FALSE)</f>
        <v>Mista (NFin)</v>
      </c>
      <c r="P682" s="43" t="str">
        <f t="shared" si="13"/>
        <v>82</v>
      </c>
      <c r="Q682" s="43"/>
      <c r="R682" s="43"/>
      <c r="S682" s="43"/>
      <c r="T682" s="43"/>
    </row>
    <row r="683" spans="1:20" x14ac:dyDescent="0.35">
      <c r="A683" s="18" t="s">
        <v>860</v>
      </c>
      <c r="B683" s="18" t="str">
        <f>VLOOKUP(A683,'[6]Fin vs NFin'!$A$4:$B$568,2,FALSE)</f>
        <v>!Guarda de Valores</v>
      </c>
      <c r="C683" s="18" t="s">
        <v>863</v>
      </c>
      <c r="D683" s="18" t="s">
        <v>862</v>
      </c>
      <c r="E683" s="18" t="str">
        <f>VLOOKUP(D683,[6]Arvore!$N$8:$Q$6855,4,FALSE)</f>
        <v>51509</v>
      </c>
      <c r="F683" s="19">
        <v>542914.05000000005</v>
      </c>
      <c r="G683" s="19">
        <v>8202.2900000000009</v>
      </c>
      <c r="H683" s="20">
        <v>534711.76</v>
      </c>
      <c r="I683" s="101"/>
      <c r="J683" s="19"/>
      <c r="K683" s="21"/>
      <c r="L683" s="22"/>
      <c r="M683" s="23"/>
      <c r="O683" s="19" t="str">
        <f>VLOOKUP(QUERY_FOR_TRNSTRANSPOSED_0008!A683,'[6]Fin vs NFin'!$A$4:$F$568,6,FALSE)</f>
        <v>Mista (NFin)</v>
      </c>
      <c r="P683" s="24" t="str">
        <f t="shared" si="13"/>
        <v>82</v>
      </c>
      <c r="Q683" s="24"/>
      <c r="R683" s="24"/>
      <c r="S683" s="24"/>
      <c r="T683" s="24"/>
    </row>
    <row r="684" spans="1:20" x14ac:dyDescent="0.35">
      <c r="A684" s="18" t="s">
        <v>860</v>
      </c>
      <c r="B684" s="18" t="str">
        <f>VLOOKUP(A684,'[6]Fin vs NFin'!$A$4:$B$568,2,FALSE)</f>
        <v>!Guarda de Valores</v>
      </c>
      <c r="C684" s="18" t="s">
        <v>864</v>
      </c>
      <c r="D684" s="18" t="s">
        <v>862</v>
      </c>
      <c r="E684" s="18" t="str">
        <f>VLOOKUP(D684,[6]Arvore!$N$8:$Q$6855,4,FALSE)</f>
        <v>51509</v>
      </c>
      <c r="F684" s="19">
        <v>264607.5</v>
      </c>
      <c r="G684" s="19">
        <v>71610.956069808701</v>
      </c>
      <c r="H684" s="20">
        <v>192996.54393019099</v>
      </c>
      <c r="I684" s="101"/>
      <c r="J684" s="19"/>
      <c r="K684" s="21"/>
      <c r="L684" s="22"/>
      <c r="M684" s="23"/>
      <c r="O684" s="19" t="str">
        <f>VLOOKUP(QUERY_FOR_TRNSTRANSPOSED_0008!A684,'[6]Fin vs NFin'!$A$4:$F$568,6,FALSE)</f>
        <v>Mista (NFin)</v>
      </c>
      <c r="P684" s="24" t="str">
        <f t="shared" si="13"/>
        <v>82</v>
      </c>
      <c r="Q684" s="24"/>
      <c r="R684" s="24"/>
      <c r="S684" s="24"/>
      <c r="T684" s="24"/>
    </row>
    <row r="685" spans="1:20" x14ac:dyDescent="0.35">
      <c r="A685" s="18" t="s">
        <v>860</v>
      </c>
      <c r="B685" s="18" t="str">
        <f>VLOOKUP(A685,'[6]Fin vs NFin'!$A$4:$B$568,2,FALSE)</f>
        <v>!Guarda de Valores</v>
      </c>
      <c r="C685" s="18" t="s">
        <v>153</v>
      </c>
      <c r="D685" s="18" t="s">
        <v>865</v>
      </c>
      <c r="E685" s="18" t="str">
        <f>VLOOKUP(D685,[6]Arvore!$N$8:$Q$6855,4,FALSE)</f>
        <v>51509</v>
      </c>
      <c r="F685" s="19">
        <v>-893.95</v>
      </c>
      <c r="G685" s="19">
        <v>0</v>
      </c>
      <c r="H685" s="20">
        <v>-893.95</v>
      </c>
      <c r="I685" s="101"/>
      <c r="J685" s="19"/>
      <c r="K685" s="21"/>
      <c r="L685" s="22"/>
      <c r="M685" s="23"/>
      <c r="O685" s="19" t="str">
        <f>VLOOKUP(QUERY_FOR_TRNSTRANSPOSED_0008!A685,'[6]Fin vs NFin'!$A$4:$F$568,6,FALSE)</f>
        <v>Mista (NFin)</v>
      </c>
      <c r="P685" s="24" t="str">
        <f t="shared" si="13"/>
        <v>82</v>
      </c>
      <c r="Q685" s="24"/>
      <c r="R685" s="24"/>
      <c r="S685" s="24"/>
      <c r="T685" s="24"/>
    </row>
    <row r="686" spans="1:20" x14ac:dyDescent="0.35">
      <c r="A686" s="18" t="s">
        <v>860</v>
      </c>
      <c r="B686" s="18" t="str">
        <f>VLOOKUP(A686,'[6]Fin vs NFin'!$A$4:$B$568,2,FALSE)</f>
        <v>!Guarda de Valores</v>
      </c>
      <c r="C686" s="18" t="s">
        <v>866</v>
      </c>
      <c r="D686" s="18" t="s">
        <v>862</v>
      </c>
      <c r="E686" s="18" t="str">
        <f>VLOOKUP(D686,[6]Arvore!$N$8:$Q$6855,4,FALSE)</f>
        <v>51509</v>
      </c>
      <c r="F686" s="19">
        <v>240402.58</v>
      </c>
      <c r="G686" s="19">
        <v>245919.76</v>
      </c>
      <c r="H686" s="20">
        <v>-5517.1800000000203</v>
      </c>
      <c r="I686" s="101"/>
      <c r="J686" s="19"/>
      <c r="K686" s="21"/>
      <c r="L686" s="22"/>
      <c r="M686" s="23"/>
      <c r="O686" s="19" t="str">
        <f>VLOOKUP(QUERY_FOR_TRNSTRANSPOSED_0008!A686,'[6]Fin vs NFin'!$A$4:$F$568,6,FALSE)</f>
        <v>Mista (NFin)</v>
      </c>
      <c r="P686" s="24" t="str">
        <f t="shared" si="13"/>
        <v>82</v>
      </c>
      <c r="Q686" s="24"/>
      <c r="R686" s="24"/>
      <c r="S686" s="24"/>
      <c r="T686" s="24"/>
    </row>
    <row r="687" spans="1:20" x14ac:dyDescent="0.35">
      <c r="A687" s="18" t="s">
        <v>860</v>
      </c>
      <c r="B687" s="18" t="str">
        <f>VLOOKUP(A687,'[6]Fin vs NFin'!$A$4:$B$568,2,FALSE)</f>
        <v>!Guarda de Valores</v>
      </c>
      <c r="C687" s="18" t="s">
        <v>867</v>
      </c>
      <c r="D687" s="18" t="s">
        <v>862</v>
      </c>
      <c r="E687" s="18" t="str">
        <f>VLOOKUP(D687,[6]Arvore!$N$8:$Q$6855,4,FALSE)</f>
        <v>51509</v>
      </c>
      <c r="F687" s="19">
        <v>14228.46</v>
      </c>
      <c r="G687" s="19">
        <v>8711.2800000000007</v>
      </c>
      <c r="H687" s="20">
        <v>5517.18</v>
      </c>
      <c r="I687" s="101"/>
      <c r="J687" s="19"/>
      <c r="K687" s="21"/>
      <c r="L687" s="22"/>
      <c r="M687" s="23"/>
      <c r="O687" s="19" t="str">
        <f>VLOOKUP(QUERY_FOR_TRNSTRANSPOSED_0008!A687,'[6]Fin vs NFin'!$A$4:$F$568,6,FALSE)</f>
        <v>Mista (NFin)</v>
      </c>
      <c r="P687" s="24" t="str">
        <f t="shared" si="13"/>
        <v>82</v>
      </c>
      <c r="Q687" s="24"/>
      <c r="R687" s="24"/>
      <c r="S687" s="24"/>
      <c r="T687" s="24"/>
    </row>
    <row r="688" spans="1:20" x14ac:dyDescent="0.35">
      <c r="A688" s="18" t="s">
        <v>860</v>
      </c>
      <c r="B688" s="18" t="str">
        <f>VLOOKUP(A688,'[6]Fin vs NFin'!$A$4:$B$568,2,FALSE)</f>
        <v>!Guarda de Valores</v>
      </c>
      <c r="C688" s="18" t="s">
        <v>67</v>
      </c>
      <c r="D688" s="18" t="s">
        <v>862</v>
      </c>
      <c r="E688" s="18" t="str">
        <f>VLOOKUP(D688,[6]Arvore!$N$8:$Q$6855,4,FALSE)</f>
        <v>51509</v>
      </c>
      <c r="F688" s="19">
        <v>94501.120000000097</v>
      </c>
      <c r="G688" s="19">
        <v>29766.3</v>
      </c>
      <c r="H688" s="20">
        <v>64734.820000000102</v>
      </c>
      <c r="I688" s="101"/>
      <c r="J688" s="19"/>
      <c r="K688" s="21"/>
      <c r="L688" s="22"/>
      <c r="M688" s="23"/>
      <c r="O688" s="19" t="str">
        <f>VLOOKUP(QUERY_FOR_TRNSTRANSPOSED_0008!A688,'[6]Fin vs NFin'!$A$4:$F$568,6,FALSE)</f>
        <v>Mista (NFin)</v>
      </c>
      <c r="P688" s="24" t="str">
        <f t="shared" si="13"/>
        <v>82</v>
      </c>
      <c r="Q688" s="24"/>
      <c r="R688" s="24"/>
      <c r="S688" s="24"/>
      <c r="T688" s="24"/>
    </row>
    <row r="689" spans="1:20" x14ac:dyDescent="0.35">
      <c r="A689" s="18" t="s">
        <v>860</v>
      </c>
      <c r="B689" s="18" t="str">
        <f>VLOOKUP(A689,'[6]Fin vs NFin'!$A$4:$B$568,2,FALSE)</f>
        <v>!Guarda de Valores</v>
      </c>
      <c r="C689" s="18" t="s">
        <v>67</v>
      </c>
      <c r="D689" s="18" t="s">
        <v>868</v>
      </c>
      <c r="E689" s="18" t="str">
        <f>VLOOKUP(D689,[6]Arvore!$N$8:$Q$6855,4,FALSE)</f>
        <v>501530370</v>
      </c>
      <c r="F689" s="19">
        <v>54403.13</v>
      </c>
      <c r="G689" s="19">
        <v>119137.95</v>
      </c>
      <c r="H689" s="20">
        <v>-64734.82</v>
      </c>
      <c r="I689" s="101"/>
      <c r="J689" s="19"/>
      <c r="K689" s="21"/>
      <c r="L689" s="22"/>
      <c r="M689" s="23"/>
      <c r="O689" s="19" t="str">
        <f>VLOOKUP(QUERY_FOR_TRNSTRANSPOSED_0008!A689,'[6]Fin vs NFin'!$A$4:$F$568,6,FALSE)</f>
        <v>Mista (NFin)</v>
      </c>
      <c r="P689" s="24" t="str">
        <f t="shared" si="13"/>
        <v>82</v>
      </c>
      <c r="Q689" s="24"/>
      <c r="R689" s="24"/>
      <c r="S689" s="24"/>
      <c r="T689" s="24" t="str">
        <f>VLOOKUP(D689,[6]Mapeamento!$A$38:$C$497,3,FALSE)</f>
        <v>REC_MF</v>
      </c>
    </row>
    <row r="690" spans="1:20" x14ac:dyDescent="0.35">
      <c r="A690" s="18" t="s">
        <v>860</v>
      </c>
      <c r="B690" s="18" t="str">
        <f>VLOOKUP(A690,'[6]Fin vs NFin'!$A$4:$B$568,2,FALSE)</f>
        <v>!Guarda de Valores</v>
      </c>
      <c r="C690" s="18" t="s">
        <v>869</v>
      </c>
      <c r="D690" s="18" t="s">
        <v>862</v>
      </c>
      <c r="E690" s="18" t="str">
        <f>VLOOKUP(D690,[6]Arvore!$N$8:$Q$6855,4,FALSE)</f>
        <v>51509</v>
      </c>
      <c r="F690" s="19">
        <v>44227.14</v>
      </c>
      <c r="G690" s="19">
        <v>43333.198356030996</v>
      </c>
      <c r="H690" s="20">
        <v>893.94164396900305</v>
      </c>
      <c r="I690" s="101"/>
      <c r="J690" s="19"/>
      <c r="K690" s="21"/>
      <c r="L690" s="22"/>
      <c r="M690" s="23"/>
      <c r="O690" s="19" t="str">
        <f>VLOOKUP(QUERY_FOR_TRNSTRANSPOSED_0008!A690,'[6]Fin vs NFin'!$A$4:$F$568,6,FALSE)</f>
        <v>Mista (NFin)</v>
      </c>
      <c r="P690" s="24" t="str">
        <f t="shared" si="13"/>
        <v>82</v>
      </c>
      <c r="Q690" s="24"/>
      <c r="R690" s="24"/>
      <c r="S690" s="24"/>
      <c r="T690" s="24"/>
    </row>
    <row r="691" spans="1:20" x14ac:dyDescent="0.35">
      <c r="A691" s="18" t="s">
        <v>860</v>
      </c>
      <c r="B691" s="18" t="str">
        <f>VLOOKUP(A691,'[6]Fin vs NFin'!$A$4:$B$568,2,FALSE)</f>
        <v>!Guarda de Valores</v>
      </c>
      <c r="C691" s="18" t="s">
        <v>870</v>
      </c>
      <c r="D691" s="18" t="s">
        <v>862</v>
      </c>
      <c r="E691" s="18" t="str">
        <f>VLOOKUP(D691,[6]Arvore!$N$8:$Q$6855,4,FALSE)</f>
        <v>51509</v>
      </c>
      <c r="F691" s="19">
        <v>2071598.1</v>
      </c>
      <c r="G691" s="19">
        <v>2984402.16</v>
      </c>
      <c r="H691" s="20">
        <v>-912804.06</v>
      </c>
      <c r="I691" s="101"/>
      <c r="J691" s="19"/>
      <c r="K691" s="21"/>
      <c r="L691" s="22"/>
      <c r="M691" s="23"/>
      <c r="O691" s="19" t="str">
        <f>VLOOKUP(QUERY_FOR_TRNSTRANSPOSED_0008!A691,'[6]Fin vs NFin'!$A$4:$F$568,6,FALSE)</f>
        <v>Mista (NFin)</v>
      </c>
      <c r="P691" s="24" t="str">
        <f t="shared" si="13"/>
        <v>82</v>
      </c>
      <c r="Q691" s="24"/>
      <c r="R691" s="24"/>
      <c r="S691" s="24"/>
      <c r="T691" s="24"/>
    </row>
    <row r="692" spans="1:20" ht="15" thickBot="1" x14ac:dyDescent="0.4">
      <c r="A692" s="11" t="s">
        <v>860</v>
      </c>
      <c r="B692" s="11" t="str">
        <f>VLOOKUP(A692,'[6]Fin vs NFin'!$A$4:$B$568,2,FALSE)</f>
        <v>!Guarda de Valores</v>
      </c>
      <c r="C692" s="11" t="s">
        <v>871</v>
      </c>
      <c r="D692" s="11" t="s">
        <v>865</v>
      </c>
      <c r="E692" s="11" t="str">
        <f>VLOOKUP(D692,[6]Arvore!$N$8:$Q$6855,4,FALSE)</f>
        <v>51509</v>
      </c>
      <c r="F692" s="12">
        <v>273590.8</v>
      </c>
      <c r="G692" s="12">
        <v>88495.71</v>
      </c>
      <c r="H692" s="13">
        <v>185095.09</v>
      </c>
      <c r="I692" s="102"/>
      <c r="J692" s="12"/>
      <c r="K692" s="21"/>
      <c r="L692" s="15"/>
      <c r="M692" s="16"/>
      <c r="O692" s="12" t="str">
        <f>VLOOKUP(QUERY_FOR_TRNSTRANSPOSED_0008!A692,'[6]Fin vs NFin'!$A$4:$F$568,6,FALSE)</f>
        <v>Mista (NFin)</v>
      </c>
      <c r="P692" s="17" t="str">
        <f t="shared" si="13"/>
        <v>82</v>
      </c>
      <c r="Q692" s="17"/>
      <c r="R692" s="17"/>
      <c r="S692" s="17"/>
      <c r="T692" s="17"/>
    </row>
    <row r="693" spans="1:20" ht="15" thickBot="1" x14ac:dyDescent="0.4">
      <c r="A693" s="32" t="s">
        <v>872</v>
      </c>
      <c r="B693" s="32" t="str">
        <f>VLOOKUP(A693,'[6]Fin vs NFin'!$A$4:$B$568,2,FALSE)</f>
        <v>!Banco Depositario</v>
      </c>
      <c r="C693" s="32" t="s">
        <v>873</v>
      </c>
      <c r="D693" s="32" t="s">
        <v>865</v>
      </c>
      <c r="E693" s="32" t="str">
        <f>VLOOKUP(D693,[6]Arvore!$N$8:$Q$6855,4,FALSE)</f>
        <v>51509</v>
      </c>
      <c r="F693" s="33">
        <v>1308950.75</v>
      </c>
      <c r="G693" s="33">
        <v>1308950.75</v>
      </c>
      <c r="H693" s="34">
        <v>0</v>
      </c>
      <c r="I693" s="54">
        <f>H693</f>
        <v>0</v>
      </c>
      <c r="J693" s="19"/>
      <c r="K693" s="21"/>
      <c r="L693" s="22"/>
      <c r="M693" s="23"/>
      <c r="O693" s="19" t="str">
        <f>VLOOKUP(QUERY_FOR_TRNSTRANSPOSED_0008!A693,'[6]Fin vs NFin'!$A$4:$F$568,6,FALSE)</f>
        <v>Não Financeiras</v>
      </c>
      <c r="P693" s="24" t="str">
        <f t="shared" si="13"/>
        <v>82</v>
      </c>
      <c r="Q693" s="24"/>
      <c r="R693" s="24"/>
      <c r="S693" s="24"/>
      <c r="T693" s="24"/>
    </row>
    <row r="694" spans="1:20" x14ac:dyDescent="0.35">
      <c r="A694" s="38" t="s">
        <v>874</v>
      </c>
      <c r="B694" s="38" t="str">
        <f>VLOOKUP(A694,'[6]Fin vs NFin'!$A$4:$B$568,2,FALSE)</f>
        <v>!Dividend e o.Rend/Event</v>
      </c>
      <c r="C694" s="38" t="s">
        <v>875</v>
      </c>
      <c r="D694" s="38" t="s">
        <v>876</v>
      </c>
      <c r="E694" s="38" t="str">
        <f>VLOOKUP(D694,[6]Arvore!$N$8:$Q$6855,4,FALSE)</f>
        <v>51401</v>
      </c>
      <c r="F694" s="39">
        <v>881519.6</v>
      </c>
      <c r="G694" s="39">
        <v>719456.71330904204</v>
      </c>
      <c r="H694" s="40">
        <v>162062.886690958</v>
      </c>
      <c r="I694" s="103">
        <f>SUM(H694:H697)</f>
        <v>-21.861256885007606</v>
      </c>
      <c r="J694" s="39"/>
      <c r="K694" s="21"/>
      <c r="L694" s="41"/>
      <c r="M694" s="42"/>
      <c r="O694" s="39" t="str">
        <f>VLOOKUP(QUERY_FOR_TRNSTRANSPOSED_0008!A694,'[6]Fin vs NFin'!$A$4:$F$568,6,FALSE)</f>
        <v>Não Financeiras</v>
      </c>
      <c r="P694" s="43" t="str">
        <f t="shared" si="13"/>
        <v>82</v>
      </c>
      <c r="Q694" s="43"/>
      <c r="R694" s="43"/>
      <c r="S694" s="43"/>
      <c r="T694" s="43"/>
    </row>
    <row r="695" spans="1:20" x14ac:dyDescent="0.35">
      <c r="A695" s="18" t="s">
        <v>874</v>
      </c>
      <c r="B695" s="18" t="str">
        <f>VLOOKUP(A695,'[6]Fin vs NFin'!$A$4:$B$568,2,FALSE)</f>
        <v>!Dividend e o.Rend/Event</v>
      </c>
      <c r="C695" s="18" t="s">
        <v>877</v>
      </c>
      <c r="D695" s="18" t="s">
        <v>876</v>
      </c>
      <c r="E695" s="18" t="str">
        <f>VLOOKUP(D695,[6]Arvore!$N$8:$Q$6855,4,FALSE)</f>
        <v>51401</v>
      </c>
      <c r="F695" s="19">
        <v>100241</v>
      </c>
      <c r="G695" s="19">
        <v>380331.332384868</v>
      </c>
      <c r="H695" s="20">
        <v>-280090.332384868</v>
      </c>
      <c r="I695" s="101"/>
      <c r="J695" s="19"/>
      <c r="K695" s="21"/>
      <c r="L695" s="22"/>
      <c r="M695" s="23"/>
      <c r="O695" s="19" t="str">
        <f>VLOOKUP(QUERY_FOR_TRNSTRANSPOSED_0008!A695,'[6]Fin vs NFin'!$A$4:$F$568,6,FALSE)</f>
        <v>Não Financeiras</v>
      </c>
      <c r="P695" s="24" t="str">
        <f t="shared" si="13"/>
        <v>82</v>
      </c>
      <c r="Q695" s="24"/>
      <c r="R695" s="24"/>
      <c r="S695" s="24"/>
      <c r="T695" s="24"/>
    </row>
    <row r="696" spans="1:20" x14ac:dyDescent="0.35">
      <c r="A696" s="32" t="s">
        <v>874</v>
      </c>
      <c r="B696" s="32" t="str">
        <f>VLOOKUP(A696,'[6]Fin vs NFin'!$A$4:$B$568,2,FALSE)</f>
        <v>!Dividend e o.Rend/Event</v>
      </c>
      <c r="C696" s="32" t="s">
        <v>878</v>
      </c>
      <c r="D696" s="32" t="s">
        <v>876</v>
      </c>
      <c r="E696" s="32" t="str">
        <f>VLOOKUP(D696,[6]Arvore!$N$8:$Q$6855,4,FALSE)</f>
        <v>51401</v>
      </c>
      <c r="F696" s="33">
        <v>-229.51</v>
      </c>
      <c r="G696" s="33">
        <v>-229.513056681986</v>
      </c>
      <c r="H696" s="34">
        <v>3.0566819860098301E-3</v>
      </c>
      <c r="I696" s="101"/>
      <c r="J696" s="19"/>
      <c r="K696" s="21"/>
      <c r="L696" s="22"/>
      <c r="M696" s="23"/>
      <c r="O696" s="19" t="str">
        <f>VLOOKUP(QUERY_FOR_TRNSTRANSPOSED_0008!A696,'[6]Fin vs NFin'!$A$4:$F$568,6,FALSE)</f>
        <v>Não Financeiras</v>
      </c>
      <c r="P696" s="24" t="str">
        <f t="shared" si="13"/>
        <v>82</v>
      </c>
      <c r="Q696" s="24"/>
      <c r="R696" s="24"/>
      <c r="S696" s="24"/>
      <c r="T696" s="24"/>
    </row>
    <row r="697" spans="1:20" ht="15" thickBot="1" x14ac:dyDescent="0.4">
      <c r="A697" s="11" t="s">
        <v>874</v>
      </c>
      <c r="B697" s="11" t="str">
        <f>VLOOKUP(A697,'[6]Fin vs NFin'!$A$4:$B$568,2,FALSE)</f>
        <v>!Dividend e o.Rend/Event</v>
      </c>
      <c r="C697" s="11" t="s">
        <v>879</v>
      </c>
      <c r="D697" s="11" t="s">
        <v>876</v>
      </c>
      <c r="E697" s="11" t="str">
        <f>VLOOKUP(D697,[6]Arvore!$N$8:$Q$6855,4,FALSE)</f>
        <v>51401</v>
      </c>
      <c r="F697" s="12">
        <v>161707.06</v>
      </c>
      <c r="G697" s="12">
        <v>43701.478619656598</v>
      </c>
      <c r="H697" s="13">
        <v>118005.58138034301</v>
      </c>
      <c r="I697" s="102"/>
      <c r="J697" s="12"/>
      <c r="K697" s="21"/>
      <c r="L697" s="15"/>
      <c r="M697" s="16"/>
      <c r="O697" s="12" t="str">
        <f>VLOOKUP(QUERY_FOR_TRNSTRANSPOSED_0008!A697,'[6]Fin vs NFin'!$A$4:$F$568,6,FALSE)</f>
        <v>Não Financeiras</v>
      </c>
      <c r="P697" s="17" t="str">
        <f t="shared" si="13"/>
        <v>82</v>
      </c>
      <c r="Q697" s="17"/>
      <c r="R697" s="17"/>
      <c r="S697" s="17"/>
      <c r="T697" s="17"/>
    </row>
    <row r="698" spans="1:20" x14ac:dyDescent="0.35">
      <c r="A698" s="18" t="s">
        <v>880</v>
      </c>
      <c r="B698" s="18" t="str">
        <f>VLOOKUP(A698,'[6]Fin vs NFin'!$A$4:$B$568,2,FALSE)</f>
        <v>!Operações Fora de Bolsa</v>
      </c>
      <c r="C698" s="18" t="s">
        <v>881</v>
      </c>
      <c r="D698" s="18" t="s">
        <v>882</v>
      </c>
      <c r="E698" s="18" t="str">
        <f>VLOOKUP(D698,[6]Arvore!$N$8:$Q$6855,4,FALSE)</f>
        <v>51401</v>
      </c>
      <c r="F698" s="19">
        <v>28135.07</v>
      </c>
      <c r="G698" s="19">
        <v>28137.269222002898</v>
      </c>
      <c r="H698" s="20">
        <v>-2.1992220029023901</v>
      </c>
      <c r="I698" s="103">
        <f>SUM(H698:H701)</f>
        <v>-2.1820439289076594</v>
      </c>
      <c r="J698" s="19"/>
      <c r="K698" s="21"/>
      <c r="L698" s="22"/>
      <c r="M698" s="23"/>
      <c r="O698" s="19" t="str">
        <f>VLOOKUP(QUERY_FOR_TRNSTRANSPOSED_0008!A698,'[6]Fin vs NFin'!$A$4:$F$568,6,FALSE)</f>
        <v>Não Financeiras</v>
      </c>
      <c r="P698" s="24" t="str">
        <f t="shared" si="13"/>
        <v>82</v>
      </c>
      <c r="Q698" s="24"/>
      <c r="R698" s="24"/>
      <c r="S698" s="24"/>
      <c r="T698" s="24"/>
    </row>
    <row r="699" spans="1:20" x14ac:dyDescent="0.35">
      <c r="A699" s="18" t="s">
        <v>880</v>
      </c>
      <c r="B699" s="18" t="str">
        <f>VLOOKUP(A699,'[6]Fin vs NFin'!$A$4:$B$568,2,FALSE)</f>
        <v>!Operações Fora de Bolsa</v>
      </c>
      <c r="C699" s="18" t="s">
        <v>883</v>
      </c>
      <c r="D699" s="18" t="s">
        <v>882</v>
      </c>
      <c r="E699" s="18" t="str">
        <f>VLOOKUP(D699,[6]Arvore!$N$8:$Q$6855,4,FALSE)</f>
        <v>51401</v>
      </c>
      <c r="F699" s="19">
        <v>31995.91</v>
      </c>
      <c r="G699" s="19">
        <v>32001.75</v>
      </c>
      <c r="H699" s="20">
        <v>-5.8399999999965102</v>
      </c>
      <c r="I699" s="101"/>
      <c r="J699" s="19"/>
      <c r="K699" s="21"/>
      <c r="L699" s="22"/>
      <c r="M699" s="23"/>
      <c r="O699" s="19" t="str">
        <f>VLOOKUP(QUERY_FOR_TRNSTRANSPOSED_0008!A699,'[6]Fin vs NFin'!$A$4:$F$568,6,FALSE)</f>
        <v>Não Financeiras</v>
      </c>
      <c r="P699" s="24" t="str">
        <f t="shared" si="13"/>
        <v>82</v>
      </c>
      <c r="Q699" s="24"/>
      <c r="R699" s="24"/>
      <c r="S699" s="24"/>
      <c r="T699" s="24"/>
    </row>
    <row r="700" spans="1:20" x14ac:dyDescent="0.35">
      <c r="A700" s="18" t="s">
        <v>880</v>
      </c>
      <c r="B700" s="18" t="str">
        <f>VLOOKUP(A700,'[6]Fin vs NFin'!$A$4:$B$568,2,FALSE)</f>
        <v>!Operações Fora de Bolsa</v>
      </c>
      <c r="C700" s="18" t="s">
        <v>869</v>
      </c>
      <c r="D700" s="18" t="s">
        <v>882</v>
      </c>
      <c r="E700" s="18" t="str">
        <f>VLOOKUP(D700,[6]Arvore!$N$8:$Q$6855,4,FALSE)</f>
        <v>51401</v>
      </c>
      <c r="F700" s="19">
        <v>-134421.84</v>
      </c>
      <c r="G700" s="19">
        <v>-134421.85717807399</v>
      </c>
      <c r="H700" s="20">
        <v>1.7178073991090101E-2</v>
      </c>
      <c r="I700" s="101"/>
      <c r="J700" s="19"/>
      <c r="K700" s="21"/>
      <c r="L700" s="22"/>
      <c r="M700" s="23"/>
      <c r="O700" s="19" t="str">
        <f>VLOOKUP(QUERY_FOR_TRNSTRANSPOSED_0008!A700,'[6]Fin vs NFin'!$A$4:$F$568,6,FALSE)</f>
        <v>Não Financeiras</v>
      </c>
      <c r="P700" s="24" t="str">
        <f t="shared" si="13"/>
        <v>82</v>
      </c>
      <c r="Q700" s="24"/>
      <c r="R700" s="24"/>
      <c r="S700" s="24"/>
      <c r="T700" s="24"/>
    </row>
    <row r="701" spans="1:20" ht="15" thickBot="1" x14ac:dyDescent="0.4">
      <c r="A701" s="11" t="s">
        <v>880</v>
      </c>
      <c r="B701" s="11" t="str">
        <f>VLOOKUP(A701,'[6]Fin vs NFin'!$A$4:$B$568,2,FALSE)</f>
        <v>!Operações Fora de Bolsa</v>
      </c>
      <c r="C701" s="11" t="s">
        <v>884</v>
      </c>
      <c r="D701" s="11" t="s">
        <v>876</v>
      </c>
      <c r="E701" s="11" t="str">
        <f>VLOOKUP(D701,[6]Arvore!$N$8:$Q$6855,4,FALSE)</f>
        <v>51401</v>
      </c>
      <c r="F701" s="12">
        <v>1946.15</v>
      </c>
      <c r="G701" s="12">
        <v>1940.31</v>
      </c>
      <c r="H701" s="13">
        <v>5.84000000000015</v>
      </c>
      <c r="I701" s="102"/>
      <c r="J701" s="12"/>
      <c r="K701" s="21"/>
      <c r="L701" s="15"/>
      <c r="M701" s="16"/>
      <c r="O701" s="12" t="str">
        <f>VLOOKUP(QUERY_FOR_TRNSTRANSPOSED_0008!A701,'[6]Fin vs NFin'!$A$4:$F$568,6,FALSE)</f>
        <v>Não Financeiras</v>
      </c>
      <c r="P701" s="17" t="str">
        <f t="shared" si="13"/>
        <v>82</v>
      </c>
      <c r="Q701" s="17"/>
      <c r="R701" s="17"/>
      <c r="S701" s="17"/>
      <c r="T701" s="17"/>
    </row>
    <row r="702" spans="1:20" x14ac:dyDescent="0.35">
      <c r="A702" s="18" t="s">
        <v>885</v>
      </c>
      <c r="B702" s="18" t="str">
        <f>VLOOKUP(A702,'[6]Fin vs NFin'!$A$4:$B$568,2,FALSE)</f>
        <v>!Oper. Bolsa-Doméstico</v>
      </c>
      <c r="C702" s="18" t="s">
        <v>886</v>
      </c>
      <c r="D702" s="18" t="s">
        <v>887</v>
      </c>
      <c r="E702" s="18" t="str">
        <f>VLOOKUP(D702,[6]Arvore!$N$8:$Q$6855,4,FALSE)</f>
        <v>41401</v>
      </c>
      <c r="F702" s="19">
        <v>-73.45</v>
      </c>
      <c r="G702" s="19">
        <v>-67086.2</v>
      </c>
      <c r="H702" s="20">
        <v>67012.75</v>
      </c>
      <c r="I702" s="101">
        <f>SUM(H702:H708)</f>
        <v>0.10005360443756217</v>
      </c>
      <c r="J702" s="19"/>
      <c r="K702" s="21"/>
      <c r="L702" s="22"/>
      <c r="M702" s="23"/>
      <c r="O702" s="19" t="str">
        <f>VLOOKUP(QUERY_FOR_TRNSTRANSPOSED_0008!A702,'[6]Fin vs NFin'!$A$4:$F$568,6,FALSE)</f>
        <v>Não Financeiras</v>
      </c>
      <c r="P702" s="24" t="str">
        <f t="shared" si="13"/>
        <v>71</v>
      </c>
      <c r="Q702" s="24"/>
      <c r="R702" s="24"/>
      <c r="S702" s="24"/>
      <c r="T702" s="24"/>
    </row>
    <row r="703" spans="1:20" x14ac:dyDescent="0.35">
      <c r="A703" s="18" t="s">
        <v>885</v>
      </c>
      <c r="B703" s="18" t="str">
        <f>VLOOKUP(A703,'[6]Fin vs NFin'!$A$4:$B$568,2,FALSE)</f>
        <v>!Oper. Bolsa-Doméstico</v>
      </c>
      <c r="C703" s="18" t="s">
        <v>888</v>
      </c>
      <c r="D703" s="18" t="s">
        <v>887</v>
      </c>
      <c r="E703" s="18" t="str">
        <f>VLOOKUP(D703,[6]Arvore!$N$8:$Q$6855,4,FALSE)</f>
        <v>41401</v>
      </c>
      <c r="F703" s="19">
        <v>17.61</v>
      </c>
      <c r="G703" s="19">
        <v>-2.5270353726380499</v>
      </c>
      <c r="H703" s="20">
        <v>20.137035372638</v>
      </c>
      <c r="I703" s="101"/>
      <c r="J703" s="19"/>
      <c r="K703" s="21"/>
      <c r="L703" s="22"/>
      <c r="M703" s="23"/>
      <c r="O703" s="19" t="str">
        <f>VLOOKUP(QUERY_FOR_TRNSTRANSPOSED_0008!A703,'[6]Fin vs NFin'!$A$4:$F$568,6,FALSE)</f>
        <v>Não Financeiras</v>
      </c>
      <c r="P703" s="24" t="str">
        <f t="shared" si="13"/>
        <v>71</v>
      </c>
      <c r="Q703" s="24"/>
      <c r="R703" s="24"/>
      <c r="S703" s="24"/>
      <c r="T703" s="24"/>
    </row>
    <row r="704" spans="1:20" x14ac:dyDescent="0.35">
      <c r="A704" s="18" t="s">
        <v>885</v>
      </c>
      <c r="B704" s="18" t="str">
        <f>VLOOKUP(A704,'[6]Fin vs NFin'!$A$4:$B$568,2,FALSE)</f>
        <v>!Oper. Bolsa-Doméstico</v>
      </c>
      <c r="C704" s="18" t="s">
        <v>889</v>
      </c>
      <c r="D704" s="18" t="s">
        <v>876</v>
      </c>
      <c r="E704" s="18" t="str">
        <f>VLOOKUP(D704,[6]Arvore!$N$8:$Q$6855,4,FALSE)</f>
        <v>51401</v>
      </c>
      <c r="F704" s="19">
        <v>343992.29</v>
      </c>
      <c r="G704" s="19">
        <v>343985.42</v>
      </c>
      <c r="H704" s="20">
        <v>6.8700000000535502</v>
      </c>
      <c r="I704" s="101"/>
      <c r="J704" s="19"/>
      <c r="K704" s="21"/>
      <c r="L704" s="22"/>
      <c r="M704" s="23"/>
      <c r="O704" s="19" t="str">
        <f>VLOOKUP(QUERY_FOR_TRNSTRANSPOSED_0008!A704,'[6]Fin vs NFin'!$A$4:$F$568,6,FALSE)</f>
        <v>Não Financeiras</v>
      </c>
      <c r="P704" s="24" t="str">
        <f t="shared" si="13"/>
        <v>82</v>
      </c>
      <c r="Q704" s="24"/>
      <c r="R704" s="24"/>
      <c r="S704" s="24"/>
      <c r="T704" s="24"/>
    </row>
    <row r="705" spans="1:20" x14ac:dyDescent="0.35">
      <c r="A705" s="18" t="s">
        <v>885</v>
      </c>
      <c r="B705" s="18" t="str">
        <f>VLOOKUP(A705,'[6]Fin vs NFin'!$A$4:$B$568,2,FALSE)</f>
        <v>!Oper. Bolsa-Doméstico</v>
      </c>
      <c r="C705" s="18" t="s">
        <v>890</v>
      </c>
      <c r="D705" s="18" t="s">
        <v>887</v>
      </c>
      <c r="E705" s="18" t="str">
        <f>VLOOKUP(D705,[6]Arvore!$N$8:$Q$6855,4,FALSE)</f>
        <v>41401</v>
      </c>
      <c r="F705" s="19">
        <v>-309.98</v>
      </c>
      <c r="G705" s="19">
        <v>-5.7530182317409402</v>
      </c>
      <c r="H705" s="20">
        <v>-304.22698176825901</v>
      </c>
      <c r="I705" s="101"/>
      <c r="J705" s="19"/>
      <c r="K705" s="21"/>
      <c r="L705" s="22"/>
      <c r="M705" s="23"/>
      <c r="O705" s="19" t="str">
        <f>VLOOKUP(QUERY_FOR_TRNSTRANSPOSED_0008!A705,'[6]Fin vs NFin'!$A$4:$F$568,6,FALSE)</f>
        <v>Não Financeiras</v>
      </c>
      <c r="P705" s="24" t="str">
        <f t="shared" si="13"/>
        <v>71</v>
      </c>
      <c r="Q705" s="24"/>
      <c r="R705" s="24"/>
      <c r="S705" s="24"/>
      <c r="T705" s="24"/>
    </row>
    <row r="706" spans="1:20" x14ac:dyDescent="0.35">
      <c r="A706" s="18" t="s">
        <v>885</v>
      </c>
      <c r="B706" s="18" t="str">
        <f>VLOOKUP(A706,'[6]Fin vs NFin'!$A$4:$B$568,2,FALSE)</f>
        <v>!Oper. Bolsa-Doméstico</v>
      </c>
      <c r="C706" s="18" t="s">
        <v>891</v>
      </c>
      <c r="D706" s="18" t="s">
        <v>876</v>
      </c>
      <c r="E706" s="18" t="str">
        <f>VLOOKUP(D706,[6]Arvore!$N$8:$Q$6855,4,FALSE)</f>
        <v>51401</v>
      </c>
      <c r="F706" s="19">
        <v>-388.05</v>
      </c>
      <c r="G706" s="19">
        <v>547.14</v>
      </c>
      <c r="H706" s="20">
        <v>-935.19</v>
      </c>
      <c r="I706" s="101"/>
      <c r="J706" s="19"/>
      <c r="K706" s="21"/>
      <c r="L706" s="22"/>
      <c r="M706" s="23"/>
      <c r="O706" s="19" t="str">
        <f>VLOOKUP(QUERY_FOR_TRNSTRANSPOSED_0008!A706,'[6]Fin vs NFin'!$A$4:$F$568,6,FALSE)</f>
        <v>Não Financeiras</v>
      </c>
      <c r="P706" s="24" t="str">
        <f t="shared" si="13"/>
        <v>82</v>
      </c>
      <c r="Q706" s="24"/>
      <c r="R706" s="24"/>
      <c r="S706" s="24"/>
      <c r="T706" s="24"/>
    </row>
    <row r="707" spans="1:20" x14ac:dyDescent="0.35">
      <c r="A707" s="18" t="s">
        <v>885</v>
      </c>
      <c r="B707" s="18" t="str">
        <f>VLOOKUP(A707,'[6]Fin vs NFin'!$A$4:$B$568,2,FALSE)</f>
        <v>!Oper. Bolsa-Doméstico</v>
      </c>
      <c r="C707" s="18" t="s">
        <v>892</v>
      </c>
      <c r="D707" s="18" t="s">
        <v>887</v>
      </c>
      <c r="E707" s="18" t="str">
        <f>VLOOKUP(D707,[6]Arvore!$N$8:$Q$6855,4,FALSE)</f>
        <v>41401</v>
      </c>
      <c r="F707" s="19" t="s">
        <v>84</v>
      </c>
      <c r="G707" s="19">
        <v>65800.240000000005</v>
      </c>
      <c r="H707" s="20">
        <v>-65800.240000000005</v>
      </c>
      <c r="I707" s="101"/>
      <c r="J707" s="19"/>
      <c r="K707" s="21"/>
      <c r="L707" s="22"/>
      <c r="M707" s="23"/>
      <c r="O707" s="19" t="str">
        <f>VLOOKUP(QUERY_FOR_TRNSTRANSPOSED_0008!A707,'[6]Fin vs NFin'!$A$4:$F$568,6,FALSE)</f>
        <v>Não Financeiras</v>
      </c>
      <c r="P707" s="24" t="str">
        <f t="shared" si="13"/>
        <v>71</v>
      </c>
      <c r="Q707" s="24"/>
      <c r="R707" s="24"/>
      <c r="S707" s="24"/>
      <c r="T707" s="24"/>
    </row>
    <row r="708" spans="1:20" ht="15" thickBot="1" x14ac:dyDescent="0.4">
      <c r="A708" s="32" t="s">
        <v>885</v>
      </c>
      <c r="B708" s="32" t="str">
        <f>VLOOKUP(A708,'[6]Fin vs NFin'!$A$4:$B$568,2,FALSE)</f>
        <v>!Oper. Bolsa-Doméstico</v>
      </c>
      <c r="C708" s="32" t="s">
        <v>893</v>
      </c>
      <c r="D708" s="32" t="s">
        <v>876</v>
      </c>
      <c r="E708" s="32" t="str">
        <f>VLOOKUP(D708,[6]Arvore!$N$8:$Q$6855,4,FALSE)</f>
        <v>51401</v>
      </c>
      <c r="F708" s="33">
        <v>-36379.68</v>
      </c>
      <c r="G708" s="33">
        <v>-36379.68</v>
      </c>
      <c r="H708" s="34">
        <v>7.2759576141834308E-12</v>
      </c>
      <c r="I708" s="101"/>
      <c r="J708" s="19"/>
      <c r="K708" s="21"/>
      <c r="L708" s="22"/>
      <c r="M708" s="23"/>
      <c r="O708" s="19" t="str">
        <f>VLOOKUP(QUERY_FOR_TRNSTRANSPOSED_0008!A708,'[6]Fin vs NFin'!$A$4:$F$568,6,FALSE)</f>
        <v>Não Financeiras</v>
      </c>
      <c r="P708" s="24" t="str">
        <f t="shared" si="13"/>
        <v>82</v>
      </c>
      <c r="Q708" s="24"/>
      <c r="R708" s="24"/>
      <c r="S708" s="24"/>
      <c r="T708" s="24"/>
    </row>
    <row r="709" spans="1:20" x14ac:dyDescent="0.35">
      <c r="A709" s="38" t="s">
        <v>894</v>
      </c>
      <c r="B709" s="38" t="str">
        <f>VLOOKUP(A709,'[6]Fin vs NFin'!$A$4:$B$568,2,FALSE)</f>
        <v>!Oper. Bolsa-Internacional</v>
      </c>
      <c r="C709" s="38" t="s">
        <v>895</v>
      </c>
      <c r="D709" s="38" t="s">
        <v>882</v>
      </c>
      <c r="E709" s="38" t="str">
        <f>VLOOKUP(D709,[6]Arvore!$N$8:$Q$6855,4,FALSE)</f>
        <v>51401</v>
      </c>
      <c r="F709" s="39">
        <v>343870.88</v>
      </c>
      <c r="G709" s="39">
        <v>305655.02784018801</v>
      </c>
      <c r="H709" s="40">
        <v>38215.852159811999</v>
      </c>
      <c r="I709" s="103">
        <v>-35.633911550044999</v>
      </c>
      <c r="J709" s="39"/>
      <c r="K709" s="21"/>
      <c r="L709" s="41"/>
      <c r="M709" s="42"/>
      <c r="O709" s="39" t="str">
        <f>VLOOKUP(QUERY_FOR_TRNSTRANSPOSED_0008!A709,'[6]Fin vs NFin'!$A$4:$F$568,6,FALSE)</f>
        <v>Não Financeiras</v>
      </c>
      <c r="P709" s="43" t="str">
        <f t="shared" si="13"/>
        <v>82</v>
      </c>
      <c r="Q709" s="43"/>
      <c r="R709" s="43"/>
      <c r="S709" s="43"/>
      <c r="T709" s="43"/>
    </row>
    <row r="710" spans="1:20" x14ac:dyDescent="0.35">
      <c r="A710" s="18" t="s">
        <v>894</v>
      </c>
      <c r="B710" s="18" t="str">
        <f>VLOOKUP(A710,'[6]Fin vs NFin'!$A$4:$B$568,2,FALSE)</f>
        <v>!Oper. Bolsa-Internacional</v>
      </c>
      <c r="C710" s="18" t="s">
        <v>896</v>
      </c>
      <c r="D710" s="18" t="s">
        <v>882</v>
      </c>
      <c r="E710" s="18" t="str">
        <f>VLOOKUP(D710,[6]Arvore!$N$8:$Q$6855,4,FALSE)</f>
        <v>51401</v>
      </c>
      <c r="F710" s="19">
        <v>209412.3</v>
      </c>
      <c r="G710" s="19">
        <v>234318.80822075901</v>
      </c>
      <c r="H710" s="20">
        <v>-24906.508220758999</v>
      </c>
      <c r="I710" s="101"/>
      <c r="J710" s="19"/>
      <c r="K710" s="21"/>
      <c r="L710" s="22"/>
      <c r="M710" s="23"/>
      <c r="O710" s="19" t="str">
        <f>VLOOKUP(QUERY_FOR_TRNSTRANSPOSED_0008!A710,'[6]Fin vs NFin'!$A$4:$F$568,6,FALSE)</f>
        <v>Não Financeiras</v>
      </c>
      <c r="P710" s="24" t="str">
        <f t="shared" ref="P710:P773" si="14">LEFT(D710,2)</f>
        <v>82</v>
      </c>
      <c r="Q710" s="24"/>
      <c r="R710" s="24"/>
      <c r="S710" s="24"/>
      <c r="T710" s="24"/>
    </row>
    <row r="711" spans="1:20" x14ac:dyDescent="0.35">
      <c r="A711" s="18" t="s">
        <v>894</v>
      </c>
      <c r="B711" s="18" t="str">
        <f>VLOOKUP(A711,'[6]Fin vs NFin'!$A$4:$B$568,2,FALSE)</f>
        <v>!Oper. Bolsa-Internacional</v>
      </c>
      <c r="C711" s="18" t="s">
        <v>897</v>
      </c>
      <c r="D711" s="18" t="s">
        <v>882</v>
      </c>
      <c r="E711" s="18" t="str">
        <f>VLOOKUP(D711,[6]Arvore!$N$8:$Q$6855,4,FALSE)</f>
        <v>51401</v>
      </c>
      <c r="F711" s="19">
        <v>406063.37</v>
      </c>
      <c r="G711" s="19">
        <v>289824.37337357202</v>
      </c>
      <c r="H711" s="20">
        <v>116238.99662642799</v>
      </c>
      <c r="I711" s="101"/>
      <c r="J711" s="19"/>
      <c r="K711" s="21"/>
      <c r="L711" s="22"/>
      <c r="M711" s="23"/>
      <c r="O711" s="19" t="str">
        <f>VLOOKUP(QUERY_FOR_TRNSTRANSPOSED_0008!A711,'[6]Fin vs NFin'!$A$4:$F$568,6,FALSE)</f>
        <v>Não Financeiras</v>
      </c>
      <c r="P711" s="24" t="str">
        <f t="shared" si="14"/>
        <v>82</v>
      </c>
      <c r="Q711" s="24"/>
      <c r="R711" s="24"/>
      <c r="S711" s="24"/>
      <c r="T711" s="24"/>
    </row>
    <row r="712" spans="1:20" x14ac:dyDescent="0.35">
      <c r="A712" s="18" t="s">
        <v>894</v>
      </c>
      <c r="B712" s="18" t="str">
        <f>VLOOKUP(A712,'[6]Fin vs NFin'!$A$4:$B$568,2,FALSE)</f>
        <v>!Oper. Bolsa-Internacional</v>
      </c>
      <c r="C712" s="18" t="s">
        <v>898</v>
      </c>
      <c r="D712" s="18" t="s">
        <v>882</v>
      </c>
      <c r="E712" s="18" t="str">
        <f>VLOOKUP(D712,[6]Arvore!$N$8:$Q$6855,4,FALSE)</f>
        <v>51401</v>
      </c>
      <c r="F712" s="19">
        <v>95258.66</v>
      </c>
      <c r="G712" s="19">
        <v>224836.27488305399</v>
      </c>
      <c r="H712" s="20">
        <v>-129577.614883054</v>
      </c>
      <c r="I712" s="101"/>
      <c r="J712" s="19"/>
      <c r="K712" s="21"/>
      <c r="L712" s="22"/>
      <c r="M712" s="23"/>
      <c r="O712" s="19" t="str">
        <f>VLOOKUP(QUERY_FOR_TRNSTRANSPOSED_0008!A712,'[6]Fin vs NFin'!$A$4:$F$568,6,FALSE)</f>
        <v>Não Financeiras</v>
      </c>
      <c r="P712" s="24" t="str">
        <f t="shared" si="14"/>
        <v>82</v>
      </c>
      <c r="Q712" s="24"/>
      <c r="R712" s="24"/>
      <c r="S712" s="24"/>
      <c r="T712" s="24"/>
    </row>
    <row r="713" spans="1:20" x14ac:dyDescent="0.35">
      <c r="A713" s="18" t="s">
        <v>894</v>
      </c>
      <c r="B713" s="18" t="str">
        <f>VLOOKUP(A713,'[6]Fin vs NFin'!$A$4:$B$568,2,FALSE)</f>
        <v>!Oper. Bolsa-Internacional</v>
      </c>
      <c r="C713" s="18" t="s">
        <v>899</v>
      </c>
      <c r="D713" s="18" t="s">
        <v>882</v>
      </c>
      <c r="E713" s="18" t="str">
        <f>VLOOKUP(D713,[6]Arvore!$N$8:$Q$6855,4,FALSE)</f>
        <v>51401</v>
      </c>
      <c r="F713" s="19">
        <v>218357.78</v>
      </c>
      <c r="G713" s="19">
        <v>272526.46178564097</v>
      </c>
      <c r="H713" s="20">
        <v>-54168.681785640998</v>
      </c>
      <c r="I713" s="101"/>
      <c r="J713" s="19"/>
      <c r="K713" s="21"/>
      <c r="L713" s="22"/>
      <c r="M713" s="23"/>
      <c r="O713" s="19" t="str">
        <f>VLOOKUP(QUERY_FOR_TRNSTRANSPOSED_0008!A713,'[6]Fin vs NFin'!$A$4:$F$568,6,FALSE)</f>
        <v>Não Financeiras</v>
      </c>
      <c r="P713" s="24" t="str">
        <f t="shared" si="14"/>
        <v>82</v>
      </c>
      <c r="Q713" s="24"/>
      <c r="R713" s="24"/>
      <c r="S713" s="24"/>
      <c r="T713" s="24"/>
    </row>
    <row r="714" spans="1:20" x14ac:dyDescent="0.35">
      <c r="A714" s="18" t="s">
        <v>894</v>
      </c>
      <c r="B714" s="18" t="str">
        <f>VLOOKUP(A714,'[6]Fin vs NFin'!$A$4:$B$568,2,FALSE)</f>
        <v>!Oper. Bolsa-Internacional</v>
      </c>
      <c r="C714" s="18" t="s">
        <v>900</v>
      </c>
      <c r="D714" s="18" t="s">
        <v>882</v>
      </c>
      <c r="E714" s="18" t="str">
        <f>VLOOKUP(D714,[6]Arvore!$N$8:$Q$6855,4,FALSE)</f>
        <v>51401</v>
      </c>
      <c r="F714" s="19">
        <v>142634.07999999999</v>
      </c>
      <c r="G714" s="19">
        <v>220126.40780833599</v>
      </c>
      <c r="H714" s="20">
        <v>-77492.327808336006</v>
      </c>
      <c r="I714" s="101"/>
      <c r="J714" s="19"/>
      <c r="K714" s="21"/>
      <c r="L714" s="22"/>
      <c r="M714" s="23"/>
      <c r="O714" s="19" t="str">
        <f>VLOOKUP(QUERY_FOR_TRNSTRANSPOSED_0008!A714,'[6]Fin vs NFin'!$A$4:$F$568,6,FALSE)</f>
        <v>Não Financeiras</v>
      </c>
      <c r="P714" s="24" t="str">
        <f t="shared" si="14"/>
        <v>82</v>
      </c>
      <c r="Q714" s="24"/>
      <c r="R714" s="24"/>
      <c r="S714" s="24"/>
      <c r="T714" s="24"/>
    </row>
    <row r="715" spans="1:20" x14ac:dyDescent="0.35">
      <c r="A715" s="18" t="s">
        <v>894</v>
      </c>
      <c r="B715" s="18" t="str">
        <f>VLOOKUP(A715,'[6]Fin vs NFin'!$A$4:$B$568,2,FALSE)</f>
        <v>!Oper. Bolsa-Internacional</v>
      </c>
      <c r="C715" s="18" t="s">
        <v>901</v>
      </c>
      <c r="D715" s="18" t="s">
        <v>882</v>
      </c>
      <c r="E715" s="18" t="str">
        <f>VLOOKUP(D715,[6]Arvore!$N$8:$Q$6855,4,FALSE)</f>
        <v>51401</v>
      </c>
      <c r="F715" s="19">
        <v>161875.65</v>
      </c>
      <c r="G715" s="19">
        <v>30221</v>
      </c>
      <c r="H715" s="20">
        <v>131654.65</v>
      </c>
      <c r="I715" s="101"/>
      <c r="J715" s="19"/>
      <c r="K715" s="21"/>
      <c r="L715" s="22"/>
      <c r="M715" s="23"/>
      <c r="O715" s="19" t="str">
        <f>VLOOKUP(QUERY_FOR_TRNSTRANSPOSED_0008!A715,'[6]Fin vs NFin'!$A$4:$F$568,6,FALSE)</f>
        <v>Não Financeiras</v>
      </c>
      <c r="P715" s="24" t="str">
        <f t="shared" si="14"/>
        <v>82</v>
      </c>
      <c r="Q715" s="24"/>
      <c r="R715" s="24"/>
      <c r="S715" s="24"/>
      <c r="T715" s="24"/>
    </row>
    <row r="716" spans="1:20" x14ac:dyDescent="0.35">
      <c r="A716" s="18" t="s">
        <v>902</v>
      </c>
      <c r="B716" s="18" t="str">
        <f>VLOOKUP(A716,'[6]Fin vs NFin'!$A$4:$B$568,2,FALSE)</f>
        <v>!Notas Estruturadas Ufront</v>
      </c>
      <c r="C716" s="18" t="s">
        <v>903</v>
      </c>
      <c r="D716" s="18" t="s">
        <v>904</v>
      </c>
      <c r="E716" s="18" t="str">
        <f>VLOOKUP(D716,[6]Arvore!$N$8:$Q$6855,4,FALSE)</f>
        <v>51400</v>
      </c>
      <c r="F716" s="19">
        <v>1756045.83</v>
      </c>
      <c r="G716" s="19">
        <v>1482800</v>
      </c>
      <c r="H716" s="20">
        <v>273245.83</v>
      </c>
      <c r="I716" s="101"/>
      <c r="J716" s="19"/>
      <c r="K716" s="21"/>
      <c r="L716" s="22"/>
      <c r="M716" s="23"/>
      <c r="O716" s="19" t="str">
        <f>VLOOKUP(QUERY_FOR_TRNSTRANSPOSED_0008!A716,'[6]Fin vs NFin'!$A$4:$F$568,6,FALSE)</f>
        <v>Não Financeiras</v>
      </c>
      <c r="P716" s="24" t="str">
        <f t="shared" si="14"/>
        <v>82</v>
      </c>
      <c r="Q716" s="24"/>
      <c r="R716" s="24"/>
      <c r="S716" s="24"/>
      <c r="T716" s="24"/>
    </row>
    <row r="717" spans="1:20" ht="15" thickBot="1" x14ac:dyDescent="0.4">
      <c r="A717" s="11" t="s">
        <v>902</v>
      </c>
      <c r="B717" s="11" t="str">
        <f>VLOOKUP(A717,'[6]Fin vs NFin'!$A$4:$B$568,2,FALSE)</f>
        <v>!Notas Estruturadas Ufront</v>
      </c>
      <c r="C717" s="11" t="s">
        <v>905</v>
      </c>
      <c r="D717" s="11" t="s">
        <v>904</v>
      </c>
      <c r="E717" s="11" t="str">
        <f>VLOOKUP(D717,[6]Arvore!$N$8:$Q$6855,4,FALSE)</f>
        <v>51400</v>
      </c>
      <c r="F717" s="12" t="s">
        <v>84</v>
      </c>
      <c r="G717" s="12">
        <v>273245.83</v>
      </c>
      <c r="H717" s="13">
        <v>-273245.83</v>
      </c>
      <c r="I717" s="102"/>
      <c r="J717" s="12"/>
      <c r="K717" s="21"/>
      <c r="L717" s="15"/>
      <c r="M717" s="16"/>
      <c r="O717" s="12" t="str">
        <f>VLOOKUP(QUERY_FOR_TRNSTRANSPOSED_0008!A717,'[6]Fin vs NFin'!$A$4:$F$568,6,FALSE)</f>
        <v>Não Financeiras</v>
      </c>
      <c r="P717" s="17" t="str">
        <f t="shared" si="14"/>
        <v>82</v>
      </c>
      <c r="Q717" s="17"/>
      <c r="R717" s="17"/>
      <c r="S717" s="17"/>
      <c r="T717" s="17"/>
    </row>
    <row r="718" spans="1:20" x14ac:dyDescent="0.35">
      <c r="A718" s="32" t="s">
        <v>906</v>
      </c>
      <c r="B718" s="32" t="str">
        <f>VLOOKUP(A718,'[6]Fin vs NFin'!$A$4:$B$568,2,FALSE)</f>
        <v>!PPC Agente Cash</v>
      </c>
      <c r="C718" s="32" t="s">
        <v>907</v>
      </c>
      <c r="D718" s="32" t="s">
        <v>908</v>
      </c>
      <c r="E718" s="32" t="str">
        <f>VLOOKUP(D718,[6]Arvore!$N$8:$Q$6855,4,FALSE)</f>
        <v>51400</v>
      </c>
      <c r="F718" s="33">
        <v>138751.93</v>
      </c>
      <c r="G718" s="33">
        <v>138751.93</v>
      </c>
      <c r="H718" s="34">
        <v>0</v>
      </c>
      <c r="I718" s="106">
        <f>SUM(H718:H720)</f>
        <v>1717970.8800000001</v>
      </c>
      <c r="J718" s="107">
        <f>I718+I721</f>
        <v>-4.4983286999631673</v>
      </c>
      <c r="K718" s="21"/>
      <c r="L718" s="22"/>
      <c r="M718" s="23"/>
      <c r="O718" s="19" t="str">
        <f>VLOOKUP(QUERY_FOR_TRNSTRANSPOSED_0008!A718,'[6]Fin vs NFin'!$A$4:$F$568,6,FALSE)</f>
        <v>Não Financeiras</v>
      </c>
      <c r="P718" s="24" t="str">
        <f t="shared" si="14"/>
        <v>82</v>
      </c>
      <c r="Q718" s="24"/>
      <c r="R718" s="24"/>
      <c r="S718" s="24"/>
      <c r="T718" s="24"/>
    </row>
    <row r="719" spans="1:20" x14ac:dyDescent="0.35">
      <c r="A719" s="18" t="s">
        <v>906</v>
      </c>
      <c r="B719" s="18" t="str">
        <f>VLOOKUP(A719,'[6]Fin vs NFin'!$A$4:$B$568,2,FALSE)</f>
        <v>!PPC Agente Cash</v>
      </c>
      <c r="C719" s="18" t="s">
        <v>909</v>
      </c>
      <c r="D719" s="18" t="s">
        <v>910</v>
      </c>
      <c r="E719" s="18" t="str">
        <f>VLOOKUP(D719,[6]Arvore!$N$8:$Q$6855,4,FALSE)</f>
        <v/>
      </c>
      <c r="F719" s="19">
        <v>635331.51</v>
      </c>
      <c r="G719" s="19">
        <v>0</v>
      </c>
      <c r="H719" s="20">
        <v>635331.51</v>
      </c>
      <c r="I719" s="106"/>
      <c r="J719" s="108"/>
      <c r="K719" s="21"/>
      <c r="L719" s="22"/>
      <c r="M719" s="23"/>
      <c r="O719" s="19" t="str">
        <f>VLOOKUP(QUERY_FOR_TRNSTRANSPOSED_0008!A719,'[6]Fin vs NFin'!$A$4:$F$568,6,FALSE)</f>
        <v>Não Financeiras</v>
      </c>
      <c r="P719" s="24" t="str">
        <f t="shared" si="14"/>
        <v>58</v>
      </c>
      <c r="Q719" s="24"/>
      <c r="R719" s="24"/>
      <c r="S719" s="24"/>
      <c r="T719" s="24"/>
    </row>
    <row r="720" spans="1:20" ht="15" thickBot="1" x14ac:dyDescent="0.4">
      <c r="A720" s="18" t="s">
        <v>906</v>
      </c>
      <c r="B720" s="18" t="str">
        <f>VLOOKUP(A720,'[6]Fin vs NFin'!$A$4:$B$568,2,FALSE)</f>
        <v>!PPC Agente Cash</v>
      </c>
      <c r="C720" s="18" t="s">
        <v>909</v>
      </c>
      <c r="D720" s="18" t="s">
        <v>911</v>
      </c>
      <c r="E720" s="18" t="str">
        <f>VLOOKUP(D720,[6]Arvore!$N$8:$Q$6855,4,FALSE)</f>
        <v>2999</v>
      </c>
      <c r="F720" s="19">
        <v>1082639.3700000001</v>
      </c>
      <c r="G720" s="19">
        <v>0</v>
      </c>
      <c r="H720" s="20">
        <v>1082639.3700000001</v>
      </c>
      <c r="I720" s="106"/>
      <c r="J720" s="109"/>
      <c r="K720" s="21"/>
      <c r="L720" s="22"/>
      <c r="M720" s="23"/>
      <c r="O720" s="19" t="str">
        <f>VLOOKUP(QUERY_FOR_TRNSTRANSPOSED_0008!A720,'[6]Fin vs NFin'!$A$4:$F$568,6,FALSE)</f>
        <v>Não Financeiras</v>
      </c>
      <c r="P720" s="24" t="str">
        <f t="shared" si="14"/>
        <v>58</v>
      </c>
      <c r="Q720" s="24"/>
      <c r="R720" s="24"/>
      <c r="S720" s="24"/>
      <c r="T720" s="24"/>
    </row>
    <row r="721" spans="1:20" ht="15" thickBot="1" x14ac:dyDescent="0.4">
      <c r="A721" s="25" t="s">
        <v>912</v>
      </c>
      <c r="B721" s="25" t="str">
        <f>VLOOKUP(A721,'[6]Fin vs NFin'!$A$4:$B$568,2,FALSE)</f>
        <v>!PPC Agente Periodif.</v>
      </c>
      <c r="C721" s="25" t="s">
        <v>913</v>
      </c>
      <c r="D721" s="25" t="s">
        <v>908</v>
      </c>
      <c r="E721" s="25" t="str">
        <f>VLOOKUP(D721,[6]Arvore!$N$8:$Q$6855,4,FALSE)</f>
        <v>51400</v>
      </c>
      <c r="F721" s="26">
        <v>-143481.14000000001</v>
      </c>
      <c r="G721" s="26">
        <v>1574494.2383287</v>
      </c>
      <c r="H721" s="27">
        <v>-1717975.3783287001</v>
      </c>
      <c r="I721" s="71">
        <f>H721</f>
        <v>-1717975.3783287001</v>
      </c>
      <c r="J721" s="72">
        <f>I718+I721</f>
        <v>-4.4983286999631673</v>
      </c>
      <c r="K721" s="21"/>
      <c r="L721" s="29"/>
      <c r="M721" s="30"/>
      <c r="O721" s="26" t="str">
        <f>VLOOKUP(QUERY_FOR_TRNSTRANSPOSED_0008!A721,'[6]Fin vs NFin'!$A$4:$F$568,6,FALSE)</f>
        <v>Não Financeiras</v>
      </c>
      <c r="P721" s="31" t="str">
        <f t="shared" si="14"/>
        <v>82</v>
      </c>
      <c r="Q721" s="31"/>
      <c r="R721" s="31"/>
      <c r="S721" s="31"/>
      <c r="T721" s="31"/>
    </row>
    <row r="722" spans="1:20" x14ac:dyDescent="0.35">
      <c r="A722" s="32" t="s">
        <v>914</v>
      </c>
      <c r="B722" s="32" t="str">
        <f>VLOOKUP(A722,'[6]Fin vs NFin'!$A$4:$B$568,2,FALSE)</f>
        <v>!PPC Organização Cash</v>
      </c>
      <c r="C722" s="32" t="s">
        <v>915</v>
      </c>
      <c r="D722" s="32" t="s">
        <v>916</v>
      </c>
      <c r="E722" s="32" t="str">
        <f>VLOOKUP(D722,[6]Arvore!$N$8:$Q$6855,4,FALSE)</f>
        <v>51400</v>
      </c>
      <c r="F722" s="33">
        <v>210750</v>
      </c>
      <c r="G722" s="33">
        <v>210750</v>
      </c>
      <c r="H722" s="34">
        <v>0</v>
      </c>
      <c r="I722" s="110">
        <v>17150</v>
      </c>
      <c r="J722" s="107">
        <f>I722+I726</f>
        <v>0</v>
      </c>
      <c r="K722" s="21"/>
      <c r="L722" s="22"/>
      <c r="M722" s="23"/>
      <c r="O722" s="19" t="str">
        <f>VLOOKUP(QUERY_FOR_TRNSTRANSPOSED_0008!A722,'[6]Fin vs NFin'!$A$4:$F$568,6,FALSE)</f>
        <v>Não Financeiras</v>
      </c>
      <c r="P722" s="24" t="str">
        <f t="shared" si="14"/>
        <v>82</v>
      </c>
      <c r="Q722" s="24"/>
      <c r="R722" s="24"/>
      <c r="S722" s="24"/>
      <c r="T722" s="24"/>
    </row>
    <row r="723" spans="1:20" x14ac:dyDescent="0.35">
      <c r="A723" s="18" t="s">
        <v>914</v>
      </c>
      <c r="B723" s="18" t="str">
        <f>VLOOKUP(A723,'[6]Fin vs NFin'!$A$4:$B$568,2,FALSE)</f>
        <v>!PPC Organização Cash</v>
      </c>
      <c r="C723" s="18" t="s">
        <v>917</v>
      </c>
      <c r="D723" s="18" t="s">
        <v>910</v>
      </c>
      <c r="E723" s="18" t="str">
        <f>VLOOKUP(D723,[6]Arvore!$N$8:$Q$6855,4,FALSE)</f>
        <v/>
      </c>
      <c r="F723" s="19">
        <v>-4500</v>
      </c>
      <c r="G723" s="19">
        <v>0</v>
      </c>
      <c r="H723" s="20">
        <v>-4500</v>
      </c>
      <c r="I723" s="106"/>
      <c r="J723" s="108"/>
      <c r="K723" s="21"/>
      <c r="L723" s="22"/>
      <c r="M723" s="23"/>
      <c r="O723" s="19" t="str">
        <f>VLOOKUP(QUERY_FOR_TRNSTRANSPOSED_0008!A723,'[6]Fin vs NFin'!$A$4:$F$568,6,FALSE)</f>
        <v>Não Financeiras</v>
      </c>
      <c r="P723" s="24" t="str">
        <f t="shared" si="14"/>
        <v>58</v>
      </c>
      <c r="Q723" s="24"/>
      <c r="R723" s="24"/>
      <c r="S723" s="24"/>
      <c r="T723" s="24"/>
    </row>
    <row r="724" spans="1:20" x14ac:dyDescent="0.35">
      <c r="A724" s="18" t="s">
        <v>914</v>
      </c>
      <c r="B724" s="18" t="str">
        <f>VLOOKUP(A724,'[6]Fin vs NFin'!$A$4:$B$568,2,FALSE)</f>
        <v>!PPC Organização Cash</v>
      </c>
      <c r="C724" s="18" t="s">
        <v>917</v>
      </c>
      <c r="D724" s="18" t="s">
        <v>911</v>
      </c>
      <c r="E724" s="18" t="str">
        <f>VLOOKUP(D724,[6]Arvore!$N$8:$Q$6855,4,FALSE)</f>
        <v>2999</v>
      </c>
      <c r="F724" s="19">
        <v>21650</v>
      </c>
      <c r="G724" s="19">
        <v>0</v>
      </c>
      <c r="H724" s="20">
        <v>21650</v>
      </c>
      <c r="I724" s="106"/>
      <c r="J724" s="108"/>
      <c r="K724" s="21"/>
      <c r="L724" s="22"/>
      <c r="M724" s="23"/>
      <c r="O724" s="19" t="str">
        <f>VLOOKUP(QUERY_FOR_TRNSTRANSPOSED_0008!A724,'[6]Fin vs NFin'!$A$4:$F$568,6,FALSE)</f>
        <v>Não Financeiras</v>
      </c>
      <c r="P724" s="24" t="str">
        <f t="shared" si="14"/>
        <v>58</v>
      </c>
      <c r="Q724" s="24"/>
      <c r="R724" s="24"/>
      <c r="S724" s="24"/>
      <c r="T724" s="24"/>
    </row>
    <row r="725" spans="1:20" ht="15" thickBot="1" x14ac:dyDescent="0.4">
      <c r="A725" s="32" t="s">
        <v>914</v>
      </c>
      <c r="B725" s="32" t="str">
        <f>VLOOKUP(A725,'[6]Fin vs NFin'!$A$4:$B$568,2,FALSE)</f>
        <v>!PPC Organização Cash</v>
      </c>
      <c r="C725" s="32" t="s">
        <v>67</v>
      </c>
      <c r="D725" s="32" t="s">
        <v>916</v>
      </c>
      <c r="E725" s="32" t="str">
        <f>VLOOKUP(D725,[6]Arvore!$N$8:$Q$6855,4,FALSE)</f>
        <v>51400</v>
      </c>
      <c r="F725" s="33">
        <v>178990.63</v>
      </c>
      <c r="G725" s="33">
        <v>178990.63</v>
      </c>
      <c r="H725" s="34">
        <v>2.91038304567337E-11</v>
      </c>
      <c r="I725" s="112"/>
      <c r="J725" s="109"/>
      <c r="K725" s="21"/>
      <c r="L725" s="22"/>
      <c r="M725" s="23"/>
      <c r="O725" s="19" t="str">
        <f>VLOOKUP(QUERY_FOR_TRNSTRANSPOSED_0008!A725,'[6]Fin vs NFin'!$A$4:$F$568,6,FALSE)</f>
        <v>Não Financeiras</v>
      </c>
      <c r="P725" s="24" t="str">
        <f t="shared" si="14"/>
        <v>82</v>
      </c>
      <c r="Q725" s="24"/>
      <c r="R725" s="24"/>
      <c r="S725" s="24"/>
      <c r="T725" s="24"/>
    </row>
    <row r="726" spans="1:20" ht="15" thickBot="1" x14ac:dyDescent="0.4">
      <c r="A726" s="25" t="s">
        <v>918</v>
      </c>
      <c r="B726" s="25" t="str">
        <f>VLOOKUP(A726,'[6]Fin vs NFin'!$A$4:$B$568,2,FALSE)</f>
        <v>!PPC Organização Periodif.</v>
      </c>
      <c r="C726" s="25" t="s">
        <v>919</v>
      </c>
      <c r="D726" s="25" t="s">
        <v>916</v>
      </c>
      <c r="E726" s="25" t="str">
        <f>VLOOKUP(D726,[6]Arvore!$N$8:$Q$6855,4,FALSE)</f>
        <v>51400</v>
      </c>
      <c r="F726" s="26">
        <v>-13119.31</v>
      </c>
      <c r="G726" s="26">
        <v>4030.69</v>
      </c>
      <c r="H726" s="27">
        <v>-17150</v>
      </c>
      <c r="I726" s="73">
        <f>H726</f>
        <v>-17150</v>
      </c>
      <c r="J726" s="72">
        <f>I722+I726</f>
        <v>0</v>
      </c>
      <c r="K726" s="21"/>
      <c r="L726" s="29"/>
      <c r="M726" s="30"/>
      <c r="O726" s="26" t="str">
        <f>VLOOKUP(QUERY_FOR_TRNSTRANSPOSED_0008!A726,'[6]Fin vs NFin'!$A$4:$F$568,6,FALSE)</f>
        <v>Não Financeiras</v>
      </c>
      <c r="P726" s="31" t="str">
        <f t="shared" si="14"/>
        <v>82</v>
      </c>
      <c r="Q726" s="31"/>
      <c r="R726" s="31"/>
      <c r="S726" s="31"/>
      <c r="T726" s="31"/>
    </row>
    <row r="727" spans="1:20" x14ac:dyDescent="0.35">
      <c r="A727" s="32" t="s">
        <v>920</v>
      </c>
      <c r="B727" s="32" t="str">
        <f>VLOOKUP(A727,'[6]Fin vs NFin'!$A$4:$B$568,2,FALSE)</f>
        <v>!PPC Subscrição Cash</v>
      </c>
      <c r="C727" s="32" t="s">
        <v>153</v>
      </c>
      <c r="D727" s="32" t="s">
        <v>921</v>
      </c>
      <c r="E727" s="32" t="str">
        <f>VLOOKUP(D727,[6]Arvore!$N$8:$Q$6855,4,FALSE)</f>
        <v>51400</v>
      </c>
      <c r="F727" s="33">
        <v>437500</v>
      </c>
      <c r="G727" s="33">
        <v>437500</v>
      </c>
      <c r="H727" s="34">
        <v>0</v>
      </c>
      <c r="I727" s="110">
        <v>7740056</v>
      </c>
      <c r="J727" s="107">
        <f>I727+I732</f>
        <v>97334.161447269842</v>
      </c>
      <c r="K727" s="21"/>
      <c r="L727" s="74"/>
      <c r="M727" s="23"/>
      <c r="O727" s="19" t="str">
        <f>VLOOKUP(QUERY_FOR_TRNSTRANSPOSED_0008!A727,'[6]Fin vs NFin'!$A$4:$F$568,6,FALSE)</f>
        <v>Não Financeiras</v>
      </c>
      <c r="P727" s="24" t="str">
        <f t="shared" si="14"/>
        <v>82</v>
      </c>
      <c r="Q727" s="24"/>
      <c r="R727" s="24"/>
      <c r="S727" s="24"/>
      <c r="T727" s="24"/>
    </row>
    <row r="728" spans="1:20" x14ac:dyDescent="0.35">
      <c r="A728" s="32" t="s">
        <v>920</v>
      </c>
      <c r="B728" s="32" t="str">
        <f>VLOOKUP(A728,'[6]Fin vs NFin'!$A$4:$B$568,2,FALSE)</f>
        <v>!PPC Subscrição Cash</v>
      </c>
      <c r="C728" s="32" t="s">
        <v>922</v>
      </c>
      <c r="D728" s="32" t="s">
        <v>921</v>
      </c>
      <c r="E728" s="32" t="str">
        <f>VLOOKUP(D728,[6]Arvore!$N$8:$Q$6855,4,FALSE)</f>
        <v>51400</v>
      </c>
      <c r="F728" s="33">
        <v>200844.11</v>
      </c>
      <c r="G728" s="33">
        <v>200844.11</v>
      </c>
      <c r="H728" s="34">
        <v>2.91038304567337E-11</v>
      </c>
      <c r="I728" s="106"/>
      <c r="J728" s="108"/>
      <c r="K728" s="21"/>
      <c r="L728" s="22"/>
      <c r="M728" s="23"/>
      <c r="O728" s="19" t="str">
        <f>VLOOKUP(QUERY_FOR_TRNSTRANSPOSED_0008!A728,'[6]Fin vs NFin'!$A$4:$F$568,6,FALSE)</f>
        <v>Não Financeiras</v>
      </c>
      <c r="P728" s="24" t="str">
        <f t="shared" si="14"/>
        <v>82</v>
      </c>
      <c r="Q728" s="24"/>
      <c r="R728" s="24"/>
      <c r="S728" s="24"/>
      <c r="T728" s="24"/>
    </row>
    <row r="729" spans="1:20" x14ac:dyDescent="0.35">
      <c r="A729" s="18" t="s">
        <v>920</v>
      </c>
      <c r="B729" s="18" t="str">
        <f>VLOOKUP(A729,'[6]Fin vs NFin'!$A$4:$B$568,2,FALSE)</f>
        <v>!PPC Subscrição Cash</v>
      </c>
      <c r="C729" s="18" t="s">
        <v>923</v>
      </c>
      <c r="D729" s="18" t="s">
        <v>910</v>
      </c>
      <c r="E729" s="18" t="str">
        <f>VLOOKUP(D729,[6]Arvore!$N$8:$Q$6855,4,FALSE)</f>
        <v/>
      </c>
      <c r="F729" s="19">
        <v>2337744.35</v>
      </c>
      <c r="G729" s="19">
        <v>0</v>
      </c>
      <c r="H729" s="20">
        <v>2337744.35</v>
      </c>
      <c r="I729" s="106"/>
      <c r="J729" s="108"/>
      <c r="K729" s="21"/>
      <c r="L729" s="74" t="s">
        <v>924</v>
      </c>
      <c r="M729" s="23">
        <v>71986.11</v>
      </c>
      <c r="O729" s="19" t="str">
        <f>VLOOKUP(QUERY_FOR_TRNSTRANSPOSED_0008!A729,'[6]Fin vs NFin'!$A$4:$F$568,6,FALSE)</f>
        <v>Não Financeiras</v>
      </c>
      <c r="P729" s="24" t="str">
        <f t="shared" si="14"/>
        <v>58</v>
      </c>
      <c r="Q729" s="24"/>
      <c r="R729" s="24"/>
      <c r="S729" s="24"/>
      <c r="T729" s="24"/>
    </row>
    <row r="730" spans="1:20" x14ac:dyDescent="0.35">
      <c r="A730" s="18" t="s">
        <v>920</v>
      </c>
      <c r="B730" s="18" t="str">
        <f>VLOOKUP(A730,'[6]Fin vs NFin'!$A$4:$B$568,2,FALSE)</f>
        <v>!PPC Subscrição Cash</v>
      </c>
      <c r="C730" s="18" t="s">
        <v>923</v>
      </c>
      <c r="D730" s="18" t="s">
        <v>911</v>
      </c>
      <c r="E730" s="18" t="str">
        <f>VLOOKUP(D730,[6]Arvore!$N$8:$Q$6855,4,FALSE)</f>
        <v>2999</v>
      </c>
      <c r="F730" s="19">
        <v>5402311.6500000004</v>
      </c>
      <c r="G730" s="19">
        <v>0</v>
      </c>
      <c r="H730" s="20">
        <v>5402311.6500000004</v>
      </c>
      <c r="I730" s="106"/>
      <c r="J730" s="108"/>
      <c r="K730" s="21"/>
      <c r="L730" s="22"/>
      <c r="M730" s="23"/>
      <c r="O730" s="19" t="str">
        <f>VLOOKUP(QUERY_FOR_TRNSTRANSPOSED_0008!A730,'[6]Fin vs NFin'!$A$4:$F$568,6,FALSE)</f>
        <v>Não Financeiras</v>
      </c>
      <c r="P730" s="24" t="str">
        <f t="shared" si="14"/>
        <v>58</v>
      </c>
      <c r="Q730" s="24"/>
      <c r="R730" s="24"/>
      <c r="S730" s="24"/>
      <c r="T730" s="24"/>
    </row>
    <row r="731" spans="1:20" ht="15" thickBot="1" x14ac:dyDescent="0.4">
      <c r="A731" s="32" t="s">
        <v>920</v>
      </c>
      <c r="B731" s="32" t="str">
        <f>VLOOKUP(A731,'[6]Fin vs NFin'!$A$4:$B$568,2,FALSE)</f>
        <v>!PPC Subscrição Cash</v>
      </c>
      <c r="C731" s="32" t="s">
        <v>67</v>
      </c>
      <c r="D731" s="32" t="s">
        <v>921</v>
      </c>
      <c r="E731" s="32" t="str">
        <f>VLOOKUP(D731,[6]Arvore!$N$8:$Q$6855,4,FALSE)</f>
        <v>51400</v>
      </c>
      <c r="F731" s="33">
        <v>71986.11</v>
      </c>
      <c r="G731" s="33">
        <v>71986.11</v>
      </c>
      <c r="H731" s="34">
        <v>0</v>
      </c>
      <c r="I731" s="106"/>
      <c r="J731" s="109"/>
      <c r="K731" s="21"/>
      <c r="L731" s="22"/>
      <c r="M731" s="23"/>
      <c r="O731" s="19" t="str">
        <f>VLOOKUP(QUERY_FOR_TRNSTRANSPOSED_0008!A731,'[6]Fin vs NFin'!$A$4:$F$568,6,FALSE)</f>
        <v>Não Financeiras</v>
      </c>
      <c r="P731" s="24" t="str">
        <f t="shared" si="14"/>
        <v>82</v>
      </c>
      <c r="Q731" s="24"/>
      <c r="R731" s="24"/>
      <c r="S731" s="24"/>
      <c r="T731" s="24"/>
    </row>
    <row r="732" spans="1:20" ht="15" thickBot="1" x14ac:dyDescent="0.4">
      <c r="A732" s="38" t="s">
        <v>925</v>
      </c>
      <c r="B732" s="38" t="str">
        <f>VLOOKUP(A732,'[6]Fin vs NFin'!$A$4:$B$568,2,FALSE)</f>
        <v>!PPC Subscrição Periodif.</v>
      </c>
      <c r="C732" s="38" t="s">
        <v>926</v>
      </c>
      <c r="D732" s="38" t="s">
        <v>921</v>
      </c>
      <c r="E732" s="38" t="str">
        <f>VLOOKUP(D732,[6]Arvore!$N$8:$Q$6855,4,FALSE)</f>
        <v>51400</v>
      </c>
      <c r="F732" s="39">
        <v>-467389.81</v>
      </c>
      <c r="G732" s="39">
        <v>7175332.0285527296</v>
      </c>
      <c r="H732" s="40">
        <v>-7642721.8385527302</v>
      </c>
      <c r="I732" s="57">
        <v>-7642721.8385527302</v>
      </c>
      <c r="J732" s="75">
        <f>I727+I732</f>
        <v>97334.161447269842</v>
      </c>
      <c r="K732" s="21"/>
      <c r="L732" s="76" t="s">
        <v>924</v>
      </c>
      <c r="M732" s="42">
        <v>25352.66</v>
      </c>
      <c r="O732" s="39" t="str">
        <f>VLOOKUP(QUERY_FOR_TRNSTRANSPOSED_0008!A732,'[6]Fin vs NFin'!$A$4:$F$568,6,FALSE)</f>
        <v>Não Financeiras</v>
      </c>
      <c r="P732" s="43" t="str">
        <f t="shared" si="14"/>
        <v>82</v>
      </c>
      <c r="Q732" s="43"/>
      <c r="R732" s="43"/>
      <c r="S732" s="43"/>
      <c r="T732" s="43"/>
    </row>
    <row r="733" spans="1:20" x14ac:dyDescent="0.35">
      <c r="A733" s="38" t="s">
        <v>927</v>
      </c>
      <c r="B733" s="38" t="str">
        <f>VLOOKUP(A733,'[6]Fin vs NFin'!$A$4:$B$568,2,FALSE)</f>
        <v>!Papel Comer.-Imobilização</v>
      </c>
      <c r="C733" s="38" t="s">
        <v>153</v>
      </c>
      <c r="D733" s="38" t="s">
        <v>928</v>
      </c>
      <c r="E733" s="38" t="str">
        <f>VLOOKUP(D733,[6]Arvore!$N$8:$Q$6855,4,FALSE)</f>
        <v>512018</v>
      </c>
      <c r="F733" s="39">
        <v>501.05</v>
      </c>
      <c r="G733" s="39">
        <v>501.05972236957598</v>
      </c>
      <c r="H733" s="40">
        <v>-9.7223695759680595E-3</v>
      </c>
      <c r="I733" s="103">
        <v>-9.7223695468642308E-3</v>
      </c>
      <c r="J733" s="39"/>
      <c r="K733" s="21"/>
      <c r="L733" s="41"/>
      <c r="M733" s="42"/>
      <c r="O733" s="39" t="str">
        <f>VLOOKUP(QUERY_FOR_TRNSTRANSPOSED_0008!A733,'[6]Fin vs NFin'!$A$4:$F$568,6,FALSE)</f>
        <v>Não Financeiras</v>
      </c>
      <c r="P733" s="43" t="str">
        <f t="shared" si="14"/>
        <v>82</v>
      </c>
      <c r="Q733" s="43"/>
      <c r="R733" s="43"/>
      <c r="S733" s="43"/>
      <c r="T733" s="43"/>
    </row>
    <row r="734" spans="1:20" ht="15" thickBot="1" x14ac:dyDescent="0.4">
      <c r="A734" s="32" t="s">
        <v>927</v>
      </c>
      <c r="B734" s="32" t="str">
        <f>VLOOKUP(A734,'[6]Fin vs NFin'!$A$4:$B$568,2,FALSE)</f>
        <v>!Papel Comer.-Imobilização</v>
      </c>
      <c r="C734" s="32" t="s">
        <v>929</v>
      </c>
      <c r="D734" s="32" t="s">
        <v>928</v>
      </c>
      <c r="E734" s="32" t="str">
        <f>VLOOKUP(D734,[6]Arvore!$N$8:$Q$6855,4,FALSE)</f>
        <v>512018</v>
      </c>
      <c r="F734" s="33">
        <v>141407.24</v>
      </c>
      <c r="G734" s="33">
        <v>141407.24</v>
      </c>
      <c r="H734" s="34">
        <v>2.91038304567337E-11</v>
      </c>
      <c r="I734" s="101"/>
      <c r="J734" s="19"/>
      <c r="K734" s="21"/>
      <c r="L734" s="22"/>
      <c r="M734" s="23"/>
      <c r="O734" s="19" t="str">
        <f>VLOOKUP(QUERY_FOR_TRNSTRANSPOSED_0008!A734,'[6]Fin vs NFin'!$A$4:$F$568,6,FALSE)</f>
        <v>Não Financeiras</v>
      </c>
      <c r="P734" s="24" t="str">
        <f t="shared" si="14"/>
        <v>82</v>
      </c>
      <c r="Q734" s="24"/>
      <c r="R734" s="24"/>
      <c r="S734" s="24"/>
      <c r="T734" s="24"/>
    </row>
    <row r="735" spans="1:20" x14ac:dyDescent="0.35">
      <c r="A735" s="38" t="s">
        <v>930</v>
      </c>
      <c r="B735" s="38" t="str">
        <f>VLOOKUP(A735,'[6]Fin vs NFin'!$A$4:$B$568,2,FALSE)</f>
        <v>!Custos Taxa Supervisão</v>
      </c>
      <c r="C735" s="38" t="s">
        <v>82</v>
      </c>
      <c r="D735" s="38" t="s">
        <v>931</v>
      </c>
      <c r="E735" s="38" t="str">
        <f>VLOOKUP(D735,[6]Arvore!$N$8:$Q$6855,4,FALSE)</f>
        <v>41401</v>
      </c>
      <c r="F735" s="39">
        <v>-702565.91</v>
      </c>
      <c r="G735" s="39">
        <v>-743538.04</v>
      </c>
      <c r="H735" s="40">
        <v>40972.130000000099</v>
      </c>
      <c r="I735" s="103">
        <f>SUM(H735:H741)</f>
        <v>9.4587448984384537E-11</v>
      </c>
      <c r="J735" s="39"/>
      <c r="K735" s="21"/>
      <c r="L735" s="41"/>
      <c r="M735" s="42"/>
      <c r="O735" s="39" t="str">
        <f>VLOOKUP(QUERY_FOR_TRNSTRANSPOSED_0008!A735,'[6]Fin vs NFin'!$A$4:$F$568,6,FALSE)</f>
        <v>Não Financeiras</v>
      </c>
      <c r="P735" s="43" t="str">
        <f t="shared" si="14"/>
        <v>71</v>
      </c>
      <c r="Q735" s="43"/>
      <c r="R735" s="43"/>
      <c r="S735" s="43"/>
      <c r="T735" s="43"/>
    </row>
    <row r="736" spans="1:20" x14ac:dyDescent="0.35">
      <c r="A736" s="18" t="s">
        <v>930</v>
      </c>
      <c r="B736" s="18" t="str">
        <f>VLOOKUP(A736,'[6]Fin vs NFin'!$A$4:$B$568,2,FALSE)</f>
        <v>!Custos Taxa Supervisão</v>
      </c>
      <c r="C736" s="18" t="s">
        <v>82</v>
      </c>
      <c r="D736" s="18" t="s">
        <v>932</v>
      </c>
      <c r="E736" s="18" t="str">
        <f>VLOOKUP(D736,[6]Arvore!$N$8:$Q$6855,4,FALSE)</f>
        <v>41401</v>
      </c>
      <c r="F736" s="19">
        <v>-193499.88</v>
      </c>
      <c r="G736" s="19">
        <v>-97510.64</v>
      </c>
      <c r="H736" s="20">
        <v>-95989.24</v>
      </c>
      <c r="I736" s="101"/>
      <c r="J736" s="19"/>
      <c r="K736" s="21"/>
      <c r="L736" s="22"/>
      <c r="M736" s="23"/>
      <c r="O736" s="19" t="str">
        <f>VLOOKUP(QUERY_FOR_TRNSTRANSPOSED_0008!A736,'[6]Fin vs NFin'!$A$4:$F$568,6,FALSE)</f>
        <v>Não Financeiras</v>
      </c>
      <c r="P736" s="24" t="str">
        <f t="shared" si="14"/>
        <v>71</v>
      </c>
      <c r="Q736" s="24"/>
      <c r="R736" s="24"/>
      <c r="S736" s="24"/>
      <c r="T736" s="24"/>
    </row>
    <row r="737" spans="1:20" x14ac:dyDescent="0.35">
      <c r="A737" s="18" t="s">
        <v>930</v>
      </c>
      <c r="B737" s="18" t="str">
        <f>VLOOKUP(A737,'[6]Fin vs NFin'!$A$4:$B$568,2,FALSE)</f>
        <v>!Custos Taxa Supervisão</v>
      </c>
      <c r="C737" s="18" t="s">
        <v>67</v>
      </c>
      <c r="D737" s="18" t="s">
        <v>931</v>
      </c>
      <c r="E737" s="18" t="str">
        <f>VLOOKUP(D737,[6]Arvore!$N$8:$Q$6855,4,FALSE)</f>
        <v>41401</v>
      </c>
      <c r="F737" s="19">
        <v>-2500</v>
      </c>
      <c r="G737" s="19">
        <v>0</v>
      </c>
      <c r="H737" s="20">
        <v>-2500</v>
      </c>
      <c r="I737" s="101"/>
      <c r="J737" s="19"/>
      <c r="K737" s="21"/>
      <c r="L737" s="22"/>
      <c r="M737" s="23"/>
      <c r="O737" s="19" t="str">
        <f>VLOOKUP(QUERY_FOR_TRNSTRANSPOSED_0008!A737,'[6]Fin vs NFin'!$A$4:$F$568,6,FALSE)</f>
        <v>Não Financeiras</v>
      </c>
      <c r="P737" s="24" t="str">
        <f t="shared" si="14"/>
        <v>71</v>
      </c>
      <c r="Q737" s="24"/>
      <c r="R737" s="24"/>
      <c r="S737" s="24"/>
      <c r="T737" s="24"/>
    </row>
    <row r="738" spans="1:20" x14ac:dyDescent="0.35">
      <c r="A738" s="18" t="s">
        <v>930</v>
      </c>
      <c r="B738" s="18" t="str">
        <f>VLOOKUP(A738,'[6]Fin vs NFin'!$A$4:$B$568,2,FALSE)</f>
        <v>!Custos Taxa Supervisão</v>
      </c>
      <c r="C738" s="18" t="s">
        <v>67</v>
      </c>
      <c r="D738" s="18" t="s">
        <v>932</v>
      </c>
      <c r="E738" s="18" t="str">
        <f>VLOOKUP(D738,[6]Arvore!$N$8:$Q$6855,4,FALSE)</f>
        <v>41401</v>
      </c>
      <c r="F738" s="19" t="s">
        <v>84</v>
      </c>
      <c r="G738" s="19">
        <v>-57517.11</v>
      </c>
      <c r="H738" s="20">
        <v>57517.11</v>
      </c>
      <c r="I738" s="101"/>
      <c r="J738" s="19"/>
      <c r="K738" s="21"/>
      <c r="L738" s="22"/>
      <c r="M738" s="23"/>
      <c r="O738" s="19" t="str">
        <f>VLOOKUP(QUERY_FOR_TRNSTRANSPOSED_0008!A738,'[6]Fin vs NFin'!$A$4:$F$568,6,FALSE)</f>
        <v>Não Financeiras</v>
      </c>
      <c r="P738" s="24" t="str">
        <f t="shared" si="14"/>
        <v>71</v>
      </c>
      <c r="Q738" s="24"/>
      <c r="R738" s="24"/>
      <c r="S738" s="24"/>
      <c r="T738" s="24"/>
    </row>
    <row r="739" spans="1:20" x14ac:dyDescent="0.35">
      <c r="A739" s="18" t="s">
        <v>930</v>
      </c>
      <c r="B739" s="18" t="str">
        <f>VLOOKUP(A739,'[6]Fin vs NFin'!$A$4:$B$568,2,FALSE)</f>
        <v>!Custos Taxa Supervisão</v>
      </c>
      <c r="C739" s="18" t="s">
        <v>869</v>
      </c>
      <c r="D739" s="18" t="s">
        <v>931</v>
      </c>
      <c r="E739" s="18" t="str">
        <f>VLOOKUP(D739,[6]Arvore!$N$8:$Q$6855,4,FALSE)</f>
        <v>41401</v>
      </c>
      <c r="F739" s="19">
        <v>-20794.62</v>
      </c>
      <c r="G739" s="19">
        <v>-68360.63</v>
      </c>
      <c r="H739" s="20">
        <v>47566.01</v>
      </c>
      <c r="I739" s="101"/>
      <c r="J739" s="19"/>
      <c r="K739" s="21"/>
      <c r="L739" s="22"/>
      <c r="M739" s="23"/>
      <c r="O739" s="19" t="str">
        <f>VLOOKUP(QUERY_FOR_TRNSTRANSPOSED_0008!A739,'[6]Fin vs NFin'!$A$4:$F$568,6,FALSE)</f>
        <v>Não Financeiras</v>
      </c>
      <c r="P739" s="24" t="str">
        <f t="shared" si="14"/>
        <v>71</v>
      </c>
      <c r="Q739" s="24"/>
      <c r="R739" s="24"/>
      <c r="S739" s="24"/>
      <c r="T739" s="24"/>
    </row>
    <row r="740" spans="1:20" x14ac:dyDescent="0.35">
      <c r="A740" s="18" t="s">
        <v>930</v>
      </c>
      <c r="B740" s="18" t="str">
        <f>VLOOKUP(A740,'[6]Fin vs NFin'!$A$4:$B$568,2,FALSE)</f>
        <v>!Custos Taxa Supervisão</v>
      </c>
      <c r="C740" s="18" t="s">
        <v>869</v>
      </c>
      <c r="D740" s="18" t="s">
        <v>887</v>
      </c>
      <c r="E740" s="18" t="str">
        <f>VLOOKUP(D740,[6]Arvore!$N$8:$Q$6855,4,FALSE)</f>
        <v>41401</v>
      </c>
      <c r="F740" s="19">
        <v>-72407.679999999993</v>
      </c>
      <c r="G740" s="19">
        <v>-87826.67</v>
      </c>
      <c r="H740" s="20">
        <v>15418.99</v>
      </c>
      <c r="I740" s="101"/>
      <c r="J740" s="19"/>
      <c r="K740" s="21"/>
      <c r="L740" s="22"/>
      <c r="M740" s="23"/>
      <c r="O740" s="19" t="str">
        <f>VLOOKUP(QUERY_FOR_TRNSTRANSPOSED_0008!A740,'[6]Fin vs NFin'!$A$4:$F$568,6,FALSE)</f>
        <v>Não Financeiras</v>
      </c>
      <c r="P740" s="24" t="str">
        <f t="shared" si="14"/>
        <v>71</v>
      </c>
      <c r="Q740" s="24"/>
      <c r="R740" s="24"/>
      <c r="S740" s="24"/>
      <c r="T740" s="24"/>
    </row>
    <row r="741" spans="1:20" ht="15" thickBot="1" x14ac:dyDescent="0.4">
      <c r="A741" s="18" t="s">
        <v>930</v>
      </c>
      <c r="B741" s="18" t="str">
        <f>VLOOKUP(A741,'[6]Fin vs NFin'!$A$4:$B$568,2,FALSE)</f>
        <v>!Custos Taxa Supervisão</v>
      </c>
      <c r="C741" s="18" t="s">
        <v>869</v>
      </c>
      <c r="D741" s="18" t="s">
        <v>601</v>
      </c>
      <c r="E741" s="18" t="str">
        <f>VLOOKUP(D741,[6]Arvore!$N$8:$Q$6855,4,FALSE)</f>
        <v>450880910</v>
      </c>
      <c r="F741" s="19">
        <v>-47346.22</v>
      </c>
      <c r="G741" s="19">
        <v>15638.78</v>
      </c>
      <c r="H741" s="20">
        <v>-62985</v>
      </c>
      <c r="I741" s="101"/>
      <c r="J741" s="19"/>
      <c r="K741" s="21"/>
      <c r="L741" s="22"/>
      <c r="M741" s="23"/>
      <c r="O741" s="19" t="str">
        <f>VLOOKUP(QUERY_FOR_TRNSTRANSPOSED_0008!A741,'[6]Fin vs NFin'!$A$4:$F$568,6,FALSE)</f>
        <v>Não Financeiras</v>
      </c>
      <c r="P741" s="24" t="str">
        <f t="shared" si="14"/>
        <v>77</v>
      </c>
      <c r="Q741" s="24" t="str">
        <f>VLOOKUP(D741,[6]Mapeamento!$A$38:$C$497,3,FALSE)</f>
        <v>OREX</v>
      </c>
      <c r="R741" s="24"/>
      <c r="S741" s="24"/>
      <c r="T741" s="24"/>
    </row>
    <row r="742" spans="1:20" x14ac:dyDescent="0.35">
      <c r="A742" s="38" t="s">
        <v>933</v>
      </c>
      <c r="B742" s="38" t="str">
        <f>VLOOKUP(A742,'[6]Fin vs NFin'!$A$4:$B$568,2,FALSE)</f>
        <v>!Custos Interbolsa</v>
      </c>
      <c r="C742" s="38" t="s">
        <v>153</v>
      </c>
      <c r="D742" s="38" t="s">
        <v>934</v>
      </c>
      <c r="E742" s="38" t="str">
        <f>VLOOKUP(D742,[6]Arvore!$N$8:$Q$6855,4,FALSE)</f>
        <v>41401</v>
      </c>
      <c r="F742" s="39">
        <v>-554763.04</v>
      </c>
      <c r="G742" s="39">
        <v>8980.02</v>
      </c>
      <c r="H742" s="40">
        <v>-563743.06000000006</v>
      </c>
      <c r="I742" s="103">
        <v>-1.16415321826935E-10</v>
      </c>
      <c r="J742" s="39"/>
      <c r="K742" s="21"/>
      <c r="L742" s="41"/>
      <c r="M742" s="42"/>
      <c r="O742" s="39" t="str">
        <f>VLOOKUP(QUERY_FOR_TRNSTRANSPOSED_0008!A742,'[6]Fin vs NFin'!$A$4:$F$568,6,FALSE)</f>
        <v>Não Financeiras</v>
      </c>
      <c r="P742" s="43" t="str">
        <f t="shared" si="14"/>
        <v>71</v>
      </c>
      <c r="Q742" s="43"/>
      <c r="R742" s="43"/>
      <c r="S742" s="43"/>
      <c r="T742" s="43"/>
    </row>
    <row r="743" spans="1:20" x14ac:dyDescent="0.35">
      <c r="A743" s="32" t="s">
        <v>933</v>
      </c>
      <c r="B743" s="32" t="str">
        <f>VLOOKUP(A743,'[6]Fin vs NFin'!$A$4:$B$568,2,FALSE)</f>
        <v>!Custos Interbolsa</v>
      </c>
      <c r="C743" s="32" t="s">
        <v>935</v>
      </c>
      <c r="D743" s="32" t="s">
        <v>934</v>
      </c>
      <c r="E743" s="32" t="str">
        <f>VLOOKUP(D743,[6]Arvore!$N$8:$Q$6855,4,FALSE)</f>
        <v>41401</v>
      </c>
      <c r="F743" s="33">
        <v>-1021060.61</v>
      </c>
      <c r="G743" s="33">
        <v>-1021060.61</v>
      </c>
      <c r="H743" s="34">
        <v>-1.16415321826935E-10</v>
      </c>
      <c r="I743" s="101"/>
      <c r="J743" s="19"/>
      <c r="K743" s="21"/>
      <c r="L743" s="22"/>
      <c r="M743" s="23"/>
      <c r="O743" s="19" t="str">
        <f>VLOOKUP(QUERY_FOR_TRNSTRANSPOSED_0008!A743,'[6]Fin vs NFin'!$A$4:$F$568,6,FALSE)</f>
        <v>Não Financeiras</v>
      </c>
      <c r="P743" s="24" t="str">
        <f t="shared" si="14"/>
        <v>71</v>
      </c>
      <c r="Q743" s="24"/>
      <c r="R743" s="24"/>
      <c r="S743" s="24"/>
      <c r="T743" s="24"/>
    </row>
    <row r="744" spans="1:20" ht="15" thickBot="1" x14ac:dyDescent="0.4">
      <c r="A744" s="11" t="s">
        <v>933</v>
      </c>
      <c r="B744" s="11" t="str">
        <f>VLOOKUP(A744,'[6]Fin vs NFin'!$A$4:$B$568,2,FALSE)</f>
        <v>!Custos Interbolsa</v>
      </c>
      <c r="C744" s="11" t="s">
        <v>869</v>
      </c>
      <c r="D744" s="11" t="s">
        <v>934</v>
      </c>
      <c r="E744" s="11" t="str">
        <f>VLOOKUP(D744,[6]Arvore!$N$8:$Q$6855,4,FALSE)</f>
        <v>41401</v>
      </c>
      <c r="F744" s="12">
        <v>107761.73</v>
      </c>
      <c r="G744" s="12">
        <v>-455981.33</v>
      </c>
      <c r="H744" s="13">
        <v>563743.06000000006</v>
      </c>
      <c r="I744" s="102"/>
      <c r="J744" s="12"/>
      <c r="K744" s="21"/>
      <c r="L744" s="15"/>
      <c r="M744" s="16"/>
      <c r="O744" s="12" t="str">
        <f>VLOOKUP(QUERY_FOR_TRNSTRANSPOSED_0008!A744,'[6]Fin vs NFin'!$A$4:$F$568,6,FALSE)</f>
        <v>Não Financeiras</v>
      </c>
      <c r="P744" s="17" t="str">
        <f t="shared" si="14"/>
        <v>71</v>
      </c>
      <c r="Q744" s="17"/>
      <c r="R744" s="17"/>
      <c r="S744" s="17"/>
      <c r="T744" s="17"/>
    </row>
    <row r="745" spans="1:20" x14ac:dyDescent="0.35">
      <c r="A745" s="18" t="s">
        <v>936</v>
      </c>
      <c r="B745" s="18" t="str">
        <f>VLOOKUP(A745,'[6]Fin vs NFin'!$A$4:$B$568,2,FALSE)</f>
        <v>!Euroclear</v>
      </c>
      <c r="C745" s="18" t="s">
        <v>153</v>
      </c>
      <c r="D745" s="18" t="s">
        <v>937</v>
      </c>
      <c r="E745" s="18" t="str">
        <f>VLOOKUP(D745,[6]Arvore!$N$8:$Q$6855,4,FALSE)</f>
        <v>416190</v>
      </c>
      <c r="F745" s="19">
        <v>-204889</v>
      </c>
      <c r="G745" s="19">
        <v>-204889.00504782901</v>
      </c>
      <c r="H745" s="20">
        <v>5.0478290067985697E-3</v>
      </c>
      <c r="I745" s="103">
        <v>0.18895052921288899</v>
      </c>
      <c r="J745" s="19"/>
      <c r="K745" s="21"/>
      <c r="L745" s="22"/>
      <c r="M745" s="23"/>
      <c r="O745" s="19" t="str">
        <f>VLOOKUP(QUERY_FOR_TRNSTRANSPOSED_0008!A745,'[6]Fin vs NFin'!$A$4:$F$568,6,FALSE)</f>
        <v>Não Financeiras</v>
      </c>
      <c r="P745" s="24" t="str">
        <f t="shared" si="14"/>
        <v>71</v>
      </c>
      <c r="Q745" s="24"/>
      <c r="R745" s="24"/>
      <c r="S745" s="24"/>
      <c r="T745" s="24"/>
    </row>
    <row r="746" spans="1:20" x14ac:dyDescent="0.35">
      <c r="A746" s="18" t="s">
        <v>936</v>
      </c>
      <c r="B746" s="18" t="str">
        <f>VLOOKUP(A746,'[6]Fin vs NFin'!$A$4:$B$568,2,FALSE)</f>
        <v>!Euroclear</v>
      </c>
      <c r="C746" s="18" t="s">
        <v>938</v>
      </c>
      <c r="D746" s="18" t="s">
        <v>937</v>
      </c>
      <c r="E746" s="18" t="str">
        <f>VLOOKUP(D746,[6]Arvore!$N$8:$Q$6855,4,FALSE)</f>
        <v>416190</v>
      </c>
      <c r="F746" s="19">
        <v>-1656810.59</v>
      </c>
      <c r="G746" s="19">
        <v>-1656810.7739027</v>
      </c>
      <c r="H746" s="20">
        <v>0.183902700198814</v>
      </c>
      <c r="I746" s="101"/>
      <c r="J746" s="19"/>
      <c r="K746" s="21"/>
      <c r="L746" s="22"/>
      <c r="M746" s="23"/>
      <c r="O746" s="19" t="str">
        <f>VLOOKUP(QUERY_FOR_TRNSTRANSPOSED_0008!A746,'[6]Fin vs NFin'!$A$4:$F$568,6,FALSE)</f>
        <v>Não Financeiras</v>
      </c>
      <c r="P746" s="24" t="str">
        <f t="shared" si="14"/>
        <v>71</v>
      </c>
      <c r="Q746" s="24"/>
      <c r="R746" s="24"/>
      <c r="S746" s="24"/>
      <c r="T746" s="24"/>
    </row>
    <row r="747" spans="1:20" ht="15" thickBot="1" x14ac:dyDescent="0.4">
      <c r="A747" s="32" t="s">
        <v>936</v>
      </c>
      <c r="B747" s="32" t="str">
        <f>VLOOKUP(A747,'[6]Fin vs NFin'!$A$4:$B$568,2,FALSE)</f>
        <v>!Euroclear</v>
      </c>
      <c r="C747" s="32" t="s">
        <v>67</v>
      </c>
      <c r="D747" s="32" t="s">
        <v>937</v>
      </c>
      <c r="E747" s="32" t="str">
        <f>VLOOKUP(D747,[6]Arvore!$N$8:$Q$6855,4,FALSE)</f>
        <v>416190</v>
      </c>
      <c r="F747" s="33">
        <v>-20376.46</v>
      </c>
      <c r="G747" s="33">
        <v>-20376.46</v>
      </c>
      <c r="H747" s="34">
        <v>7.2759576141834308E-12</v>
      </c>
      <c r="I747" s="101"/>
      <c r="J747" s="19"/>
      <c r="K747" s="21"/>
      <c r="L747" s="22"/>
      <c r="M747" s="23"/>
      <c r="O747" s="19" t="str">
        <f>VLOOKUP(QUERY_FOR_TRNSTRANSPOSED_0008!A747,'[6]Fin vs NFin'!$A$4:$F$568,6,FALSE)</f>
        <v>Não Financeiras</v>
      </c>
      <c r="P747" s="24" t="str">
        <f t="shared" si="14"/>
        <v>71</v>
      </c>
      <c r="Q747" s="24"/>
      <c r="R747" s="24"/>
      <c r="S747" s="24"/>
      <c r="T747" s="24"/>
    </row>
    <row r="748" spans="1:20" x14ac:dyDescent="0.35">
      <c r="A748" s="38" t="s">
        <v>939</v>
      </c>
      <c r="B748" s="38" t="str">
        <f>VLOOKUP(A748,'[6]Fin vs NFin'!$A$4:$B$568,2,FALSE)</f>
        <v>!Outras Titulos</v>
      </c>
      <c r="C748" s="38" t="s">
        <v>153</v>
      </c>
      <c r="D748" s="38" t="s">
        <v>876</v>
      </c>
      <c r="E748" s="38" t="str">
        <f>VLOOKUP(D748,[6]Arvore!$N$8:$Q$6855,4,FALSE)</f>
        <v>51401</v>
      </c>
      <c r="F748" s="39" t="s">
        <v>84</v>
      </c>
      <c r="G748" s="39">
        <v>-533.53</v>
      </c>
      <c r="H748" s="40">
        <v>533.53</v>
      </c>
      <c r="I748" s="103">
        <f>SUM(H748:H757)</f>
        <v>-0.28203903800749686</v>
      </c>
      <c r="J748" s="39"/>
      <c r="K748" s="21"/>
      <c r="L748" s="41"/>
      <c r="M748" s="42"/>
      <c r="O748" s="39" t="str">
        <f>VLOOKUP(QUERY_FOR_TRNSTRANSPOSED_0008!A748,'[6]Fin vs NFin'!$A$4:$F$568,6,FALSE)</f>
        <v>Não Financeiras</v>
      </c>
      <c r="P748" s="43" t="str">
        <f t="shared" si="14"/>
        <v>82</v>
      </c>
      <c r="Q748" s="43"/>
      <c r="R748" s="43"/>
      <c r="S748" s="43"/>
      <c r="T748" s="43"/>
    </row>
    <row r="749" spans="1:20" x14ac:dyDescent="0.35">
      <c r="A749" s="18" t="s">
        <v>939</v>
      </c>
      <c r="B749" s="18" t="str">
        <f>VLOOKUP(A749,'[6]Fin vs NFin'!$A$4:$B$568,2,FALSE)</f>
        <v>!Outras Titulos</v>
      </c>
      <c r="C749" s="18" t="s">
        <v>940</v>
      </c>
      <c r="D749" s="18" t="s">
        <v>294</v>
      </c>
      <c r="E749" s="18" t="str">
        <f>VLOOKUP(D749,[6]Arvore!$N$8:$Q$6855,4,FALSE)</f>
        <v>55088091</v>
      </c>
      <c r="F749" s="19">
        <v>8.11</v>
      </c>
      <c r="G749" s="19">
        <v>91.0243870563489</v>
      </c>
      <c r="H749" s="20">
        <v>-82.9143870563489</v>
      </c>
      <c r="I749" s="101"/>
      <c r="J749" s="19"/>
      <c r="K749" s="21"/>
      <c r="L749" s="22"/>
      <c r="M749" s="23"/>
      <c r="O749" s="19" t="str">
        <f>VLOOKUP(QUERY_FOR_TRNSTRANSPOSED_0008!A749,'[6]Fin vs NFin'!$A$4:$F$568,6,FALSE)</f>
        <v>Não Financeiras</v>
      </c>
      <c r="P749" s="24" t="str">
        <f t="shared" si="14"/>
        <v>89</v>
      </c>
      <c r="Q749" s="24" t="str">
        <f>VLOOKUP(D749,[6]Mapeamento!$A$38:$C$497,3,FALSE)</f>
        <v>OREX</v>
      </c>
      <c r="R749" s="24"/>
      <c r="S749" s="24"/>
      <c r="T749" s="24"/>
    </row>
    <row r="750" spans="1:20" x14ac:dyDescent="0.35">
      <c r="A750" s="18" t="s">
        <v>939</v>
      </c>
      <c r="B750" s="18" t="str">
        <f>VLOOKUP(A750,'[6]Fin vs NFin'!$A$4:$B$568,2,FALSE)</f>
        <v>!Outras Titulos</v>
      </c>
      <c r="C750" s="18" t="s">
        <v>941</v>
      </c>
      <c r="D750" s="18" t="s">
        <v>294</v>
      </c>
      <c r="E750" s="18" t="str">
        <f>VLOOKUP(D750,[6]Arvore!$N$8:$Q$6855,4,FALSE)</f>
        <v>55088091</v>
      </c>
      <c r="F750" s="19">
        <v>16.690000000000001</v>
      </c>
      <c r="G750" s="19">
        <v>1.44774948402197</v>
      </c>
      <c r="H750" s="20">
        <v>15.242250515978</v>
      </c>
      <c r="I750" s="101"/>
      <c r="J750" s="19"/>
      <c r="K750" s="21"/>
      <c r="L750" s="22"/>
      <c r="M750" s="23"/>
      <c r="O750" s="19" t="str">
        <f>VLOOKUP(QUERY_FOR_TRNSTRANSPOSED_0008!A750,'[6]Fin vs NFin'!$A$4:$F$568,6,FALSE)</f>
        <v>Não Financeiras</v>
      </c>
      <c r="P750" s="24" t="str">
        <f t="shared" si="14"/>
        <v>89</v>
      </c>
      <c r="Q750" s="24" t="str">
        <f>VLOOKUP(D750,[6]Mapeamento!$A$38:$C$497,3,FALSE)</f>
        <v>OREX</v>
      </c>
      <c r="R750" s="24"/>
      <c r="S750" s="24"/>
      <c r="T750" s="24"/>
    </row>
    <row r="751" spans="1:20" x14ac:dyDescent="0.35">
      <c r="A751" s="18" t="s">
        <v>939</v>
      </c>
      <c r="B751" s="18" t="str">
        <f>VLOOKUP(A751,'[6]Fin vs NFin'!$A$4:$B$568,2,FALSE)</f>
        <v>!Outras Titulos</v>
      </c>
      <c r="C751" s="18" t="s">
        <v>942</v>
      </c>
      <c r="D751" s="18" t="s">
        <v>294</v>
      </c>
      <c r="E751" s="18" t="str">
        <f>VLOOKUP(D751,[6]Arvore!$N$8:$Q$6855,4,FALSE)</f>
        <v>55088091</v>
      </c>
      <c r="F751" s="19">
        <v>70.44</v>
      </c>
      <c r="G751" s="19">
        <v>1.41</v>
      </c>
      <c r="H751" s="20">
        <v>69.03</v>
      </c>
      <c r="I751" s="101"/>
      <c r="J751" s="19"/>
      <c r="K751" s="21"/>
      <c r="L751" s="22"/>
      <c r="M751" s="23"/>
      <c r="O751" s="19" t="str">
        <f>VLOOKUP(QUERY_FOR_TRNSTRANSPOSED_0008!A751,'[6]Fin vs NFin'!$A$4:$F$568,6,FALSE)</f>
        <v>Não Financeiras</v>
      </c>
      <c r="P751" s="24" t="str">
        <f t="shared" si="14"/>
        <v>89</v>
      </c>
      <c r="Q751" s="24" t="str">
        <f>VLOOKUP(D751,[6]Mapeamento!$A$38:$C$497,3,FALSE)</f>
        <v>OREX</v>
      </c>
      <c r="R751" s="24"/>
      <c r="S751" s="24"/>
      <c r="T751" s="24"/>
    </row>
    <row r="752" spans="1:20" x14ac:dyDescent="0.35">
      <c r="A752" s="18" t="s">
        <v>939</v>
      </c>
      <c r="B752" s="18" t="str">
        <f>VLOOKUP(A752,'[6]Fin vs NFin'!$A$4:$B$568,2,FALSE)</f>
        <v>!Outras Titulos</v>
      </c>
      <c r="C752" s="18" t="s">
        <v>943</v>
      </c>
      <c r="D752" s="18" t="s">
        <v>294</v>
      </c>
      <c r="E752" s="18" t="str">
        <f>VLOOKUP(D752,[6]Arvore!$N$8:$Q$6855,4,FALSE)</f>
        <v>55088091</v>
      </c>
      <c r="F752" s="19" t="s">
        <v>84</v>
      </c>
      <c r="G752" s="19">
        <v>1.48</v>
      </c>
      <c r="H752" s="20">
        <v>-1.48</v>
      </c>
      <c r="I752" s="101"/>
      <c r="J752" s="19"/>
      <c r="K752" s="21"/>
      <c r="L752" s="22"/>
      <c r="M752" s="23"/>
      <c r="O752" s="19" t="str">
        <f>VLOOKUP(QUERY_FOR_TRNSTRANSPOSED_0008!A752,'[6]Fin vs NFin'!$A$4:$F$568,6,FALSE)</f>
        <v>Não Financeiras</v>
      </c>
      <c r="P752" s="24" t="str">
        <f t="shared" si="14"/>
        <v>89</v>
      </c>
      <c r="Q752" s="24" t="str">
        <f>VLOOKUP(D752,[6]Mapeamento!$A$38:$C$497,3,FALSE)</f>
        <v>OREX</v>
      </c>
      <c r="R752" s="24"/>
      <c r="S752" s="24"/>
      <c r="T752" s="24"/>
    </row>
    <row r="753" spans="1:20" x14ac:dyDescent="0.35">
      <c r="A753" s="18" t="s">
        <v>939</v>
      </c>
      <c r="B753" s="18" t="str">
        <f>VLOOKUP(A753,'[6]Fin vs NFin'!$A$4:$B$568,2,FALSE)</f>
        <v>!Outras Titulos</v>
      </c>
      <c r="C753" s="18" t="s">
        <v>944</v>
      </c>
      <c r="D753" s="18" t="s">
        <v>876</v>
      </c>
      <c r="E753" s="18" t="str">
        <f>VLOOKUP(D753,[6]Arvore!$N$8:$Q$6855,4,FALSE)</f>
        <v>51401</v>
      </c>
      <c r="F753" s="19">
        <v>1300.99</v>
      </c>
      <c r="G753" s="19">
        <v>929.51</v>
      </c>
      <c r="H753" s="20">
        <v>371.48</v>
      </c>
      <c r="I753" s="101"/>
      <c r="J753" s="19"/>
      <c r="K753" s="21"/>
      <c r="L753" s="22"/>
      <c r="M753" s="23"/>
      <c r="O753" s="19" t="str">
        <f>VLOOKUP(QUERY_FOR_TRNSTRANSPOSED_0008!A753,'[6]Fin vs NFin'!$A$4:$F$568,6,FALSE)</f>
        <v>Não Financeiras</v>
      </c>
      <c r="P753" s="24" t="str">
        <f t="shared" si="14"/>
        <v>82</v>
      </c>
      <c r="Q753" s="24"/>
      <c r="R753" s="24"/>
      <c r="S753" s="24"/>
      <c r="T753" s="24"/>
    </row>
    <row r="754" spans="1:20" x14ac:dyDescent="0.35">
      <c r="A754" s="18" t="s">
        <v>939</v>
      </c>
      <c r="B754" s="18" t="str">
        <f>VLOOKUP(A754,'[6]Fin vs NFin'!$A$4:$B$568,2,FALSE)</f>
        <v>!Outras Titulos</v>
      </c>
      <c r="C754" s="18" t="s">
        <v>945</v>
      </c>
      <c r="D754" s="18" t="s">
        <v>735</v>
      </c>
      <c r="E754" s="18" t="str">
        <f>VLOOKUP(D754,[6]Arvore!$N$8:$Q$6855,4,FALSE)</f>
        <v>431111</v>
      </c>
      <c r="F754" s="19">
        <v>260.54000000000002</v>
      </c>
      <c r="G754" s="19">
        <v>632.02</v>
      </c>
      <c r="H754" s="20">
        <v>-371.48</v>
      </c>
      <c r="I754" s="101"/>
      <c r="J754" s="19"/>
      <c r="K754" s="21"/>
      <c r="L754" s="22"/>
      <c r="M754" s="23"/>
      <c r="O754" s="19" t="str">
        <f>VLOOKUP(QUERY_FOR_TRNSTRANSPOSED_0008!A754,'[6]Fin vs NFin'!$A$4:$F$568,6,FALSE)</f>
        <v>Não Financeiras</v>
      </c>
      <c r="P754" s="24" t="str">
        <f t="shared" si="14"/>
        <v>89</v>
      </c>
      <c r="Q754" s="24"/>
      <c r="R754" s="24" t="str">
        <f>VLOOKUP(D754,[6]Mapeamento!$A$38:$C$497,3,FALSE)</f>
        <v>GG</v>
      </c>
      <c r="S754" s="24"/>
      <c r="T754" s="24"/>
    </row>
    <row r="755" spans="1:20" x14ac:dyDescent="0.35">
      <c r="A755" s="32" t="s">
        <v>939</v>
      </c>
      <c r="B755" s="32" t="str">
        <f>VLOOKUP(A755,'[6]Fin vs NFin'!$A$4:$B$568,2,FALSE)</f>
        <v>!Outras Titulos</v>
      </c>
      <c r="C755" s="32" t="s">
        <v>946</v>
      </c>
      <c r="D755" s="32" t="s">
        <v>876</v>
      </c>
      <c r="E755" s="32" t="str">
        <f>VLOOKUP(D755,[6]Arvore!$N$8:$Q$6855,4,FALSE)</f>
        <v>51401</v>
      </c>
      <c r="F755" s="33">
        <v>856418.16</v>
      </c>
      <c r="G755" s="33">
        <v>856418.16</v>
      </c>
      <c r="H755" s="34">
        <v>-1.16415321826935E-10</v>
      </c>
      <c r="I755" s="101"/>
      <c r="J755" s="19"/>
      <c r="K755" s="21"/>
      <c r="L755" s="22"/>
      <c r="M755" s="23"/>
      <c r="O755" s="19" t="str">
        <f>VLOOKUP(QUERY_FOR_TRNSTRANSPOSED_0008!A755,'[6]Fin vs NFin'!$A$4:$F$568,6,FALSE)</f>
        <v>Não Financeiras</v>
      </c>
      <c r="P755" s="24" t="str">
        <f t="shared" si="14"/>
        <v>82</v>
      </c>
      <c r="Q755" s="24"/>
      <c r="R755" s="24"/>
      <c r="S755" s="24"/>
      <c r="T755" s="24"/>
    </row>
    <row r="756" spans="1:20" x14ac:dyDescent="0.35">
      <c r="A756" s="18" t="s">
        <v>939</v>
      </c>
      <c r="B756" s="18" t="str">
        <f>VLOOKUP(A756,'[6]Fin vs NFin'!$A$4:$B$568,2,FALSE)</f>
        <v>!Outras Titulos</v>
      </c>
      <c r="C756" s="18" t="s">
        <v>869</v>
      </c>
      <c r="D756" s="18" t="s">
        <v>876</v>
      </c>
      <c r="E756" s="18" t="str">
        <f>VLOOKUP(D756,[6]Arvore!$N$8:$Q$6855,4,FALSE)</f>
        <v>51401</v>
      </c>
      <c r="F756" s="19">
        <v>-14782.49</v>
      </c>
      <c r="G756" s="19">
        <v>-17429.001184386001</v>
      </c>
      <c r="H756" s="20">
        <v>2646.511184386</v>
      </c>
      <c r="I756" s="101"/>
      <c r="J756" s="19"/>
      <c r="K756" s="21"/>
      <c r="L756" s="22"/>
      <c r="M756" s="23"/>
      <c r="O756" s="19" t="str">
        <f>VLOOKUP(QUERY_FOR_TRNSTRANSPOSED_0008!A756,'[6]Fin vs NFin'!$A$4:$F$568,6,FALSE)</f>
        <v>Não Financeiras</v>
      </c>
      <c r="P756" s="24" t="str">
        <f t="shared" si="14"/>
        <v>82</v>
      </c>
      <c r="Q756" s="24"/>
      <c r="R756" s="24"/>
      <c r="S756" s="24"/>
      <c r="T756" s="24"/>
    </row>
    <row r="757" spans="1:20" ht="15" thickBot="1" x14ac:dyDescent="0.4">
      <c r="A757" s="11" t="s">
        <v>939</v>
      </c>
      <c r="B757" s="11" t="str">
        <f>VLOOKUP(A757,'[6]Fin vs NFin'!$A$4:$B$568,2,FALSE)</f>
        <v>!Outras Titulos</v>
      </c>
      <c r="C757" s="11" t="s">
        <v>869</v>
      </c>
      <c r="D757" s="11" t="s">
        <v>294</v>
      </c>
      <c r="E757" s="11" t="str">
        <f>VLOOKUP(D757,[6]Arvore!$N$8:$Q$6855,4,FALSE)</f>
        <v>55088091</v>
      </c>
      <c r="F757" s="12">
        <v>-57.569999999999901</v>
      </c>
      <c r="G757" s="12">
        <v>3122.6310868835199</v>
      </c>
      <c r="H757" s="13">
        <v>-3180.20108688352</v>
      </c>
      <c r="I757" s="102"/>
      <c r="J757" s="12"/>
      <c r="K757" s="21"/>
      <c r="L757" s="15"/>
      <c r="M757" s="16"/>
      <c r="O757" s="12" t="str">
        <f>VLOOKUP(QUERY_FOR_TRNSTRANSPOSED_0008!A757,'[6]Fin vs NFin'!$A$4:$F$568,6,FALSE)</f>
        <v>Não Financeiras</v>
      </c>
      <c r="P757" s="17" t="str">
        <f t="shared" si="14"/>
        <v>89</v>
      </c>
      <c r="Q757" s="17" t="str">
        <f>VLOOKUP(D757,[6]Mapeamento!$A$38:$C$497,3,FALSE)</f>
        <v>OREX</v>
      </c>
      <c r="R757" s="17"/>
      <c r="S757" s="17"/>
      <c r="T757" s="17"/>
    </row>
    <row r="758" spans="1:20" ht="15" thickBot="1" x14ac:dyDescent="0.4">
      <c r="A758" s="32" t="s">
        <v>947</v>
      </c>
      <c r="B758" s="32" t="str">
        <f>VLOOKUP(A758,'[6]Fin vs NFin'!$A$4:$B$568,2,FALSE)</f>
        <v>!Corretagem</v>
      </c>
      <c r="C758" s="32" t="s">
        <v>948</v>
      </c>
      <c r="D758" s="32" t="s">
        <v>876</v>
      </c>
      <c r="E758" s="32" t="str">
        <f>VLOOKUP(D758,[6]Arvore!$N$8:$Q$6855,4,FALSE)</f>
        <v>51401</v>
      </c>
      <c r="F758" s="33">
        <v>438181.89</v>
      </c>
      <c r="G758" s="33">
        <v>438181.89</v>
      </c>
      <c r="H758" s="34">
        <v>-5.8207660913467401E-11</v>
      </c>
      <c r="I758" s="52">
        <v>-5.8207660913467401E-11</v>
      </c>
      <c r="J758" s="19"/>
      <c r="K758" s="21"/>
      <c r="L758" s="22"/>
      <c r="M758" s="23"/>
      <c r="O758" s="19" t="str">
        <f>VLOOKUP(QUERY_FOR_TRNSTRANSPOSED_0008!A758,'[6]Fin vs NFin'!$A$4:$F$568,6,FALSE)</f>
        <v>Não Financeiras</v>
      </c>
      <c r="P758" s="24" t="str">
        <f t="shared" si="14"/>
        <v>82</v>
      </c>
      <c r="Q758" s="24"/>
      <c r="R758" s="24"/>
      <c r="S758" s="24"/>
      <c r="T758" s="24"/>
    </row>
    <row r="759" spans="1:20" x14ac:dyDescent="0.35">
      <c r="A759" s="49" t="s">
        <v>949</v>
      </c>
      <c r="B759" s="49" t="str">
        <f>VLOOKUP(A759,'[6]Fin vs NFin'!$A$4:$B$568,2,FALSE)</f>
        <v>!Settlements</v>
      </c>
      <c r="C759" s="49" t="s">
        <v>950</v>
      </c>
      <c r="D759" s="49" t="s">
        <v>876</v>
      </c>
      <c r="E759" s="49" t="str">
        <f>VLOOKUP(D759,[6]Arvore!$N$8:$Q$6855,4,FALSE)</f>
        <v>51401</v>
      </c>
      <c r="F759" s="50">
        <v>629.88</v>
      </c>
      <c r="G759" s="50">
        <v>629.88</v>
      </c>
      <c r="H759" s="51">
        <v>0</v>
      </c>
      <c r="I759" s="103">
        <v>6.6669153449652203E-3</v>
      </c>
      <c r="J759" s="39"/>
      <c r="K759" s="21"/>
      <c r="L759" s="41"/>
      <c r="M759" s="42"/>
      <c r="O759" s="39" t="str">
        <f>VLOOKUP(QUERY_FOR_TRNSTRANSPOSED_0008!A759,'[6]Fin vs NFin'!$A$4:$F$568,6,FALSE)</f>
        <v>Não Financeiras</v>
      </c>
      <c r="P759" s="43" t="str">
        <f t="shared" si="14"/>
        <v>82</v>
      </c>
      <c r="Q759" s="43"/>
      <c r="R759" s="43"/>
      <c r="S759" s="43"/>
      <c r="T759" s="43"/>
    </row>
    <row r="760" spans="1:20" x14ac:dyDescent="0.35">
      <c r="A760" s="32" t="s">
        <v>949</v>
      </c>
      <c r="B760" s="32" t="str">
        <f>VLOOKUP(A760,'[6]Fin vs NFin'!$A$4:$B$568,2,FALSE)</f>
        <v>!Settlements</v>
      </c>
      <c r="C760" s="32" t="s">
        <v>951</v>
      </c>
      <c r="D760" s="32" t="s">
        <v>862</v>
      </c>
      <c r="E760" s="32" t="str">
        <f>VLOOKUP(D760,[6]Arvore!$N$8:$Q$6855,4,FALSE)</f>
        <v>51509</v>
      </c>
      <c r="F760" s="33">
        <v>3320</v>
      </c>
      <c r="G760" s="33">
        <v>3320</v>
      </c>
      <c r="H760" s="34">
        <v>0</v>
      </c>
      <c r="I760" s="101"/>
      <c r="J760" s="19"/>
      <c r="K760" s="21"/>
      <c r="L760" s="22"/>
      <c r="M760" s="23"/>
      <c r="O760" s="19" t="str">
        <f>VLOOKUP(QUERY_FOR_TRNSTRANSPOSED_0008!A760,'[6]Fin vs NFin'!$A$4:$F$568,6,FALSE)</f>
        <v>Não Financeiras</v>
      </c>
      <c r="P760" s="24" t="str">
        <f t="shared" si="14"/>
        <v>82</v>
      </c>
      <c r="Q760" s="24"/>
      <c r="R760" s="24"/>
      <c r="S760" s="24"/>
      <c r="T760" s="24"/>
    </row>
    <row r="761" spans="1:20" x14ac:dyDescent="0.35">
      <c r="A761" s="18" t="s">
        <v>949</v>
      </c>
      <c r="B761" s="18" t="str">
        <f>VLOOKUP(A761,'[6]Fin vs NFin'!$A$4:$B$568,2,FALSE)</f>
        <v>!Settlements</v>
      </c>
      <c r="C761" s="18" t="s">
        <v>869</v>
      </c>
      <c r="D761" s="18" t="s">
        <v>753</v>
      </c>
      <c r="E761" s="18" t="str">
        <f>VLOOKUP(D761,[6]Arvore!$N$8:$Q$6855,4,FALSE)</f>
        <v>416190</v>
      </c>
      <c r="F761" s="19">
        <v>-211.91</v>
      </c>
      <c r="G761" s="19">
        <v>-211.91666691534499</v>
      </c>
      <c r="H761" s="20">
        <v>6.6669153449652203E-3</v>
      </c>
      <c r="I761" s="101"/>
      <c r="J761" s="19"/>
      <c r="K761" s="21"/>
      <c r="L761" s="22"/>
      <c r="M761" s="23"/>
      <c r="O761" s="19" t="str">
        <f>VLOOKUP(QUERY_FOR_TRNSTRANSPOSED_0008!A761,'[6]Fin vs NFin'!$A$4:$F$568,6,FALSE)</f>
        <v>Não Financeiras</v>
      </c>
      <c r="P761" s="24" t="str">
        <f t="shared" si="14"/>
        <v>71</v>
      </c>
      <c r="Q761" s="24"/>
      <c r="R761" s="24"/>
      <c r="S761" s="24"/>
      <c r="T761" s="24"/>
    </row>
    <row r="762" spans="1:20" ht="15" thickBot="1" x14ac:dyDescent="0.4">
      <c r="A762" s="32" t="s">
        <v>949</v>
      </c>
      <c r="B762" s="32" t="str">
        <f>VLOOKUP(A762,'[6]Fin vs NFin'!$A$4:$B$568,2,FALSE)</f>
        <v>!Settlements</v>
      </c>
      <c r="C762" s="32" t="s">
        <v>952</v>
      </c>
      <c r="D762" s="32" t="s">
        <v>862</v>
      </c>
      <c r="E762" s="32" t="str">
        <f>VLOOKUP(D762,[6]Arvore!$N$8:$Q$6855,4,FALSE)</f>
        <v>51509</v>
      </c>
      <c r="F762" s="33">
        <v>282052</v>
      </c>
      <c r="G762" s="33">
        <v>282052</v>
      </c>
      <c r="H762" s="34">
        <v>0</v>
      </c>
      <c r="I762" s="101"/>
      <c r="J762" s="19"/>
      <c r="K762" s="21"/>
      <c r="L762" s="22"/>
      <c r="M762" s="23"/>
      <c r="O762" s="19" t="str">
        <f>VLOOKUP(QUERY_FOR_TRNSTRANSPOSED_0008!A762,'[6]Fin vs NFin'!$A$4:$F$568,6,FALSE)</f>
        <v>Não Financeiras</v>
      </c>
      <c r="P762" s="24" t="str">
        <f t="shared" si="14"/>
        <v>82</v>
      </c>
      <c r="Q762" s="24"/>
      <c r="R762" s="24"/>
      <c r="S762" s="24"/>
      <c r="T762" s="24"/>
    </row>
    <row r="763" spans="1:20" ht="15" thickBot="1" x14ac:dyDescent="0.4">
      <c r="A763" s="25" t="s">
        <v>953</v>
      </c>
      <c r="B763" s="25" t="str">
        <f>VLOOKUP(A763,'[6]Fin vs NFin'!$A$4:$B$568,2,FALSE)</f>
        <v>!Levantamento de Titulos</v>
      </c>
      <c r="C763" s="25" t="s">
        <v>954</v>
      </c>
      <c r="D763" s="25" t="s">
        <v>882</v>
      </c>
      <c r="E763" s="25" t="str">
        <f>VLOOKUP(D763,[6]Arvore!$N$8:$Q$6855,4,FALSE)</f>
        <v>51401</v>
      </c>
      <c r="F763" s="26">
        <v>33416.83</v>
      </c>
      <c r="G763" s="26">
        <v>33416.862772025997</v>
      </c>
      <c r="H763" s="27">
        <v>-3.2772025995654999E-2</v>
      </c>
      <c r="I763" s="28">
        <v>-3.2772025995654999E-2</v>
      </c>
      <c r="J763" s="26"/>
      <c r="L763" s="29"/>
      <c r="M763" s="30"/>
      <c r="O763" s="26" t="str">
        <f>VLOOKUP(QUERY_FOR_TRNSTRANSPOSED_0008!A763,'[6]Fin vs NFin'!$A$4:$F$568,6,FALSE)</f>
        <v>Não Financeiras</v>
      </c>
      <c r="P763" s="31" t="str">
        <f t="shared" si="14"/>
        <v>82</v>
      </c>
      <c r="Q763" s="31"/>
      <c r="R763" s="31"/>
      <c r="S763" s="31"/>
      <c r="T763" s="31"/>
    </row>
    <row r="764" spans="1:20" x14ac:dyDescent="0.35">
      <c r="A764" s="32" t="s">
        <v>955</v>
      </c>
      <c r="B764" s="32" t="str">
        <f>VLOOKUP(A764,'[6]Fin vs NFin'!$A$4:$B$568,2,FALSE)</f>
        <v>!Expediente Titulos</v>
      </c>
      <c r="C764" s="32" t="s">
        <v>956</v>
      </c>
      <c r="D764" s="32" t="s">
        <v>735</v>
      </c>
      <c r="E764" s="32" t="str">
        <f>VLOOKUP(D764,[6]Arvore!$N$8:$Q$6855,4,FALSE)</f>
        <v>431111</v>
      </c>
      <c r="F764" s="33">
        <v>662.62</v>
      </c>
      <c r="G764" s="33">
        <v>662.62249183387803</v>
      </c>
      <c r="H764" s="34">
        <v>-2.4918338780253201E-3</v>
      </c>
      <c r="I764" s="103">
        <v>0.143544453191566</v>
      </c>
      <c r="J764" s="19"/>
      <c r="K764" s="21"/>
      <c r="L764" s="22"/>
      <c r="M764" s="23"/>
      <c r="O764" s="19" t="str">
        <f>VLOOKUP(QUERY_FOR_TRNSTRANSPOSED_0008!A764,'[6]Fin vs NFin'!$A$4:$F$568,6,FALSE)</f>
        <v>Não Financeiras</v>
      </c>
      <c r="P764" s="24" t="str">
        <f t="shared" si="14"/>
        <v>89</v>
      </c>
      <c r="Q764" s="24"/>
      <c r="R764" s="24" t="str">
        <f>VLOOKUP(D764,[6]Mapeamento!$A$38:$C$497,3,FALSE)</f>
        <v>GG</v>
      </c>
      <c r="S764" s="24"/>
      <c r="T764" s="24"/>
    </row>
    <row r="765" spans="1:20" x14ac:dyDescent="0.35">
      <c r="A765" s="32" t="s">
        <v>955</v>
      </c>
      <c r="B765" s="32" t="str">
        <f>VLOOKUP(A765,'[6]Fin vs NFin'!$A$4:$B$568,2,FALSE)</f>
        <v>!Expediente Titulos</v>
      </c>
      <c r="C765" s="32" t="s">
        <v>957</v>
      </c>
      <c r="D765" s="32" t="s">
        <v>735</v>
      </c>
      <c r="E765" s="32" t="str">
        <f>VLOOKUP(D765,[6]Arvore!$N$8:$Q$6855,4,FALSE)</f>
        <v>431111</v>
      </c>
      <c r="F765" s="33">
        <v>4958.88</v>
      </c>
      <c r="G765" s="33">
        <v>4958.8805803008499</v>
      </c>
      <c r="H765" s="34">
        <v>-5.80300849833293E-4</v>
      </c>
      <c r="I765" s="101"/>
      <c r="J765" s="19"/>
      <c r="K765" s="21"/>
      <c r="L765" s="22"/>
      <c r="M765" s="23"/>
      <c r="O765" s="19" t="str">
        <f>VLOOKUP(QUERY_FOR_TRNSTRANSPOSED_0008!A765,'[6]Fin vs NFin'!$A$4:$F$568,6,FALSE)</f>
        <v>Não Financeiras</v>
      </c>
      <c r="P765" s="24" t="str">
        <f t="shared" si="14"/>
        <v>89</v>
      </c>
      <c r="Q765" s="24"/>
      <c r="R765" s="24" t="str">
        <f>VLOOKUP(D765,[6]Mapeamento!$A$38:$C$497,3,FALSE)</f>
        <v>GG</v>
      </c>
      <c r="S765" s="24"/>
      <c r="T765" s="24"/>
    </row>
    <row r="766" spans="1:20" x14ac:dyDescent="0.35">
      <c r="A766" s="18" t="s">
        <v>955</v>
      </c>
      <c r="B766" s="18" t="str">
        <f>VLOOKUP(A766,'[6]Fin vs NFin'!$A$4:$B$568,2,FALSE)</f>
        <v>!Expediente Titulos</v>
      </c>
      <c r="C766" s="18" t="s">
        <v>958</v>
      </c>
      <c r="D766" s="18" t="s">
        <v>959</v>
      </c>
      <c r="E766" s="18" t="str">
        <f>VLOOKUP(D766,[6]Arvore!$N$8:$Q$6855,4,FALSE)</f>
        <v>55083</v>
      </c>
      <c r="F766" s="19">
        <v>2145.1</v>
      </c>
      <c r="G766" s="19">
        <v>2158.1</v>
      </c>
      <c r="H766" s="20">
        <v>-13</v>
      </c>
      <c r="I766" s="101"/>
      <c r="J766" s="19"/>
      <c r="K766" s="21"/>
      <c r="L766" s="22"/>
      <c r="M766" s="23"/>
      <c r="O766" s="19" t="str">
        <f>VLOOKUP(QUERY_FOR_TRNSTRANSPOSED_0008!A766,'[6]Fin vs NFin'!$A$4:$F$568,6,FALSE)</f>
        <v>Não Financeiras</v>
      </c>
      <c r="P766" s="24" t="str">
        <f t="shared" si="14"/>
        <v>89</v>
      </c>
      <c r="Q766" s="24" t="str">
        <f>VLOOKUP(D766,[6]Mapeamento!$A$38:$C$497,3,FALSE)</f>
        <v>OREX</v>
      </c>
      <c r="R766" s="24"/>
      <c r="S766" s="24"/>
      <c r="T766" s="24"/>
    </row>
    <row r="767" spans="1:20" x14ac:dyDescent="0.35">
      <c r="A767" s="18" t="s">
        <v>955</v>
      </c>
      <c r="B767" s="18" t="str">
        <f>VLOOKUP(A767,'[6]Fin vs NFin'!$A$4:$B$568,2,FALSE)</f>
        <v>!Expediente Titulos</v>
      </c>
      <c r="C767" s="18" t="s">
        <v>960</v>
      </c>
      <c r="D767" s="18" t="s">
        <v>959</v>
      </c>
      <c r="E767" s="18" t="str">
        <f>VLOOKUP(D767,[6]Arvore!$N$8:$Q$6855,4,FALSE)</f>
        <v>55083</v>
      </c>
      <c r="F767" s="19">
        <v>400</v>
      </c>
      <c r="G767" s="19">
        <v>387</v>
      </c>
      <c r="H767" s="20">
        <v>13</v>
      </c>
      <c r="I767" s="101"/>
      <c r="J767" s="19"/>
      <c r="K767" s="21"/>
      <c r="L767" s="22"/>
      <c r="M767" s="23"/>
      <c r="O767" s="19" t="str">
        <f>VLOOKUP(QUERY_FOR_TRNSTRANSPOSED_0008!A767,'[6]Fin vs NFin'!$A$4:$F$568,6,FALSE)</f>
        <v>Não Financeiras</v>
      </c>
      <c r="P767" s="24" t="str">
        <f t="shared" si="14"/>
        <v>89</v>
      </c>
      <c r="Q767" s="24" t="str">
        <f>VLOOKUP(D767,[6]Mapeamento!$A$38:$C$497,3,FALSE)</f>
        <v>OREX</v>
      </c>
      <c r="R767" s="24"/>
      <c r="S767" s="24"/>
      <c r="T767" s="24"/>
    </row>
    <row r="768" spans="1:20" x14ac:dyDescent="0.35">
      <c r="A768" s="18" t="s">
        <v>955</v>
      </c>
      <c r="B768" s="18" t="str">
        <f>VLOOKUP(A768,'[6]Fin vs NFin'!$A$4:$B$568,2,FALSE)</f>
        <v>!Expediente Titulos</v>
      </c>
      <c r="C768" s="18" t="s">
        <v>869</v>
      </c>
      <c r="D768" s="18" t="s">
        <v>961</v>
      </c>
      <c r="E768" s="18" t="str">
        <f>VLOOKUP(D768,[6]Arvore!$N$8:$Q$6855,4,FALSE)</f>
        <v>41999</v>
      </c>
      <c r="F768" s="19">
        <v>-222866.85</v>
      </c>
      <c r="G768" s="19">
        <v>-223062.52783071599</v>
      </c>
      <c r="H768" s="20">
        <v>195.677830715955</v>
      </c>
      <c r="I768" s="101"/>
      <c r="J768" s="19"/>
      <c r="K768" s="21"/>
      <c r="L768" s="22"/>
      <c r="M768" s="23"/>
      <c r="O768" s="19" t="str">
        <f>VLOOKUP(QUERY_FOR_TRNSTRANSPOSED_0008!A768,'[6]Fin vs NFin'!$A$4:$F$568,6,FALSE)</f>
        <v>Não Financeiras</v>
      </c>
      <c r="P768" s="24" t="str">
        <f t="shared" si="14"/>
        <v>71</v>
      </c>
      <c r="Q768" s="24"/>
      <c r="R768" s="24"/>
      <c r="S768" s="24"/>
      <c r="T768" s="24"/>
    </row>
    <row r="769" spans="1:20" x14ac:dyDescent="0.35">
      <c r="A769" s="18" t="s">
        <v>955</v>
      </c>
      <c r="B769" s="18" t="str">
        <f>VLOOKUP(A769,'[6]Fin vs NFin'!$A$4:$B$568,2,FALSE)</f>
        <v>!Expediente Titulos</v>
      </c>
      <c r="C769" s="18" t="s">
        <v>869</v>
      </c>
      <c r="D769" s="18" t="s">
        <v>959</v>
      </c>
      <c r="E769" s="18" t="str">
        <f>VLOOKUP(D769,[6]Arvore!$N$8:$Q$6855,4,FALSE)</f>
        <v>55083</v>
      </c>
      <c r="F769" s="19">
        <v>-161.84</v>
      </c>
      <c r="G769" s="19">
        <v>-160</v>
      </c>
      <c r="H769" s="20">
        <v>-1.84</v>
      </c>
      <c r="I769" s="101"/>
      <c r="J769" s="19"/>
      <c r="K769" s="21"/>
      <c r="L769" s="22"/>
      <c r="M769" s="23"/>
      <c r="O769" s="19" t="str">
        <f>VLOOKUP(QUERY_FOR_TRNSTRANSPOSED_0008!A769,'[6]Fin vs NFin'!$A$4:$F$568,6,FALSE)</f>
        <v>Não Financeiras</v>
      </c>
      <c r="P769" s="24" t="str">
        <f t="shared" si="14"/>
        <v>89</v>
      </c>
      <c r="Q769" s="24" t="str">
        <f>VLOOKUP(D769,[6]Mapeamento!$A$38:$C$497,3,FALSE)</f>
        <v>OREX</v>
      </c>
      <c r="R769" s="24"/>
      <c r="S769" s="24"/>
      <c r="T769" s="24"/>
    </row>
    <row r="770" spans="1:20" ht="15" thickBot="1" x14ac:dyDescent="0.4">
      <c r="A770" s="18" t="s">
        <v>955</v>
      </c>
      <c r="B770" s="18" t="str">
        <f>VLOOKUP(A770,'[6]Fin vs NFin'!$A$4:$B$568,2,FALSE)</f>
        <v>!Expediente Titulos</v>
      </c>
      <c r="C770" s="18" t="s">
        <v>869</v>
      </c>
      <c r="D770" s="18" t="s">
        <v>735</v>
      </c>
      <c r="E770" s="18" t="str">
        <f>VLOOKUP(D770,[6]Arvore!$N$8:$Q$6855,4,FALSE)</f>
        <v>431111</v>
      </c>
      <c r="F770" s="19">
        <v>-123.79</v>
      </c>
      <c r="G770" s="19">
        <v>69.901214128035306</v>
      </c>
      <c r="H770" s="20">
        <v>-193.691214128035</v>
      </c>
      <c r="I770" s="102"/>
      <c r="J770" s="19"/>
      <c r="K770" s="21"/>
      <c r="L770" s="22"/>
      <c r="M770" s="23"/>
      <c r="O770" s="19" t="str">
        <f>VLOOKUP(QUERY_FOR_TRNSTRANSPOSED_0008!A770,'[6]Fin vs NFin'!$A$4:$F$568,6,FALSE)</f>
        <v>Não Financeiras</v>
      </c>
      <c r="P770" s="24" t="str">
        <f t="shared" si="14"/>
        <v>89</v>
      </c>
      <c r="Q770" s="24"/>
      <c r="R770" s="24" t="str">
        <f>VLOOKUP(D770,[6]Mapeamento!$A$38:$C$497,3,FALSE)</f>
        <v>GG</v>
      </c>
      <c r="S770" s="24"/>
      <c r="T770" s="24"/>
    </row>
    <row r="771" spans="1:20" ht="15" thickBot="1" x14ac:dyDescent="0.4">
      <c r="A771" s="25" t="s">
        <v>962</v>
      </c>
      <c r="B771" s="25" t="str">
        <f>VLOOKUP(A771,'[6]Fin vs NFin'!$A$4:$B$568,2,FALSE)</f>
        <v>!Intermediação</v>
      </c>
      <c r="C771" s="25" t="s">
        <v>963</v>
      </c>
      <c r="D771" s="25" t="s">
        <v>876</v>
      </c>
      <c r="E771" s="25" t="str">
        <f>VLOOKUP(D771,[6]Arvore!$N$8:$Q$6855,4,FALSE)</f>
        <v>51401</v>
      </c>
      <c r="F771" s="26">
        <v>7638.72</v>
      </c>
      <c r="G771" s="26">
        <v>7638.7308732046904</v>
      </c>
      <c r="H771" s="27">
        <v>-1.08732046910518E-2</v>
      </c>
      <c r="I771" s="28">
        <v>-1.08732046910518E-2</v>
      </c>
      <c r="J771" s="26"/>
      <c r="L771" s="29"/>
      <c r="M771" s="30"/>
      <c r="O771" s="26" t="str">
        <f>VLOOKUP(QUERY_FOR_TRNSTRANSPOSED_0008!A771,'[6]Fin vs NFin'!$A$4:$F$568,6,FALSE)</f>
        <v>Não Financeiras</v>
      </c>
      <c r="P771" s="31" t="str">
        <f t="shared" si="14"/>
        <v>82</v>
      </c>
      <c r="Q771" s="31"/>
      <c r="R771" s="31"/>
      <c r="S771" s="31"/>
      <c r="T771" s="31"/>
    </row>
    <row r="772" spans="1:20" ht="15" thickBot="1" x14ac:dyDescent="0.4">
      <c r="A772" s="32" t="s">
        <v>964</v>
      </c>
      <c r="B772" s="32" t="str">
        <f>VLOOKUP(A772,'[6]Fin vs NFin'!$A$4:$B$568,2,FALSE)</f>
        <v>!Risco Operacional</v>
      </c>
      <c r="C772" s="32" t="s">
        <v>869</v>
      </c>
      <c r="D772" s="32" t="s">
        <v>965</v>
      </c>
      <c r="E772" s="32" t="str">
        <f>VLOOKUP(D772,[6]Arvore!$N$8:$Q$6855,4,FALSE)</f>
        <v>550880925</v>
      </c>
      <c r="F772" s="33">
        <v>86.36</v>
      </c>
      <c r="G772" s="33">
        <v>86.36</v>
      </c>
      <c r="H772" s="34">
        <v>0</v>
      </c>
      <c r="I772" s="54">
        <f>H772</f>
        <v>0</v>
      </c>
      <c r="J772" s="19"/>
      <c r="K772" s="21"/>
      <c r="L772" s="22"/>
      <c r="M772" s="23"/>
      <c r="O772" s="19" t="str">
        <f>VLOOKUP(QUERY_FOR_TRNSTRANSPOSED_0008!A772,'[6]Fin vs NFin'!$A$4:$F$568,6,FALSE)</f>
        <v>Não Financeiras</v>
      </c>
      <c r="P772" s="24" t="str">
        <f t="shared" si="14"/>
        <v>89</v>
      </c>
      <c r="Q772" s="24"/>
      <c r="R772" s="24"/>
      <c r="S772" s="24" t="str">
        <f>VLOOKUP(D772,[6]Mapeamento!$A$38:$C$497,3,FALSE)</f>
        <v>RO</v>
      </c>
      <c r="T772" s="24"/>
    </row>
    <row r="773" spans="1:20" x14ac:dyDescent="0.35">
      <c r="A773" s="49" t="s">
        <v>966</v>
      </c>
      <c r="B773" s="49" t="str">
        <f>VLOOKUP(A773,'[6]Fin vs NFin'!$A$4:$B$568,2,FALSE)</f>
        <v>!Recuperação de Impostos</v>
      </c>
      <c r="C773" s="49" t="s">
        <v>967</v>
      </c>
      <c r="D773" s="49" t="s">
        <v>862</v>
      </c>
      <c r="E773" s="49" t="str">
        <f>VLOOKUP(D773,[6]Arvore!$N$8:$Q$6855,4,FALSE)</f>
        <v>51509</v>
      </c>
      <c r="F773" s="50">
        <v>21385.4</v>
      </c>
      <c r="G773" s="50">
        <v>21385.4</v>
      </c>
      <c r="H773" s="51">
        <v>0</v>
      </c>
      <c r="I773" s="103">
        <f>SUM(H773:H774)</f>
        <v>0</v>
      </c>
      <c r="J773" s="39"/>
      <c r="K773" s="21"/>
      <c r="L773" s="41"/>
      <c r="M773" s="42"/>
      <c r="O773" s="39" t="str">
        <f>VLOOKUP(QUERY_FOR_TRNSTRANSPOSED_0008!A773,'[6]Fin vs NFin'!$A$4:$F$568,6,FALSE)</f>
        <v>Não Financeiras</v>
      </c>
      <c r="P773" s="43" t="str">
        <f t="shared" si="14"/>
        <v>82</v>
      </c>
      <c r="Q773" s="43"/>
      <c r="R773" s="43"/>
      <c r="S773" s="43"/>
      <c r="T773" s="43"/>
    </row>
    <row r="774" spans="1:20" ht="15" thickBot="1" x14ac:dyDescent="0.4">
      <c r="A774" s="35" t="s">
        <v>966</v>
      </c>
      <c r="B774" s="35" t="str">
        <f>VLOOKUP(A774,'[6]Fin vs NFin'!$A$4:$B$568,2,FALSE)</f>
        <v>!Recuperação de Impostos</v>
      </c>
      <c r="C774" s="35" t="s">
        <v>968</v>
      </c>
      <c r="D774" s="35" t="s">
        <v>937</v>
      </c>
      <c r="E774" s="35" t="str">
        <f>VLOOKUP(D774,[6]Arvore!$N$8:$Q$6855,4,FALSE)</f>
        <v>416190</v>
      </c>
      <c r="F774" s="36">
        <v>-4380</v>
      </c>
      <c r="G774" s="36">
        <v>-4380</v>
      </c>
      <c r="H774" s="37">
        <v>0</v>
      </c>
      <c r="I774" s="102"/>
      <c r="J774" s="12"/>
      <c r="K774" s="21"/>
      <c r="L774" s="15"/>
      <c r="M774" s="16"/>
      <c r="O774" s="12" t="str">
        <f>VLOOKUP(QUERY_FOR_TRNSTRANSPOSED_0008!A774,'[6]Fin vs NFin'!$A$4:$F$568,6,FALSE)</f>
        <v>Não Financeiras</v>
      </c>
      <c r="P774" s="17" t="str">
        <f t="shared" ref="P774:P837" si="15">LEFT(D774,2)</f>
        <v>71</v>
      </c>
      <c r="Q774" s="17"/>
      <c r="R774" s="17"/>
      <c r="S774" s="17"/>
      <c r="T774" s="17"/>
    </row>
    <row r="775" spans="1:20" ht="15" thickBot="1" x14ac:dyDescent="0.4">
      <c r="A775" s="32" t="s">
        <v>969</v>
      </c>
      <c r="B775" s="32" t="str">
        <f>VLOOKUP(A775,'[6]Fin vs NFin'!$A$4:$B$568,2,FALSE)</f>
        <v>!Domiciliações</v>
      </c>
      <c r="C775" s="32" t="s">
        <v>970</v>
      </c>
      <c r="D775" s="32" t="s">
        <v>971</v>
      </c>
      <c r="E775" s="32" t="str">
        <f>VLOOKUP(D775,[6]Arvore!$N$8:$Q$6855,4,FALSE)</f>
        <v>51999</v>
      </c>
      <c r="F775" s="33">
        <v>20300</v>
      </c>
      <c r="G775" s="33">
        <v>20300</v>
      </c>
      <c r="H775" s="34">
        <v>0</v>
      </c>
      <c r="I775" s="54">
        <f>H775</f>
        <v>0</v>
      </c>
      <c r="J775" s="19"/>
      <c r="K775" s="21"/>
      <c r="L775" s="22"/>
      <c r="M775" s="23"/>
      <c r="O775" s="19" t="str">
        <f>VLOOKUP(QUERY_FOR_TRNSTRANSPOSED_0008!A775,'[6]Fin vs NFin'!$A$4:$F$568,6,FALSE)</f>
        <v>Não Financeiras</v>
      </c>
      <c r="P775" s="24" t="str">
        <f t="shared" si="15"/>
        <v>82</v>
      </c>
      <c r="Q775" s="24"/>
      <c r="R775" s="24"/>
      <c r="S775" s="24"/>
      <c r="T775" s="24"/>
    </row>
    <row r="776" spans="1:20" ht="15" thickBot="1" x14ac:dyDescent="0.4">
      <c r="A776" s="49" t="s">
        <v>972</v>
      </c>
      <c r="B776" s="49" t="str">
        <f>VLOOKUP(A776,'[6]Fin vs NFin'!$A$4:$B$568,2,FALSE)</f>
        <v>!DD Tarif.Interb.-Pago</v>
      </c>
      <c r="C776" s="49" t="s">
        <v>973</v>
      </c>
      <c r="D776" s="49" t="s">
        <v>974</v>
      </c>
      <c r="E776" s="49" t="str">
        <f>VLOOKUP(D776,[6]Arvore!$N$8:$Q$6855,4,FALSE)</f>
        <v>416190</v>
      </c>
      <c r="F776" s="50">
        <v>-4532.1000000000004</v>
      </c>
      <c r="G776" s="50">
        <v>-4532.1000000000004</v>
      </c>
      <c r="H776" s="51">
        <v>0</v>
      </c>
      <c r="I776" s="52">
        <f>H776</f>
        <v>0</v>
      </c>
      <c r="J776" s="39"/>
      <c r="K776" s="21"/>
      <c r="L776" s="41"/>
      <c r="M776" s="42"/>
      <c r="O776" s="39" t="str">
        <f>VLOOKUP(QUERY_FOR_TRNSTRANSPOSED_0008!A776,'[6]Fin vs NFin'!$A$4:$F$568,6,FALSE)</f>
        <v>Não Financeiras</v>
      </c>
      <c r="P776" s="43" t="str">
        <f t="shared" si="15"/>
        <v>71</v>
      </c>
      <c r="Q776" s="43"/>
      <c r="R776" s="43"/>
      <c r="S776" s="43"/>
      <c r="T776" s="43"/>
    </row>
    <row r="777" spans="1:20" ht="15" thickBot="1" x14ac:dyDescent="0.4">
      <c r="A777" s="49" t="s">
        <v>975</v>
      </c>
      <c r="B777" s="49" t="str">
        <f>VLOOKUP(A777,'[6]Fin vs NFin'!$A$4:$B$568,2,FALSE)</f>
        <v>!DD Tarif.Interb.-Receb.</v>
      </c>
      <c r="C777" s="49" t="s">
        <v>976</v>
      </c>
      <c r="D777" s="49" t="s">
        <v>977</v>
      </c>
      <c r="E777" s="49" t="str">
        <f>VLOOKUP(D777,[6]Arvore!$N$8:$Q$6855,4,FALSE)</f>
        <v>51512100</v>
      </c>
      <c r="F777" s="50">
        <v>2617.5</v>
      </c>
      <c r="G777" s="50">
        <v>2617.5</v>
      </c>
      <c r="H777" s="51">
        <v>0</v>
      </c>
      <c r="I777" s="52">
        <f>H777</f>
        <v>0</v>
      </c>
      <c r="J777" s="39"/>
      <c r="K777" s="21"/>
      <c r="L777" s="41"/>
      <c r="M777" s="42"/>
      <c r="O777" s="39" t="str">
        <f>VLOOKUP(QUERY_FOR_TRNSTRANSPOSED_0008!A777,'[6]Fin vs NFin'!$A$4:$F$568,6,FALSE)</f>
        <v>Não Financeiras</v>
      </c>
      <c r="P777" s="43" t="str">
        <f t="shared" si="15"/>
        <v>82</v>
      </c>
      <c r="Q777" s="43"/>
      <c r="R777" s="43"/>
      <c r="S777" s="43"/>
      <c r="T777" s="43"/>
    </row>
    <row r="778" spans="1:20" x14ac:dyDescent="0.35">
      <c r="A778" s="49" t="s">
        <v>978</v>
      </c>
      <c r="B778" s="49" t="str">
        <f>VLOOKUP(A778,'[6]Fin vs NFin'!$A$4:$B$568,2,FALSE)</f>
        <v>!Tarifário Clientes</v>
      </c>
      <c r="C778" s="49" t="s">
        <v>979</v>
      </c>
      <c r="D778" s="49" t="s">
        <v>76</v>
      </c>
      <c r="E778" s="49" t="str">
        <f>VLOOKUP(D778,[6]Arvore!$N$8:$Q$6855,4,FALSE)</f>
        <v>5151212</v>
      </c>
      <c r="F778" s="50">
        <v>1615.95</v>
      </c>
      <c r="G778" s="50">
        <v>1615.95</v>
      </c>
      <c r="H778" s="51">
        <v>0</v>
      </c>
      <c r="I778" s="103">
        <f>SUM(H778:H782)</f>
        <v>-5.0022208597511053E-10</v>
      </c>
      <c r="J778" s="39"/>
      <c r="K778" s="21"/>
      <c r="L778" s="41"/>
      <c r="M778" s="42"/>
      <c r="O778" s="39" t="str">
        <f>VLOOKUP(QUERY_FOR_TRNSTRANSPOSED_0008!A778,'[6]Fin vs NFin'!$A$4:$F$568,6,FALSE)</f>
        <v>Não Financeiras</v>
      </c>
      <c r="P778" s="43" t="str">
        <f t="shared" si="15"/>
        <v>82</v>
      </c>
      <c r="Q778" s="43"/>
      <c r="R778" s="43"/>
      <c r="S778" s="43"/>
      <c r="T778" s="43"/>
    </row>
    <row r="779" spans="1:20" x14ac:dyDescent="0.35">
      <c r="A779" s="32" t="s">
        <v>978</v>
      </c>
      <c r="B779" s="32" t="str">
        <f>VLOOKUP(A779,'[6]Fin vs NFin'!$A$4:$B$568,2,FALSE)</f>
        <v>!Tarifário Clientes</v>
      </c>
      <c r="C779" s="32" t="s">
        <v>980</v>
      </c>
      <c r="D779" s="32" t="s">
        <v>76</v>
      </c>
      <c r="E779" s="32" t="str">
        <f>VLOOKUP(D779,[6]Arvore!$N$8:$Q$6855,4,FALSE)</f>
        <v>5151212</v>
      </c>
      <c r="F779" s="33">
        <v>-110866.34</v>
      </c>
      <c r="G779" s="33">
        <v>-110866.34</v>
      </c>
      <c r="H779" s="34">
        <v>0</v>
      </c>
      <c r="I779" s="101"/>
      <c r="J779" s="19"/>
      <c r="K779" s="21"/>
      <c r="L779" s="22"/>
      <c r="M779" s="23"/>
      <c r="O779" s="19" t="str">
        <f>VLOOKUP(QUERY_FOR_TRNSTRANSPOSED_0008!A779,'[6]Fin vs NFin'!$A$4:$F$568,6,FALSE)</f>
        <v>Não Financeiras</v>
      </c>
      <c r="P779" s="24" t="str">
        <f t="shared" si="15"/>
        <v>82</v>
      </c>
      <c r="Q779" s="24"/>
      <c r="R779" s="24"/>
      <c r="S779" s="24"/>
      <c r="T779" s="24"/>
    </row>
    <row r="780" spans="1:20" x14ac:dyDescent="0.35">
      <c r="A780" s="32" t="s">
        <v>978</v>
      </c>
      <c r="B780" s="32" t="str">
        <f>VLOOKUP(A780,'[6]Fin vs NFin'!$A$4:$B$568,2,FALSE)</f>
        <v>!Tarifário Clientes</v>
      </c>
      <c r="C780" s="32" t="s">
        <v>981</v>
      </c>
      <c r="D780" s="32" t="s">
        <v>76</v>
      </c>
      <c r="E780" s="32" t="str">
        <f>VLOOKUP(D780,[6]Arvore!$N$8:$Q$6855,4,FALSE)</f>
        <v>5151212</v>
      </c>
      <c r="F780" s="33">
        <v>-15395.11</v>
      </c>
      <c r="G780" s="33">
        <v>-15395.11</v>
      </c>
      <c r="H780" s="34">
        <v>0</v>
      </c>
      <c r="I780" s="101"/>
      <c r="J780" s="19"/>
      <c r="K780" s="21"/>
      <c r="L780" s="22"/>
      <c r="M780" s="23"/>
      <c r="O780" s="19" t="str">
        <f>VLOOKUP(QUERY_FOR_TRNSTRANSPOSED_0008!A780,'[6]Fin vs NFin'!$A$4:$F$568,6,FALSE)</f>
        <v>Não Financeiras</v>
      </c>
      <c r="P780" s="24" t="str">
        <f t="shared" si="15"/>
        <v>82</v>
      </c>
      <c r="Q780" s="24"/>
      <c r="R780" s="24"/>
      <c r="S780" s="24"/>
      <c r="T780" s="24"/>
    </row>
    <row r="781" spans="1:20" x14ac:dyDescent="0.35">
      <c r="A781" s="18" t="s">
        <v>978</v>
      </c>
      <c r="B781" s="18" t="str">
        <f>VLOOKUP(A781,'[6]Fin vs NFin'!$A$4:$B$568,2,FALSE)</f>
        <v>!Tarifário Clientes</v>
      </c>
      <c r="C781" s="18" t="s">
        <v>982</v>
      </c>
      <c r="D781" s="18" t="s">
        <v>76</v>
      </c>
      <c r="E781" s="18" t="str">
        <f>VLOOKUP(D781,[6]Arvore!$N$8:$Q$6855,4,FALSE)</f>
        <v>5151212</v>
      </c>
      <c r="F781" s="19">
        <v>3035403.16</v>
      </c>
      <c r="G781" s="19">
        <v>3048464.97</v>
      </c>
      <c r="H781" s="20">
        <v>-13061.8100000005</v>
      </c>
      <c r="I781" s="101"/>
      <c r="J781" s="19"/>
      <c r="K781" s="21"/>
      <c r="L781" s="22"/>
      <c r="M781" s="23"/>
      <c r="O781" s="19" t="str">
        <f>VLOOKUP(QUERY_FOR_TRNSTRANSPOSED_0008!A781,'[6]Fin vs NFin'!$A$4:$F$568,6,FALSE)</f>
        <v>Não Financeiras</v>
      </c>
      <c r="P781" s="24" t="str">
        <f t="shared" si="15"/>
        <v>82</v>
      </c>
      <c r="Q781" s="24"/>
      <c r="R781" s="24"/>
      <c r="S781" s="24"/>
      <c r="T781" s="24"/>
    </row>
    <row r="782" spans="1:20" ht="15" thickBot="1" x14ac:dyDescent="0.4">
      <c r="A782" s="11" t="s">
        <v>978</v>
      </c>
      <c r="B782" s="11" t="str">
        <f>VLOOKUP(A782,'[6]Fin vs NFin'!$A$4:$B$568,2,FALSE)</f>
        <v>!Tarifário Clientes</v>
      </c>
      <c r="C782" s="11" t="s">
        <v>983</v>
      </c>
      <c r="D782" s="11" t="s">
        <v>76</v>
      </c>
      <c r="E782" s="11" t="str">
        <f>VLOOKUP(D782,[6]Arvore!$N$8:$Q$6855,4,FALSE)</f>
        <v>5151212</v>
      </c>
      <c r="F782" s="12">
        <v>13325.7</v>
      </c>
      <c r="G782" s="12">
        <v>263.89</v>
      </c>
      <c r="H782" s="13">
        <v>13061.81</v>
      </c>
      <c r="I782" s="102"/>
      <c r="J782" s="12"/>
      <c r="K782" s="21"/>
      <c r="L782" s="15"/>
      <c r="M782" s="16"/>
      <c r="O782" s="12" t="str">
        <f>VLOOKUP(QUERY_FOR_TRNSTRANSPOSED_0008!A782,'[6]Fin vs NFin'!$A$4:$F$568,6,FALSE)</f>
        <v>Não Financeiras</v>
      </c>
      <c r="P782" s="17" t="str">
        <f t="shared" si="15"/>
        <v>82</v>
      </c>
      <c r="Q782" s="17"/>
      <c r="R782" s="17"/>
      <c r="S782" s="17"/>
      <c r="T782" s="17"/>
    </row>
    <row r="783" spans="1:20" x14ac:dyDescent="0.35">
      <c r="A783" s="18" t="s">
        <v>984</v>
      </c>
      <c r="B783" s="18" t="str">
        <f>VLOOKUP(A783,'[6]Fin vs NFin'!$A$4:$B$568,2,FALSE)</f>
        <v>!Transferências - SEPA CT</v>
      </c>
      <c r="C783" s="18" t="s">
        <v>985</v>
      </c>
      <c r="D783" s="18" t="s">
        <v>76</v>
      </c>
      <c r="E783" s="18" t="str">
        <f>VLOOKUP(D783,[6]Arvore!$N$8:$Q$6855,4,FALSE)</f>
        <v>5151212</v>
      </c>
      <c r="F783" s="19">
        <v>122065.26</v>
      </c>
      <c r="G783" s="19">
        <v>94742.11</v>
      </c>
      <c r="H783" s="20">
        <v>27323.15</v>
      </c>
      <c r="I783" s="101">
        <f>SUM(H783:H788)</f>
        <v>-0.88185885208258696</v>
      </c>
      <c r="J783" s="19"/>
      <c r="K783" s="21"/>
      <c r="L783" s="22"/>
      <c r="M783" s="23"/>
      <c r="O783" s="19" t="str">
        <f>VLOOKUP(QUERY_FOR_TRNSTRANSPOSED_0008!A783,'[6]Fin vs NFin'!$A$4:$F$568,6,FALSE)</f>
        <v>Não Financeiras</v>
      </c>
      <c r="P783" s="24" t="str">
        <f t="shared" si="15"/>
        <v>82</v>
      </c>
      <c r="Q783" s="24"/>
      <c r="R783" s="24"/>
      <c r="S783" s="24"/>
      <c r="T783" s="24"/>
    </row>
    <row r="784" spans="1:20" x14ac:dyDescent="0.35">
      <c r="A784" s="32" t="s">
        <v>984</v>
      </c>
      <c r="B784" s="32" t="str">
        <f>VLOOKUP(A784,'[6]Fin vs NFin'!$A$4:$B$568,2,FALSE)</f>
        <v>!Transferências - SEPA CT</v>
      </c>
      <c r="C784" s="32" t="s">
        <v>986</v>
      </c>
      <c r="D784" s="32" t="s">
        <v>76</v>
      </c>
      <c r="E784" s="32" t="str">
        <f>VLOOKUP(D784,[6]Arvore!$N$8:$Q$6855,4,FALSE)</f>
        <v>5151212</v>
      </c>
      <c r="F784" s="33">
        <v>2710.17</v>
      </c>
      <c r="G784" s="33">
        <v>2710.17</v>
      </c>
      <c r="H784" s="34">
        <v>0</v>
      </c>
      <c r="I784" s="101"/>
      <c r="J784" s="19"/>
      <c r="K784" s="21"/>
      <c r="L784" s="22"/>
      <c r="M784" s="23"/>
      <c r="O784" s="19" t="str">
        <f>VLOOKUP(QUERY_FOR_TRNSTRANSPOSED_0008!A784,'[6]Fin vs NFin'!$A$4:$F$568,6,FALSE)</f>
        <v>Não Financeiras</v>
      </c>
      <c r="P784" s="24" t="str">
        <f t="shared" si="15"/>
        <v>82</v>
      </c>
      <c r="Q784" s="24"/>
      <c r="R784" s="24"/>
      <c r="S784" s="24"/>
      <c r="T784" s="24"/>
    </row>
    <row r="785" spans="1:20" x14ac:dyDescent="0.35">
      <c r="A785" s="18" t="s">
        <v>984</v>
      </c>
      <c r="B785" s="18" t="str">
        <f>VLOOKUP(A785,'[6]Fin vs NFin'!$A$4:$B$568,2,FALSE)</f>
        <v>!Transferências - SEPA CT</v>
      </c>
      <c r="C785" s="18" t="s">
        <v>987</v>
      </c>
      <c r="D785" s="18" t="s">
        <v>76</v>
      </c>
      <c r="E785" s="18" t="str">
        <f>VLOOKUP(D785,[6]Arvore!$N$8:$Q$6855,4,FALSE)</f>
        <v>5151212</v>
      </c>
      <c r="F785" s="19">
        <v>7741.7</v>
      </c>
      <c r="G785" s="19">
        <v>694.65614846006804</v>
      </c>
      <c r="H785" s="20">
        <v>7047.0438515399301</v>
      </c>
      <c r="I785" s="101"/>
      <c r="J785" s="19"/>
      <c r="K785" s="21"/>
      <c r="L785" s="22"/>
      <c r="M785" s="23"/>
      <c r="O785" s="19" t="str">
        <f>VLOOKUP(QUERY_FOR_TRNSTRANSPOSED_0008!A785,'[6]Fin vs NFin'!$A$4:$F$568,6,FALSE)</f>
        <v>Não Financeiras</v>
      </c>
      <c r="P785" s="24" t="str">
        <f t="shared" si="15"/>
        <v>82</v>
      </c>
      <c r="Q785" s="24"/>
      <c r="R785" s="24"/>
      <c r="S785" s="24"/>
      <c r="T785" s="24"/>
    </row>
    <row r="786" spans="1:20" x14ac:dyDescent="0.35">
      <c r="A786" s="18" t="s">
        <v>984</v>
      </c>
      <c r="B786" s="18" t="str">
        <f>VLOOKUP(A786,'[6]Fin vs NFin'!$A$4:$B$568,2,FALSE)</f>
        <v>!Transferências - SEPA CT</v>
      </c>
      <c r="C786" s="18" t="s">
        <v>988</v>
      </c>
      <c r="D786" s="18" t="s">
        <v>76</v>
      </c>
      <c r="E786" s="18" t="str">
        <f>VLOOKUP(D786,[6]Arvore!$N$8:$Q$6855,4,FALSE)</f>
        <v>5151212</v>
      </c>
      <c r="F786" s="19">
        <v>78495.509999999995</v>
      </c>
      <c r="G786" s="19">
        <v>85543.825825882202</v>
      </c>
      <c r="H786" s="20">
        <v>-7048.3158258822104</v>
      </c>
      <c r="I786" s="101"/>
      <c r="J786" s="19"/>
      <c r="K786" s="21"/>
      <c r="L786" s="22"/>
      <c r="M786" s="23"/>
      <c r="O786" s="19" t="str">
        <f>VLOOKUP(QUERY_FOR_TRNSTRANSPOSED_0008!A786,'[6]Fin vs NFin'!$A$4:$F$568,6,FALSE)</f>
        <v>Não Financeiras</v>
      </c>
      <c r="P786" s="24" t="str">
        <f t="shared" si="15"/>
        <v>82</v>
      </c>
      <c r="Q786" s="24"/>
      <c r="R786" s="24"/>
      <c r="S786" s="24"/>
      <c r="T786" s="24"/>
    </row>
    <row r="787" spans="1:20" x14ac:dyDescent="0.35">
      <c r="A787" s="18" t="s">
        <v>984</v>
      </c>
      <c r="B787" s="18" t="str">
        <f>VLOOKUP(A787,'[6]Fin vs NFin'!$A$4:$B$568,2,FALSE)</f>
        <v>!Transferências - SEPA CT</v>
      </c>
      <c r="C787" s="18" t="s">
        <v>989</v>
      </c>
      <c r="D787" s="18" t="s">
        <v>76</v>
      </c>
      <c r="E787" s="18" t="str">
        <f>VLOOKUP(D787,[6]Arvore!$N$8:$Q$6855,4,FALSE)</f>
        <v>5151212</v>
      </c>
      <c r="F787" s="19">
        <v>3695465.65</v>
      </c>
      <c r="G787" s="19">
        <v>3724239.4898845102</v>
      </c>
      <c r="H787" s="20">
        <v>-28773.839884509802</v>
      </c>
      <c r="I787" s="101"/>
      <c r="J787" s="19"/>
      <c r="K787" s="21"/>
      <c r="L787" s="22"/>
      <c r="M787" s="23"/>
      <c r="O787" s="19" t="str">
        <f>VLOOKUP(QUERY_FOR_TRNSTRANSPOSED_0008!A787,'[6]Fin vs NFin'!$A$4:$F$568,6,FALSE)</f>
        <v>Não Financeiras</v>
      </c>
      <c r="P787" s="24" t="str">
        <f t="shared" si="15"/>
        <v>82</v>
      </c>
      <c r="Q787" s="24"/>
      <c r="R787" s="24"/>
      <c r="S787" s="24"/>
      <c r="T787" s="24"/>
    </row>
    <row r="788" spans="1:20" ht="15" thickBot="1" x14ac:dyDescent="0.4">
      <c r="A788" s="11" t="s">
        <v>984</v>
      </c>
      <c r="B788" s="11" t="str">
        <f>VLOOKUP(A788,'[6]Fin vs NFin'!$A$4:$B$568,2,FALSE)</f>
        <v>!Transferências - SEPA CT</v>
      </c>
      <c r="C788" s="11" t="s">
        <v>990</v>
      </c>
      <c r="D788" s="11" t="s">
        <v>76</v>
      </c>
      <c r="E788" s="11" t="str">
        <f>VLOOKUP(D788,[6]Arvore!$N$8:$Q$6855,4,FALSE)</f>
        <v>5151212</v>
      </c>
      <c r="F788" s="12" t="s">
        <v>84</v>
      </c>
      <c r="G788" s="12">
        <v>-1451.08</v>
      </c>
      <c r="H788" s="13">
        <v>1451.08</v>
      </c>
      <c r="I788" s="102"/>
      <c r="J788" s="12"/>
      <c r="K788" s="21"/>
      <c r="L788" s="15"/>
      <c r="M788" s="16"/>
      <c r="O788" s="12" t="str">
        <f>VLOOKUP(QUERY_FOR_TRNSTRANSPOSED_0008!A788,'[6]Fin vs NFin'!$A$4:$F$568,6,FALSE)</f>
        <v>Não Financeiras</v>
      </c>
      <c r="P788" s="17" t="str">
        <f t="shared" si="15"/>
        <v>82</v>
      </c>
      <c r="Q788" s="17"/>
      <c r="R788" s="17"/>
      <c r="S788" s="17"/>
      <c r="T788" s="17"/>
    </row>
    <row r="789" spans="1:20" x14ac:dyDescent="0.35">
      <c r="A789" s="32" t="s">
        <v>991</v>
      </c>
      <c r="B789" s="32" t="str">
        <f>VLOOKUP(A789,'[6]Fin vs NFin'!$A$4:$B$568,2,FALSE)</f>
        <v>!Comissão de Implementação</v>
      </c>
      <c r="C789" s="32" t="s">
        <v>992</v>
      </c>
      <c r="D789" s="32" t="s">
        <v>76</v>
      </c>
      <c r="E789" s="32" t="str">
        <f>VLOOKUP(D789,[6]Arvore!$N$8:$Q$6855,4,FALSE)</f>
        <v>5151212</v>
      </c>
      <c r="F789" s="33">
        <v>625</v>
      </c>
      <c r="G789" s="33">
        <v>625</v>
      </c>
      <c r="H789" s="34">
        <v>0</v>
      </c>
      <c r="I789" s="103">
        <v>0</v>
      </c>
      <c r="J789" s="19"/>
      <c r="K789" s="21"/>
      <c r="L789" s="22"/>
      <c r="M789" s="23"/>
      <c r="O789" s="19" t="str">
        <f>VLOOKUP(QUERY_FOR_TRNSTRANSPOSED_0008!A789,'[6]Fin vs NFin'!$A$4:$F$568,6,FALSE)</f>
        <v>Não Financeiras</v>
      </c>
      <c r="P789" s="24" t="str">
        <f t="shared" si="15"/>
        <v>82</v>
      </c>
      <c r="Q789" s="24"/>
      <c r="R789" s="24"/>
      <c r="S789" s="24"/>
      <c r="T789" s="24"/>
    </row>
    <row r="790" spans="1:20" ht="15" thickBot="1" x14ac:dyDescent="0.4">
      <c r="A790" s="32" t="s">
        <v>993</v>
      </c>
      <c r="B790" s="32" t="str">
        <f>VLOOKUP(A790,'[6]Fin vs NFin'!$A$4:$B$568,2,FALSE)</f>
        <v>!Mensalidade</v>
      </c>
      <c r="C790" s="32" t="s">
        <v>994</v>
      </c>
      <c r="D790" s="32" t="s">
        <v>76</v>
      </c>
      <c r="E790" s="32" t="str">
        <f>VLOOKUP(D790,[6]Arvore!$N$8:$Q$6855,4,FALSE)</f>
        <v>5151212</v>
      </c>
      <c r="F790" s="33">
        <v>15739</v>
      </c>
      <c r="G790" s="33">
        <v>15739</v>
      </c>
      <c r="H790" s="34">
        <v>0</v>
      </c>
      <c r="I790" s="101"/>
      <c r="J790" s="19"/>
      <c r="K790" s="21"/>
      <c r="L790" s="22"/>
      <c r="M790" s="23"/>
      <c r="O790" s="19" t="str">
        <f>VLOOKUP(QUERY_FOR_TRNSTRANSPOSED_0008!A790,'[6]Fin vs NFin'!$A$4:$F$568,6,FALSE)</f>
        <v>Não Financeiras</v>
      </c>
      <c r="P790" s="24" t="str">
        <f t="shared" si="15"/>
        <v>82</v>
      </c>
      <c r="Q790" s="24"/>
      <c r="R790" s="24"/>
      <c r="S790" s="24"/>
      <c r="T790" s="24"/>
    </row>
    <row r="791" spans="1:20" ht="15" thickBot="1" x14ac:dyDescent="0.4">
      <c r="A791" s="25" t="s">
        <v>995</v>
      </c>
      <c r="B791" s="25" t="str">
        <f>VLOOKUP(A791,'[6]Fin vs NFin'!$A$4:$B$568,2,FALSE)</f>
        <v>!Comissão por Transação</v>
      </c>
      <c r="C791" s="25" t="s">
        <v>996</v>
      </c>
      <c r="D791" s="25" t="s">
        <v>76</v>
      </c>
      <c r="E791" s="25" t="str">
        <f>VLOOKUP(D791,[6]Arvore!$N$8:$Q$6855,4,FALSE)</f>
        <v>5151212</v>
      </c>
      <c r="F791" s="26">
        <v>38643.440000000002</v>
      </c>
      <c r="G791" s="26">
        <v>38643.714626301</v>
      </c>
      <c r="H791" s="27">
        <v>-0.27462630099762497</v>
      </c>
      <c r="I791" s="53">
        <f>H791</f>
        <v>-0.27462630099762497</v>
      </c>
      <c r="J791" s="26"/>
      <c r="K791" s="21"/>
      <c r="L791" s="29"/>
      <c r="M791" s="30"/>
      <c r="O791" s="26" t="str">
        <f>VLOOKUP(QUERY_FOR_TRNSTRANSPOSED_0008!A791,'[6]Fin vs NFin'!$A$4:$F$568,6,FALSE)</f>
        <v>Não Financeiras</v>
      </c>
      <c r="P791" s="31" t="str">
        <f t="shared" si="15"/>
        <v>82</v>
      </c>
      <c r="Q791" s="31"/>
      <c r="R791" s="31"/>
      <c r="S791" s="31"/>
      <c r="T791" s="31"/>
    </row>
    <row r="792" spans="1:20" x14ac:dyDescent="0.35">
      <c r="A792" s="32" t="s">
        <v>997</v>
      </c>
      <c r="B792" s="32" t="str">
        <f>VLOOKUP(A792,'[6]Fin vs NFin'!$A$4:$B$568,2,FALSE)</f>
        <v>!Transf Nac Emitidas</v>
      </c>
      <c r="C792" s="32" t="s">
        <v>998</v>
      </c>
      <c r="D792" s="32" t="s">
        <v>76</v>
      </c>
      <c r="E792" s="32" t="str">
        <f>VLOOKUP(D792,[6]Arvore!$N$8:$Q$6855,4,FALSE)</f>
        <v>5151212</v>
      </c>
      <c r="F792" s="33">
        <v>-1846.76</v>
      </c>
      <c r="G792" s="33">
        <v>-1846.76</v>
      </c>
      <c r="H792" s="34">
        <v>0</v>
      </c>
      <c r="I792" s="103">
        <v>3.92901711165905E-10</v>
      </c>
      <c r="J792" s="19"/>
      <c r="K792" s="21"/>
      <c r="L792" s="22"/>
      <c r="M792" s="23"/>
      <c r="O792" s="19" t="str">
        <f>VLOOKUP(QUERY_FOR_TRNSTRANSPOSED_0008!A792,'[6]Fin vs NFin'!$A$4:$F$568,6,FALSE)</f>
        <v>Não Financeiras</v>
      </c>
      <c r="P792" s="24" t="str">
        <f t="shared" si="15"/>
        <v>82</v>
      </c>
      <c r="Q792" s="24"/>
      <c r="R792" s="24"/>
      <c r="S792" s="24"/>
      <c r="T792" s="24"/>
    </row>
    <row r="793" spans="1:20" x14ac:dyDescent="0.35">
      <c r="A793" s="18" t="s">
        <v>997</v>
      </c>
      <c r="B793" s="18" t="str">
        <f>VLOOKUP(A793,'[6]Fin vs NFin'!$A$4:$B$568,2,FALSE)</f>
        <v>!Transf Nac Emitidas</v>
      </c>
      <c r="C793" s="18" t="s">
        <v>999</v>
      </c>
      <c r="D793" s="18" t="s">
        <v>76</v>
      </c>
      <c r="E793" s="18" t="str">
        <f>VLOOKUP(D793,[6]Arvore!$N$8:$Q$6855,4,FALSE)</f>
        <v>5151212</v>
      </c>
      <c r="F793" s="19">
        <v>2969441.63</v>
      </c>
      <c r="G793" s="19">
        <v>2868864.46</v>
      </c>
      <c r="H793" s="20">
        <v>100577.17</v>
      </c>
      <c r="I793" s="101"/>
      <c r="J793" s="19"/>
      <c r="K793" s="21"/>
      <c r="L793" s="22"/>
      <c r="M793" s="23"/>
      <c r="O793" s="19" t="str">
        <f>VLOOKUP(QUERY_FOR_TRNSTRANSPOSED_0008!A793,'[6]Fin vs NFin'!$A$4:$F$568,6,FALSE)</f>
        <v>Não Financeiras</v>
      </c>
      <c r="P793" s="24" t="str">
        <f t="shared" si="15"/>
        <v>82</v>
      </c>
      <c r="Q793" s="24"/>
      <c r="R793" s="24"/>
      <c r="S793" s="24"/>
      <c r="T793" s="24"/>
    </row>
    <row r="794" spans="1:20" x14ac:dyDescent="0.35">
      <c r="A794" s="18" t="s">
        <v>997</v>
      </c>
      <c r="B794" s="18" t="str">
        <f>VLOOKUP(A794,'[6]Fin vs NFin'!$A$4:$B$568,2,FALSE)</f>
        <v>!Transf Nac Emitidas</v>
      </c>
      <c r="C794" s="18" t="s">
        <v>1000</v>
      </c>
      <c r="D794" s="18" t="s">
        <v>76</v>
      </c>
      <c r="E794" s="18" t="str">
        <f>VLOOKUP(D794,[6]Arvore!$N$8:$Q$6855,4,FALSE)</f>
        <v>5151212</v>
      </c>
      <c r="F794" s="19">
        <v>38847.64</v>
      </c>
      <c r="G794" s="19">
        <v>139424.81</v>
      </c>
      <c r="H794" s="20">
        <v>-100577.17</v>
      </c>
      <c r="I794" s="101"/>
      <c r="J794" s="19"/>
      <c r="K794" s="21"/>
      <c r="L794" s="22"/>
      <c r="M794" s="23"/>
      <c r="O794" s="19" t="str">
        <f>VLOOKUP(QUERY_FOR_TRNSTRANSPOSED_0008!A794,'[6]Fin vs NFin'!$A$4:$F$568,6,FALSE)</f>
        <v>Não Financeiras</v>
      </c>
      <c r="P794" s="24" t="str">
        <f t="shared" si="15"/>
        <v>82</v>
      </c>
      <c r="Q794" s="24"/>
      <c r="R794" s="24"/>
      <c r="S794" s="24"/>
      <c r="T794" s="24"/>
    </row>
    <row r="795" spans="1:20" ht="15" thickBot="1" x14ac:dyDescent="0.4">
      <c r="A795" s="32" t="s">
        <v>997</v>
      </c>
      <c r="B795" s="32" t="str">
        <f>VLOOKUP(A795,'[6]Fin vs NFin'!$A$4:$B$568,2,FALSE)</f>
        <v>!Transf Nac Emitidas</v>
      </c>
      <c r="C795" s="32" t="s">
        <v>1001</v>
      </c>
      <c r="D795" s="32" t="s">
        <v>76</v>
      </c>
      <c r="E795" s="32" t="str">
        <f>VLOOKUP(D795,[6]Arvore!$N$8:$Q$6855,4,FALSE)</f>
        <v>5151212</v>
      </c>
      <c r="F795" s="33">
        <v>24.11</v>
      </c>
      <c r="G795" s="33">
        <v>24.11</v>
      </c>
      <c r="H795" s="34">
        <v>0</v>
      </c>
      <c r="I795" s="101"/>
      <c r="J795" s="19"/>
      <c r="K795" s="21"/>
      <c r="L795" s="22"/>
      <c r="M795" s="23"/>
      <c r="O795" s="19" t="str">
        <f>VLOOKUP(QUERY_FOR_TRNSTRANSPOSED_0008!A795,'[6]Fin vs NFin'!$A$4:$F$568,6,FALSE)</f>
        <v>Não Financeiras</v>
      </c>
      <c r="P795" s="24" t="str">
        <f t="shared" si="15"/>
        <v>82</v>
      </c>
      <c r="Q795" s="24"/>
      <c r="R795" s="24"/>
      <c r="S795" s="24"/>
      <c r="T795" s="24"/>
    </row>
    <row r="796" spans="1:20" x14ac:dyDescent="0.35">
      <c r="A796" s="38" t="s">
        <v>1002</v>
      </c>
      <c r="B796" s="38" t="str">
        <f>VLOOKUP(A796,'[6]Fin vs NFin'!$A$4:$B$568,2,FALSE)</f>
        <v>!Transf Nac Emit Pacotes</v>
      </c>
      <c r="C796" s="38" t="s">
        <v>1003</v>
      </c>
      <c r="D796" s="38" t="s">
        <v>76</v>
      </c>
      <c r="E796" s="38" t="str">
        <f>VLOOKUP(D796,[6]Arvore!$N$8:$Q$6855,4,FALSE)</f>
        <v>5151212</v>
      </c>
      <c r="F796" s="39">
        <v>431391.5</v>
      </c>
      <c r="G796" s="39">
        <v>430757.5</v>
      </c>
      <c r="H796" s="40">
        <v>634</v>
      </c>
      <c r="I796" s="103">
        <v>0</v>
      </c>
      <c r="J796" s="39"/>
      <c r="K796" s="21"/>
      <c r="L796" s="41"/>
      <c r="M796" s="42"/>
      <c r="O796" s="39" t="str">
        <f>VLOOKUP(QUERY_FOR_TRNSTRANSPOSED_0008!A796,'[6]Fin vs NFin'!$A$4:$F$568,6,FALSE)</f>
        <v>Não Financeiras</v>
      </c>
      <c r="P796" s="43" t="str">
        <f t="shared" si="15"/>
        <v>82</v>
      </c>
      <c r="Q796" s="43"/>
      <c r="R796" s="43"/>
      <c r="S796" s="43"/>
      <c r="T796" s="43"/>
    </row>
    <row r="797" spans="1:20" ht="15" thickBot="1" x14ac:dyDescent="0.4">
      <c r="A797" s="11" t="s">
        <v>1002</v>
      </c>
      <c r="B797" s="11" t="str">
        <f>VLOOKUP(A797,'[6]Fin vs NFin'!$A$4:$B$568,2,FALSE)</f>
        <v>!Transf Nac Emit Pacotes</v>
      </c>
      <c r="C797" s="11" t="s">
        <v>1004</v>
      </c>
      <c r="D797" s="11" t="s">
        <v>76</v>
      </c>
      <c r="E797" s="11" t="str">
        <f>VLOOKUP(D797,[6]Arvore!$N$8:$Q$6855,4,FALSE)</f>
        <v>5151212</v>
      </c>
      <c r="F797" s="12">
        <v>227703.75</v>
      </c>
      <c r="G797" s="12">
        <v>228337.75</v>
      </c>
      <c r="H797" s="13">
        <v>-634</v>
      </c>
      <c r="I797" s="102"/>
      <c r="J797" s="12"/>
      <c r="K797" s="21"/>
      <c r="L797" s="15"/>
      <c r="M797" s="16"/>
      <c r="O797" s="12" t="str">
        <f>VLOOKUP(QUERY_FOR_TRNSTRANSPOSED_0008!A797,'[6]Fin vs NFin'!$A$4:$F$568,6,FALSE)</f>
        <v>Não Financeiras</v>
      </c>
      <c r="P797" s="17" t="str">
        <f t="shared" si="15"/>
        <v>82</v>
      </c>
      <c r="Q797" s="17"/>
      <c r="R797" s="17"/>
      <c r="S797" s="17"/>
      <c r="T797" s="17"/>
    </row>
    <row r="798" spans="1:20" x14ac:dyDescent="0.35">
      <c r="A798" s="18" t="s">
        <v>1005</v>
      </c>
      <c r="B798" s="18" t="str">
        <f>VLOOKUP(A798,'[6]Fin vs NFin'!$A$4:$B$568,2,FALSE)</f>
        <v>!Transf Intern Emitidas</v>
      </c>
      <c r="C798" s="18" t="s">
        <v>1006</v>
      </c>
      <c r="D798" s="18" t="s">
        <v>76</v>
      </c>
      <c r="E798" s="18" t="str">
        <f>VLOOKUP(D798,[6]Arvore!$N$8:$Q$6855,4,FALSE)</f>
        <v>5151212</v>
      </c>
      <c r="F798" s="19">
        <v>407492.78</v>
      </c>
      <c r="G798" s="19">
        <v>406012.43</v>
      </c>
      <c r="H798" s="20">
        <v>1480.3500000000299</v>
      </c>
      <c r="I798" s="103">
        <v>3.5925040720030698E-11</v>
      </c>
      <c r="J798" s="19"/>
      <c r="K798" s="21"/>
      <c r="L798" s="22"/>
      <c r="M798" s="23"/>
      <c r="O798" s="19" t="str">
        <f>VLOOKUP(QUERY_FOR_TRNSTRANSPOSED_0008!A798,'[6]Fin vs NFin'!$A$4:$F$568,6,FALSE)</f>
        <v>Não Financeiras</v>
      </c>
      <c r="P798" s="24" t="str">
        <f t="shared" si="15"/>
        <v>82</v>
      </c>
      <c r="Q798" s="24"/>
      <c r="R798" s="24"/>
      <c r="S798" s="24"/>
      <c r="T798" s="24"/>
    </row>
    <row r="799" spans="1:20" x14ac:dyDescent="0.35">
      <c r="A799" s="18" t="s">
        <v>1005</v>
      </c>
      <c r="B799" s="18" t="str">
        <f>VLOOKUP(A799,'[6]Fin vs NFin'!$A$4:$B$568,2,FALSE)</f>
        <v>!Transf Intern Emitidas</v>
      </c>
      <c r="C799" s="18" t="s">
        <v>1007</v>
      </c>
      <c r="D799" s="18" t="s">
        <v>76</v>
      </c>
      <c r="E799" s="18" t="str">
        <f>VLOOKUP(D799,[6]Arvore!$N$8:$Q$6855,4,FALSE)</f>
        <v>5151212</v>
      </c>
      <c r="F799" s="19">
        <v>3082.8</v>
      </c>
      <c r="G799" s="19">
        <v>4563.1499999999996</v>
      </c>
      <c r="H799" s="20">
        <v>-1480.35</v>
      </c>
      <c r="I799" s="101"/>
      <c r="J799" s="19"/>
      <c r="K799" s="21"/>
      <c r="L799" s="22"/>
      <c r="M799" s="23"/>
      <c r="O799" s="19" t="str">
        <f>VLOOKUP(QUERY_FOR_TRNSTRANSPOSED_0008!A799,'[6]Fin vs NFin'!$A$4:$F$568,6,FALSE)</f>
        <v>Não Financeiras</v>
      </c>
      <c r="P799" s="24" t="str">
        <f t="shared" si="15"/>
        <v>82</v>
      </c>
      <c r="Q799" s="24"/>
      <c r="R799" s="24"/>
      <c r="S799" s="24"/>
      <c r="T799" s="24"/>
    </row>
    <row r="800" spans="1:20" ht="15" thickBot="1" x14ac:dyDescent="0.4">
      <c r="A800" s="35" t="s">
        <v>1005</v>
      </c>
      <c r="B800" s="35" t="str">
        <f>VLOOKUP(A800,'[6]Fin vs NFin'!$A$4:$B$568,2,FALSE)</f>
        <v>!Transf Intern Emitidas</v>
      </c>
      <c r="C800" s="35" t="s">
        <v>1008</v>
      </c>
      <c r="D800" s="35" t="s">
        <v>76</v>
      </c>
      <c r="E800" s="35" t="str">
        <f>VLOOKUP(D800,[6]Arvore!$N$8:$Q$6855,4,FALSE)</f>
        <v>5151212</v>
      </c>
      <c r="F800" s="36">
        <v>-5359.9</v>
      </c>
      <c r="G800" s="36">
        <v>-5359.9</v>
      </c>
      <c r="H800" s="37">
        <v>0</v>
      </c>
      <c r="I800" s="102"/>
      <c r="J800" s="12"/>
      <c r="K800" s="21"/>
      <c r="L800" s="15"/>
      <c r="M800" s="16"/>
      <c r="O800" s="12" t="str">
        <f>VLOOKUP(QUERY_FOR_TRNSTRANSPOSED_0008!A800,'[6]Fin vs NFin'!$A$4:$F$568,6,FALSE)</f>
        <v>Não Financeiras</v>
      </c>
      <c r="P800" s="17" t="str">
        <f t="shared" si="15"/>
        <v>82</v>
      </c>
      <c r="Q800" s="17"/>
      <c r="R800" s="17"/>
      <c r="S800" s="17"/>
      <c r="T800" s="17"/>
    </row>
    <row r="801" spans="1:20" x14ac:dyDescent="0.35">
      <c r="A801" s="18" t="s">
        <v>1009</v>
      </c>
      <c r="B801" s="18" t="str">
        <f>VLOOKUP(A801,'[6]Fin vs NFin'!$A$4:$B$568,2,FALSE)</f>
        <v>!CT Outras</v>
      </c>
      <c r="C801" s="18" t="s">
        <v>1010</v>
      </c>
      <c r="D801" s="18" t="s">
        <v>1011</v>
      </c>
      <c r="E801" s="18" t="str">
        <f>VLOOKUP(D801,[6]Arvore!$N$8:$Q$6855,4,FALSE)</f>
        <v>431112</v>
      </c>
      <c r="F801" s="19" t="s">
        <v>84</v>
      </c>
      <c r="G801" s="19">
        <v>-20</v>
      </c>
      <c r="H801" s="20">
        <v>20</v>
      </c>
      <c r="I801" s="101">
        <f>SUM(H801:H804)</f>
        <v>-1.13686837721616E-13</v>
      </c>
      <c r="J801" s="19"/>
      <c r="K801" s="21"/>
      <c r="L801" s="22"/>
      <c r="M801" s="23"/>
      <c r="O801" s="19" t="str">
        <f>VLOOKUP(QUERY_FOR_TRNSTRANSPOSED_0008!A801,'[6]Fin vs NFin'!$A$4:$F$568,6,FALSE)</f>
        <v>Não Financeiras</v>
      </c>
      <c r="P801" s="24" t="str">
        <f t="shared" si="15"/>
        <v>89</v>
      </c>
      <c r="Q801" s="24"/>
      <c r="R801" s="24" t="str">
        <f>VLOOKUP(D801,[6]Mapeamento!$A$38:$C$497,3,FALSE)</f>
        <v>GG</v>
      </c>
      <c r="S801" s="24"/>
      <c r="T801" s="24"/>
    </row>
    <row r="802" spans="1:20" x14ac:dyDescent="0.35">
      <c r="A802" s="18" t="s">
        <v>1009</v>
      </c>
      <c r="B802" s="18" t="str">
        <f>VLOOKUP(A802,'[6]Fin vs NFin'!$A$4:$B$568,2,FALSE)</f>
        <v>!CT Outras</v>
      </c>
      <c r="C802" s="18" t="s">
        <v>1012</v>
      </c>
      <c r="D802" s="18" t="s">
        <v>76</v>
      </c>
      <c r="E802" s="18" t="str">
        <f>VLOOKUP(D802,[6]Arvore!$N$8:$Q$6855,4,FALSE)</f>
        <v>5151212</v>
      </c>
      <c r="F802" s="19">
        <v>74008.08</v>
      </c>
      <c r="G802" s="19">
        <v>74028.08</v>
      </c>
      <c r="H802" s="20">
        <v>-20</v>
      </c>
      <c r="I802" s="101"/>
      <c r="J802" s="19"/>
      <c r="K802" s="21"/>
      <c r="L802" s="22"/>
      <c r="M802" s="23"/>
      <c r="O802" s="19" t="str">
        <f>VLOOKUP(QUERY_FOR_TRNSTRANSPOSED_0008!A802,'[6]Fin vs NFin'!$A$4:$F$568,6,FALSE)</f>
        <v>Não Financeiras</v>
      </c>
      <c r="P802" s="24" t="str">
        <f t="shared" si="15"/>
        <v>82</v>
      </c>
      <c r="Q802" s="24"/>
      <c r="R802" s="24"/>
      <c r="S802" s="24"/>
      <c r="T802" s="24"/>
    </row>
    <row r="803" spans="1:20" x14ac:dyDescent="0.35">
      <c r="A803" s="32" t="s">
        <v>1009</v>
      </c>
      <c r="B803" s="32" t="str">
        <f>VLOOKUP(A803,'[6]Fin vs NFin'!$A$4:$B$568,2,FALSE)</f>
        <v>!CT Outras</v>
      </c>
      <c r="C803" s="32" t="s">
        <v>67</v>
      </c>
      <c r="D803" s="32" t="s">
        <v>76</v>
      </c>
      <c r="E803" s="32" t="str">
        <f>VLOOKUP(D803,[6]Arvore!$N$8:$Q$6855,4,FALSE)</f>
        <v>5151212</v>
      </c>
      <c r="F803" s="33">
        <v>-573.30999999999995</v>
      </c>
      <c r="G803" s="33">
        <v>-573.30999999999995</v>
      </c>
      <c r="H803" s="34">
        <v>-1.13686837721616E-13</v>
      </c>
      <c r="I803" s="101"/>
      <c r="J803" s="19"/>
      <c r="K803" s="21"/>
      <c r="L803" s="22"/>
      <c r="M803" s="23"/>
      <c r="O803" s="19" t="str">
        <f>VLOOKUP(QUERY_FOR_TRNSTRANSPOSED_0008!A803,'[6]Fin vs NFin'!$A$4:$F$568,6,FALSE)</f>
        <v>Não Financeiras</v>
      </c>
      <c r="P803" s="24" t="str">
        <f t="shared" si="15"/>
        <v>82</v>
      </c>
      <c r="Q803" s="24"/>
      <c r="R803" s="24"/>
      <c r="S803" s="24"/>
      <c r="T803" s="24"/>
    </row>
    <row r="804" spans="1:20" ht="15" thickBot="1" x14ac:dyDescent="0.4">
      <c r="A804" s="32" t="s">
        <v>1009</v>
      </c>
      <c r="B804" s="32" t="str">
        <f>VLOOKUP(A804,'[6]Fin vs NFin'!$A$4:$B$568,2,FALSE)</f>
        <v>!CT Outras</v>
      </c>
      <c r="C804" s="32" t="s">
        <v>1013</v>
      </c>
      <c r="D804" s="32" t="s">
        <v>1014</v>
      </c>
      <c r="E804" s="32" t="str">
        <f>VLOOKUP(D804,[6]Arvore!$N$8:$Q$6855,4,FALSE)</f>
        <v>5151511</v>
      </c>
      <c r="F804" s="33">
        <v>-399879.9</v>
      </c>
      <c r="G804" s="33">
        <v>-399879.9</v>
      </c>
      <c r="H804" s="34">
        <v>0</v>
      </c>
      <c r="I804" s="101"/>
      <c r="J804" s="19"/>
      <c r="K804" s="21"/>
      <c r="L804" s="22"/>
      <c r="M804" s="23"/>
      <c r="O804" s="19" t="str">
        <f>VLOOKUP(QUERY_FOR_TRNSTRANSPOSED_0008!A804,'[6]Fin vs NFin'!$A$4:$F$568,6,FALSE)</f>
        <v>Não Financeiras</v>
      </c>
      <c r="P804" s="24" t="str">
        <f t="shared" si="15"/>
        <v>71</v>
      </c>
      <c r="Q804" s="24"/>
      <c r="R804" s="24"/>
      <c r="S804" s="24"/>
      <c r="T804" s="24"/>
    </row>
    <row r="805" spans="1:20" x14ac:dyDescent="0.35">
      <c r="A805" s="38" t="s">
        <v>1015</v>
      </c>
      <c r="B805" s="38" t="str">
        <f>VLOOKUP(A805,'[6]Fin vs NFin'!$A$4:$B$568,2,FALSE)</f>
        <v>!Aluguer Cofres</v>
      </c>
      <c r="C805" s="38" t="s">
        <v>1016</v>
      </c>
      <c r="D805" s="38" t="s">
        <v>1017</v>
      </c>
      <c r="E805" s="38" t="str">
        <f>VLOOKUP(D805,[6]Arvore!$N$8:$Q$6855,4,FALSE)</f>
        <v>51999</v>
      </c>
      <c r="F805" s="39">
        <v>6399.78</v>
      </c>
      <c r="G805" s="39">
        <v>7037.81</v>
      </c>
      <c r="H805" s="40">
        <v>-638.03</v>
      </c>
      <c r="I805" s="103">
        <f>SUM(H805:H810)</f>
        <v>-3.0013325158506632E-11</v>
      </c>
      <c r="J805" s="39"/>
      <c r="K805" s="21"/>
      <c r="L805" s="41"/>
      <c r="M805" s="42"/>
      <c r="O805" s="39" t="str">
        <f>VLOOKUP(QUERY_FOR_TRNSTRANSPOSED_0008!A805,'[6]Fin vs NFin'!$A$4:$F$568,6,FALSE)</f>
        <v>Não Financeiras</v>
      </c>
      <c r="P805" s="43" t="str">
        <f t="shared" si="15"/>
        <v>89</v>
      </c>
      <c r="Q805" s="43"/>
      <c r="R805" s="43"/>
      <c r="S805" s="43"/>
      <c r="T805" s="43"/>
    </row>
    <row r="806" spans="1:20" x14ac:dyDescent="0.35">
      <c r="A806" s="18" t="s">
        <v>1015</v>
      </c>
      <c r="B806" s="18" t="str">
        <f>VLOOKUP(A806,'[6]Fin vs NFin'!$A$4:$B$568,2,FALSE)</f>
        <v>!Aluguer Cofres</v>
      </c>
      <c r="C806" s="18" t="s">
        <v>1018</v>
      </c>
      <c r="D806" s="18" t="s">
        <v>1017</v>
      </c>
      <c r="E806" s="18" t="str">
        <f>VLOOKUP(D806,[6]Arvore!$N$8:$Q$6855,4,FALSE)</f>
        <v>51999</v>
      </c>
      <c r="F806" s="19">
        <v>21908.63</v>
      </c>
      <c r="G806" s="19">
        <v>14548</v>
      </c>
      <c r="H806" s="20">
        <v>7360.63</v>
      </c>
      <c r="I806" s="101"/>
      <c r="J806" s="19"/>
      <c r="K806" s="21"/>
      <c r="L806" s="22"/>
      <c r="M806" s="23"/>
      <c r="O806" s="19" t="str">
        <f>VLOOKUP(QUERY_FOR_TRNSTRANSPOSED_0008!A806,'[6]Fin vs NFin'!$A$4:$F$568,6,FALSE)</f>
        <v>Não Financeiras</v>
      </c>
      <c r="P806" s="24" t="str">
        <f t="shared" si="15"/>
        <v>89</v>
      </c>
      <c r="Q806" s="24"/>
      <c r="R806" s="24"/>
      <c r="S806" s="24"/>
      <c r="T806" s="24"/>
    </row>
    <row r="807" spans="1:20" x14ac:dyDescent="0.35">
      <c r="A807" s="18" t="s">
        <v>1015</v>
      </c>
      <c r="B807" s="18" t="str">
        <f>VLOOKUP(A807,'[6]Fin vs NFin'!$A$4:$B$568,2,FALSE)</f>
        <v>!Aluguer Cofres</v>
      </c>
      <c r="C807" s="18" t="s">
        <v>1019</v>
      </c>
      <c r="D807" s="18" t="s">
        <v>1017</v>
      </c>
      <c r="E807" s="18" t="str">
        <f>VLOOKUP(D807,[6]Arvore!$N$8:$Q$6855,4,FALSE)</f>
        <v>51999</v>
      </c>
      <c r="F807" s="19">
        <v>412752.79</v>
      </c>
      <c r="G807" s="19">
        <v>419475.39</v>
      </c>
      <c r="H807" s="20">
        <v>-6722.6000000000304</v>
      </c>
      <c r="I807" s="101"/>
      <c r="J807" s="19"/>
      <c r="K807" s="21"/>
      <c r="L807" s="22"/>
      <c r="M807" s="23"/>
      <c r="O807" s="19" t="str">
        <f>VLOOKUP(QUERY_FOR_TRNSTRANSPOSED_0008!A807,'[6]Fin vs NFin'!$A$4:$F$568,6,FALSE)</f>
        <v>Não Financeiras</v>
      </c>
      <c r="P807" s="24" t="str">
        <f t="shared" si="15"/>
        <v>89</v>
      </c>
      <c r="Q807" s="24"/>
      <c r="R807" s="24"/>
      <c r="S807" s="24"/>
      <c r="T807" s="24"/>
    </row>
    <row r="808" spans="1:20" x14ac:dyDescent="0.35">
      <c r="A808" s="32" t="s">
        <v>1015</v>
      </c>
      <c r="B808" s="32" t="str">
        <f>VLOOKUP(A808,'[6]Fin vs NFin'!$A$4:$B$568,2,FALSE)</f>
        <v>!Aluguer Cofres</v>
      </c>
      <c r="C808" s="32" t="s">
        <v>1020</v>
      </c>
      <c r="D808" s="32" t="s">
        <v>1017</v>
      </c>
      <c r="E808" s="32" t="str">
        <f>VLOOKUP(D808,[6]Arvore!$N$8:$Q$6855,4,FALSE)</f>
        <v>51999</v>
      </c>
      <c r="F808" s="33">
        <v>-611</v>
      </c>
      <c r="G808" s="33">
        <v>-611</v>
      </c>
      <c r="H808" s="34">
        <v>0</v>
      </c>
      <c r="I808" s="101"/>
      <c r="J808" s="19"/>
      <c r="K808" s="21"/>
      <c r="L808" s="22"/>
      <c r="M808" s="23"/>
      <c r="O808" s="19" t="str">
        <f>VLOOKUP(QUERY_FOR_TRNSTRANSPOSED_0008!A808,'[6]Fin vs NFin'!$A$4:$F$568,6,FALSE)</f>
        <v>Não Financeiras</v>
      </c>
      <c r="P808" s="24" t="str">
        <f t="shared" si="15"/>
        <v>89</v>
      </c>
      <c r="Q808" s="24"/>
      <c r="R808" s="24"/>
      <c r="S808" s="24"/>
      <c r="T808" s="24"/>
    </row>
    <row r="809" spans="1:20" x14ac:dyDescent="0.35">
      <c r="A809" s="32" t="s">
        <v>1015</v>
      </c>
      <c r="B809" s="32" t="str">
        <f>VLOOKUP(A809,'[6]Fin vs NFin'!$A$4:$B$568,2,FALSE)</f>
        <v>!Aluguer Cofres</v>
      </c>
      <c r="C809" s="32" t="s">
        <v>67</v>
      </c>
      <c r="D809" s="32" t="s">
        <v>1017</v>
      </c>
      <c r="E809" s="32" t="str">
        <f>VLOOKUP(D809,[6]Arvore!$N$8:$Q$6855,4,FALSE)</f>
        <v>51999</v>
      </c>
      <c r="F809" s="33">
        <v>3140.33</v>
      </c>
      <c r="G809" s="33">
        <v>3140.33</v>
      </c>
      <c r="H809" s="34">
        <v>0</v>
      </c>
      <c r="I809" s="101"/>
      <c r="J809" s="19"/>
      <c r="K809" s="21"/>
      <c r="L809" s="22"/>
      <c r="M809" s="23"/>
      <c r="O809" s="19" t="str">
        <f>VLOOKUP(QUERY_FOR_TRNSTRANSPOSED_0008!A809,'[6]Fin vs NFin'!$A$4:$F$568,6,FALSE)</f>
        <v>Não Financeiras</v>
      </c>
      <c r="P809" s="24" t="str">
        <f t="shared" si="15"/>
        <v>89</v>
      </c>
      <c r="Q809" s="24"/>
      <c r="R809" s="24"/>
      <c r="S809" s="24"/>
      <c r="T809" s="24"/>
    </row>
    <row r="810" spans="1:20" ht="15" thickBot="1" x14ac:dyDescent="0.4">
      <c r="A810" s="35" t="s">
        <v>1015</v>
      </c>
      <c r="B810" s="35" t="str">
        <f>VLOOKUP(A810,'[6]Fin vs NFin'!$A$4:$B$568,2,FALSE)</f>
        <v>!Aluguer Cofres</v>
      </c>
      <c r="C810" s="35" t="s">
        <v>177</v>
      </c>
      <c r="D810" s="35" t="s">
        <v>1017</v>
      </c>
      <c r="E810" s="35" t="str">
        <f>VLOOKUP(D810,[6]Arvore!$N$8:$Q$6855,4,FALSE)</f>
        <v>51999</v>
      </c>
      <c r="F810" s="36">
        <v>-105</v>
      </c>
      <c r="G810" s="36">
        <v>-105</v>
      </c>
      <c r="H810" s="37">
        <v>0</v>
      </c>
      <c r="I810" s="102"/>
      <c r="J810" s="12"/>
      <c r="K810" s="21"/>
      <c r="L810" s="15"/>
      <c r="M810" s="16"/>
      <c r="O810" s="12" t="str">
        <f>VLOOKUP(QUERY_FOR_TRNSTRANSPOSED_0008!A810,'[6]Fin vs NFin'!$A$4:$F$568,6,FALSE)</f>
        <v>Não Financeiras</v>
      </c>
      <c r="P810" s="17" t="str">
        <f t="shared" si="15"/>
        <v>89</v>
      </c>
      <c r="Q810" s="17"/>
      <c r="R810" s="17"/>
      <c r="S810" s="17"/>
      <c r="T810" s="17"/>
    </row>
    <row r="811" spans="1:20" x14ac:dyDescent="0.35">
      <c r="A811" s="32" t="s">
        <v>1021</v>
      </c>
      <c r="B811" s="32" t="str">
        <f>VLOOKUP(A811,'[6]Fin vs NFin'!$A$4:$B$568,2,FALSE)</f>
        <v>!Informações</v>
      </c>
      <c r="C811" s="32" t="s">
        <v>1022</v>
      </c>
      <c r="D811" s="32" t="s">
        <v>1023</v>
      </c>
      <c r="E811" s="32" t="str">
        <f>VLOOKUP(D811,[6]Arvore!$N$8:$Q$6855,4,FALSE)</f>
        <v>55083</v>
      </c>
      <c r="F811" s="33">
        <v>193.17</v>
      </c>
      <c r="G811" s="33">
        <v>193.17</v>
      </c>
      <c r="H811" s="34">
        <v>-2.8421709430404001E-14</v>
      </c>
      <c r="I811" s="103">
        <v>-1.7788482015049598E-2</v>
      </c>
      <c r="J811" s="19"/>
      <c r="K811" s="21"/>
      <c r="L811" s="22"/>
      <c r="M811" s="23"/>
      <c r="O811" s="19" t="str">
        <f>VLOOKUP(QUERY_FOR_TRNSTRANSPOSED_0008!A811,'[6]Fin vs NFin'!$A$4:$F$568,6,FALSE)</f>
        <v>Não Financeiras</v>
      </c>
      <c r="P811" s="24" t="str">
        <f t="shared" si="15"/>
        <v>89</v>
      </c>
      <c r="Q811" s="24" t="str">
        <f>VLOOKUP(D811,[6]Mapeamento!$A$38:$C$497,3,FALSE)</f>
        <v>OREX</v>
      </c>
      <c r="R811" s="24"/>
      <c r="S811" s="24"/>
      <c r="T811" s="24"/>
    </row>
    <row r="812" spans="1:20" x14ac:dyDescent="0.35">
      <c r="A812" s="18" t="s">
        <v>1021</v>
      </c>
      <c r="B812" s="18" t="str">
        <f>VLOOKUP(A812,'[6]Fin vs NFin'!$A$4:$B$568,2,FALSE)</f>
        <v>!Informações</v>
      </c>
      <c r="C812" s="18" t="s">
        <v>1024</v>
      </c>
      <c r="D812" s="18" t="s">
        <v>32</v>
      </c>
      <c r="E812" s="18" t="str">
        <f>VLOOKUP(D812,[6]Arvore!$N$8:$Q$6855,4,FALSE)</f>
        <v>55083</v>
      </c>
      <c r="F812" s="19">
        <v>3745</v>
      </c>
      <c r="G812" s="19">
        <v>3675</v>
      </c>
      <c r="H812" s="20">
        <v>70</v>
      </c>
      <c r="I812" s="101"/>
      <c r="J812" s="19"/>
      <c r="K812" s="21"/>
      <c r="L812" s="22"/>
      <c r="M812" s="23"/>
      <c r="O812" s="19" t="str">
        <f>VLOOKUP(QUERY_FOR_TRNSTRANSPOSED_0008!A812,'[6]Fin vs NFin'!$A$4:$F$568,6,FALSE)</f>
        <v>Não Financeiras</v>
      </c>
      <c r="P812" s="24" t="str">
        <f t="shared" si="15"/>
        <v>89</v>
      </c>
      <c r="Q812" s="24" t="str">
        <f>VLOOKUP(D812,[6]Mapeamento!$A$38:$C$497,3,FALSE)</f>
        <v>OREX</v>
      </c>
      <c r="R812" s="24"/>
      <c r="S812" s="24"/>
      <c r="T812" s="24"/>
    </row>
    <row r="813" spans="1:20" x14ac:dyDescent="0.35">
      <c r="A813" s="18" t="s">
        <v>1021</v>
      </c>
      <c r="B813" s="18" t="str">
        <f>VLOOKUP(A813,'[6]Fin vs NFin'!$A$4:$B$568,2,FALSE)</f>
        <v>!Informações</v>
      </c>
      <c r="C813" s="18" t="s">
        <v>1025</v>
      </c>
      <c r="D813" s="18" t="s">
        <v>32</v>
      </c>
      <c r="E813" s="18" t="str">
        <f>VLOOKUP(D813,[6]Arvore!$N$8:$Q$6855,4,FALSE)</f>
        <v>55083</v>
      </c>
      <c r="F813" s="19">
        <v>924696.28</v>
      </c>
      <c r="G813" s="19">
        <v>924766.29778848204</v>
      </c>
      <c r="H813" s="20">
        <v>-70.017788482015007</v>
      </c>
      <c r="I813" s="101"/>
      <c r="J813" s="19"/>
      <c r="K813" s="21"/>
      <c r="L813" s="22"/>
      <c r="M813" s="23"/>
      <c r="O813" s="19" t="str">
        <f>VLOOKUP(QUERY_FOR_TRNSTRANSPOSED_0008!A813,'[6]Fin vs NFin'!$A$4:$F$568,6,FALSE)</f>
        <v>Não Financeiras</v>
      </c>
      <c r="P813" s="24" t="str">
        <f t="shared" si="15"/>
        <v>89</v>
      </c>
      <c r="Q813" s="24" t="str">
        <f>VLOOKUP(D813,[6]Mapeamento!$A$38:$C$497,3,FALSE)</f>
        <v>OREX</v>
      </c>
      <c r="R813" s="24"/>
      <c r="S813" s="24"/>
      <c r="T813" s="24"/>
    </row>
    <row r="814" spans="1:20" ht="15" thickBot="1" x14ac:dyDescent="0.4">
      <c r="A814" s="32" t="s">
        <v>1021</v>
      </c>
      <c r="B814" s="32" t="str">
        <f>VLOOKUP(A814,'[6]Fin vs NFin'!$A$4:$B$568,2,FALSE)</f>
        <v>!Informações</v>
      </c>
      <c r="C814" s="32" t="s">
        <v>67</v>
      </c>
      <c r="D814" s="32" t="s">
        <v>32</v>
      </c>
      <c r="E814" s="32" t="str">
        <f>VLOOKUP(D814,[6]Arvore!$N$8:$Q$6855,4,FALSE)</f>
        <v>55083</v>
      </c>
      <c r="F814" s="33">
        <v>687.5</v>
      </c>
      <c r="G814" s="33">
        <v>687.5</v>
      </c>
      <c r="H814" s="34">
        <v>0</v>
      </c>
      <c r="I814" s="101"/>
      <c r="J814" s="19"/>
      <c r="K814" s="21"/>
      <c r="L814" s="22"/>
      <c r="M814" s="23"/>
      <c r="O814" s="19" t="str">
        <f>VLOOKUP(QUERY_FOR_TRNSTRANSPOSED_0008!A814,'[6]Fin vs NFin'!$A$4:$F$568,6,FALSE)</f>
        <v>Não Financeiras</v>
      </c>
      <c r="P814" s="24" t="str">
        <f t="shared" si="15"/>
        <v>89</v>
      </c>
      <c r="Q814" s="24" t="str">
        <f>VLOOKUP(D814,[6]Mapeamento!$A$38:$C$497,3,FALSE)</f>
        <v>OREX</v>
      </c>
      <c r="R814" s="24"/>
      <c r="S814" s="24"/>
      <c r="T814" s="24"/>
    </row>
    <row r="815" spans="1:20" x14ac:dyDescent="0.35">
      <c r="A815" s="38" t="s">
        <v>1026</v>
      </c>
      <c r="B815" s="38" t="str">
        <f>VLOOKUP(A815,'[6]Fin vs NFin'!$A$4:$B$568,2,FALSE)</f>
        <v>!Capacidade Financeira</v>
      </c>
      <c r="C815" s="38" t="s">
        <v>1027</v>
      </c>
      <c r="D815" s="38" t="s">
        <v>1028</v>
      </c>
      <c r="E815" s="38" t="str">
        <f>VLOOKUP(D815,[6]Arvore!$N$8:$Q$6855,4,FALSE)</f>
        <v>55083</v>
      </c>
      <c r="F815" s="39">
        <v>4069</v>
      </c>
      <c r="G815" s="39">
        <v>3829</v>
      </c>
      <c r="H815" s="40">
        <v>240</v>
      </c>
      <c r="I815" s="103">
        <f>SUM(H815:H816)</f>
        <v>0</v>
      </c>
      <c r="J815" s="39"/>
      <c r="K815" s="21"/>
      <c r="L815" s="41"/>
      <c r="M815" s="42"/>
      <c r="O815" s="39" t="str">
        <f>VLOOKUP(QUERY_FOR_TRNSTRANSPOSED_0008!A815,'[6]Fin vs NFin'!$A$4:$F$568,6,FALSE)</f>
        <v>Não Financeiras</v>
      </c>
      <c r="P815" s="43" t="str">
        <f t="shared" si="15"/>
        <v>89</v>
      </c>
      <c r="Q815" s="43" t="str">
        <f>VLOOKUP(D815,[6]Mapeamento!$A$38:$C$497,3,FALSE)</f>
        <v>OREX</v>
      </c>
      <c r="R815" s="43"/>
      <c r="S815" s="43"/>
      <c r="T815" s="43"/>
    </row>
    <row r="816" spans="1:20" ht="15" thickBot="1" x14ac:dyDescent="0.4">
      <c r="A816" s="11" t="s">
        <v>1026</v>
      </c>
      <c r="B816" s="11" t="str">
        <f>VLOOKUP(A816,'[6]Fin vs NFin'!$A$4:$B$568,2,FALSE)</f>
        <v>!Capacidade Financeira</v>
      </c>
      <c r="C816" s="11" t="s">
        <v>1029</v>
      </c>
      <c r="D816" s="11" t="s">
        <v>1028</v>
      </c>
      <c r="E816" s="11" t="str">
        <f>VLOOKUP(D816,[6]Arvore!$N$8:$Q$6855,4,FALSE)</f>
        <v>55083</v>
      </c>
      <c r="F816" s="12">
        <v>4100</v>
      </c>
      <c r="G816" s="12">
        <v>4340</v>
      </c>
      <c r="H816" s="13">
        <v>-240</v>
      </c>
      <c r="I816" s="102"/>
      <c r="J816" s="12"/>
      <c r="K816" s="21"/>
      <c r="L816" s="15"/>
      <c r="M816" s="16"/>
      <c r="O816" s="12" t="str">
        <f>VLOOKUP(QUERY_FOR_TRNSTRANSPOSED_0008!A816,'[6]Fin vs NFin'!$A$4:$F$568,6,FALSE)</f>
        <v>Não Financeiras</v>
      </c>
      <c r="P816" s="17" t="str">
        <f t="shared" si="15"/>
        <v>89</v>
      </c>
      <c r="Q816" s="17" t="str">
        <f>VLOOKUP(D816,[6]Mapeamento!$A$38:$C$497,3,FALSE)</f>
        <v>OREX</v>
      </c>
      <c r="R816" s="17"/>
      <c r="S816" s="17"/>
      <c r="T816" s="17"/>
    </row>
    <row r="817" spans="1:20" ht="15" thickBot="1" x14ac:dyDescent="0.4">
      <c r="A817" s="44" t="s">
        <v>1030</v>
      </c>
      <c r="B817" s="44" t="str">
        <f>VLOOKUP(A817,'[6]Fin vs NFin'!$A$4:$B$568,2,FALSE)</f>
        <v>!Habilitação Herdeiros</v>
      </c>
      <c r="C817" s="44" t="s">
        <v>1031</v>
      </c>
      <c r="D817" s="44" t="s">
        <v>1023</v>
      </c>
      <c r="E817" s="44" t="str">
        <f>VLOOKUP(D817,[6]Arvore!$N$8:$Q$6855,4,FALSE)</f>
        <v>55083</v>
      </c>
      <c r="F817" s="45">
        <v>267460</v>
      </c>
      <c r="G817" s="45">
        <v>267460</v>
      </c>
      <c r="H817" s="46">
        <v>0</v>
      </c>
      <c r="I817" s="28">
        <v>0</v>
      </c>
      <c r="J817" s="26"/>
      <c r="L817" s="29"/>
      <c r="M817" s="30"/>
      <c r="O817" s="26" t="str">
        <f>VLOOKUP(QUERY_FOR_TRNSTRANSPOSED_0008!A817,'[6]Fin vs NFin'!$A$4:$F$568,6,FALSE)</f>
        <v>Não Financeiras</v>
      </c>
      <c r="P817" s="31" t="str">
        <f t="shared" si="15"/>
        <v>89</v>
      </c>
      <c r="Q817" s="31" t="str">
        <f>VLOOKUP(D817,[6]Mapeamento!$A$38:$C$497,3,FALSE)</f>
        <v>OREX</v>
      </c>
      <c r="R817" s="31"/>
      <c r="S817" s="31"/>
      <c r="T817" s="31"/>
    </row>
    <row r="818" spans="1:20" x14ac:dyDescent="0.35">
      <c r="A818" s="18" t="s">
        <v>1032</v>
      </c>
      <c r="B818" s="18" t="str">
        <f>VLOOKUP(A818,'[6]Fin vs NFin'!$A$4:$B$568,2,FALSE)</f>
        <v>!Cheques Pré-Datados</v>
      </c>
      <c r="C818" s="18" t="s">
        <v>1033</v>
      </c>
      <c r="D818" s="18" t="s">
        <v>1034</v>
      </c>
      <c r="E818" s="18" t="str">
        <f>VLOOKUP(D818,[6]Arvore!$N$8:$Q$6855,4,FALSE)</f>
        <v>5194</v>
      </c>
      <c r="F818" s="19">
        <v>166877.12</v>
      </c>
      <c r="G818" s="19">
        <v>213065.01</v>
      </c>
      <c r="H818" s="20">
        <v>-46187.89</v>
      </c>
      <c r="I818" s="101">
        <f>SUM(H818:H821)</f>
        <v>0</v>
      </c>
      <c r="J818" s="19"/>
      <c r="K818" s="21"/>
      <c r="L818" s="22"/>
      <c r="M818" s="23"/>
      <c r="O818" s="19" t="str">
        <f>VLOOKUP(QUERY_FOR_TRNSTRANSPOSED_0008!A818,'[6]Fin vs NFin'!$A$4:$F$568,6,FALSE)</f>
        <v>Não Financeiras</v>
      </c>
      <c r="P818" s="24" t="str">
        <f t="shared" si="15"/>
        <v>82</v>
      </c>
      <c r="Q818" s="24"/>
      <c r="R818" s="24"/>
      <c r="S818" s="24"/>
      <c r="T818" s="24"/>
    </row>
    <row r="819" spans="1:20" x14ac:dyDescent="0.35">
      <c r="A819" s="18" t="s">
        <v>1032</v>
      </c>
      <c r="B819" s="18" t="str">
        <f>VLOOKUP(A819,'[6]Fin vs NFin'!$A$4:$B$568,2,FALSE)</f>
        <v>!Cheques Pré-Datados</v>
      </c>
      <c r="C819" s="18" t="s">
        <v>1035</v>
      </c>
      <c r="D819" s="18" t="s">
        <v>1034</v>
      </c>
      <c r="E819" s="18" t="str">
        <f>VLOOKUP(D819,[6]Arvore!$N$8:$Q$6855,4,FALSE)</f>
        <v>5194</v>
      </c>
      <c r="F819" s="19">
        <v>18245.93</v>
      </c>
      <c r="G819" s="19">
        <v>17164.63</v>
      </c>
      <c r="H819" s="20">
        <v>1081.3</v>
      </c>
      <c r="I819" s="101"/>
      <c r="J819" s="19"/>
      <c r="K819" s="21"/>
      <c r="L819" s="22"/>
      <c r="M819" s="23"/>
      <c r="O819" s="19" t="str">
        <f>VLOOKUP(QUERY_FOR_TRNSTRANSPOSED_0008!A819,'[6]Fin vs NFin'!$A$4:$F$568,6,FALSE)</f>
        <v>Não Financeiras</v>
      </c>
      <c r="P819" s="24" t="str">
        <f t="shared" si="15"/>
        <v>82</v>
      </c>
      <c r="Q819" s="24"/>
      <c r="R819" s="24"/>
      <c r="S819" s="24"/>
      <c r="T819" s="24"/>
    </row>
    <row r="820" spans="1:20" x14ac:dyDescent="0.35">
      <c r="A820" s="18" t="s">
        <v>1032</v>
      </c>
      <c r="B820" s="18" t="str">
        <f>VLOOKUP(A820,'[6]Fin vs NFin'!$A$4:$B$568,2,FALSE)</f>
        <v>!Cheques Pré-Datados</v>
      </c>
      <c r="C820" s="18" t="s">
        <v>1036</v>
      </c>
      <c r="D820" s="18" t="s">
        <v>1034</v>
      </c>
      <c r="E820" s="18" t="str">
        <f>VLOOKUP(D820,[6]Arvore!$N$8:$Q$6855,4,FALSE)</f>
        <v>5194</v>
      </c>
      <c r="F820" s="19" t="s">
        <v>84</v>
      </c>
      <c r="G820" s="19">
        <v>23.5</v>
      </c>
      <c r="H820" s="20">
        <v>-23.5</v>
      </c>
      <c r="I820" s="101"/>
      <c r="J820" s="19"/>
      <c r="K820" s="21"/>
      <c r="L820" s="22"/>
      <c r="M820" s="23"/>
      <c r="O820" s="19" t="str">
        <f>VLOOKUP(QUERY_FOR_TRNSTRANSPOSED_0008!A820,'[6]Fin vs NFin'!$A$4:$F$568,6,FALSE)</f>
        <v>Não Financeiras</v>
      </c>
      <c r="P820" s="24" t="str">
        <f t="shared" si="15"/>
        <v>82</v>
      </c>
      <c r="Q820" s="24"/>
      <c r="R820" s="24"/>
      <c r="S820" s="24"/>
      <c r="T820" s="24"/>
    </row>
    <row r="821" spans="1:20" ht="15" thickBot="1" x14ac:dyDescent="0.4">
      <c r="A821" s="18" t="s">
        <v>1032</v>
      </c>
      <c r="B821" s="18" t="str">
        <f>VLOOKUP(A821,'[6]Fin vs NFin'!$A$4:$B$568,2,FALSE)</f>
        <v>!Cheques Pré-Datados</v>
      </c>
      <c r="C821" s="18" t="s">
        <v>1037</v>
      </c>
      <c r="D821" s="18" t="s">
        <v>1034</v>
      </c>
      <c r="E821" s="18" t="str">
        <f>VLOOKUP(D821,[6]Arvore!$N$8:$Q$6855,4,FALSE)</f>
        <v>5194</v>
      </c>
      <c r="F821" s="19">
        <v>48650.38</v>
      </c>
      <c r="G821" s="19">
        <v>3520.29</v>
      </c>
      <c r="H821" s="20">
        <v>45130.09</v>
      </c>
      <c r="I821" s="101"/>
      <c r="J821" s="19"/>
      <c r="K821" s="21"/>
      <c r="L821" s="22"/>
      <c r="M821" s="23"/>
      <c r="O821" s="19" t="str">
        <f>VLOOKUP(QUERY_FOR_TRNSTRANSPOSED_0008!A821,'[6]Fin vs NFin'!$A$4:$F$568,6,FALSE)</f>
        <v>Não Financeiras</v>
      </c>
      <c r="P821" s="24" t="str">
        <f t="shared" si="15"/>
        <v>82</v>
      </c>
      <c r="Q821" s="24"/>
      <c r="R821" s="24"/>
      <c r="S821" s="24"/>
      <c r="T821" s="24"/>
    </row>
    <row r="822" spans="1:20" x14ac:dyDescent="0.35">
      <c r="A822" s="49" t="s">
        <v>1038</v>
      </c>
      <c r="B822" s="49" t="str">
        <f>VLOOKUP(A822,'[6]Fin vs NFin'!$A$4:$B$568,2,FALSE)</f>
        <v>!Cheques Fornecedores</v>
      </c>
      <c r="C822" s="49" t="s">
        <v>1039</v>
      </c>
      <c r="D822" s="49" t="s">
        <v>1040</v>
      </c>
      <c r="E822" s="49" t="str">
        <f>VLOOKUP(D822,[6]Arvore!$N$8:$Q$6855,4,FALSE)</f>
        <v>51999</v>
      </c>
      <c r="F822" s="50">
        <v>4657.62</v>
      </c>
      <c r="G822" s="50">
        <v>4657.62</v>
      </c>
      <c r="H822" s="51">
        <v>0</v>
      </c>
      <c r="I822" s="103">
        <v>4.5474735088646404E-12</v>
      </c>
      <c r="J822" s="39"/>
      <c r="K822" s="21"/>
      <c r="L822" s="41"/>
      <c r="M822" s="42"/>
      <c r="O822" s="39" t="str">
        <f>VLOOKUP(QUERY_FOR_TRNSTRANSPOSED_0008!A822,'[6]Fin vs NFin'!$A$4:$F$568,6,FALSE)</f>
        <v>Não Financeiras</v>
      </c>
      <c r="P822" s="43" t="str">
        <f t="shared" si="15"/>
        <v>82</v>
      </c>
      <c r="Q822" s="43"/>
      <c r="R822" s="43"/>
      <c r="S822" s="43"/>
      <c r="T822" s="43"/>
    </row>
    <row r="823" spans="1:20" x14ac:dyDescent="0.35">
      <c r="A823" s="32" t="s">
        <v>1038</v>
      </c>
      <c r="B823" s="32" t="str">
        <f>VLOOKUP(A823,'[6]Fin vs NFin'!$A$4:$B$568,2,FALSE)</f>
        <v>!Cheques Fornecedores</v>
      </c>
      <c r="C823" s="32" t="s">
        <v>1041</v>
      </c>
      <c r="D823" s="32" t="s">
        <v>1042</v>
      </c>
      <c r="E823" s="32" t="str">
        <f>VLOOKUP(D823,[6]Arvore!$N$8:$Q$6855,4,FALSE)</f>
        <v>5194</v>
      </c>
      <c r="F823" s="33">
        <v>29197.35</v>
      </c>
      <c r="G823" s="33">
        <v>29197.35</v>
      </c>
      <c r="H823" s="34">
        <v>3.6379788070917101E-12</v>
      </c>
      <c r="I823" s="101"/>
      <c r="J823" s="19"/>
      <c r="K823" s="21"/>
      <c r="L823" s="22"/>
      <c r="M823" s="23"/>
      <c r="O823" s="19" t="str">
        <f>VLOOKUP(QUERY_FOR_TRNSTRANSPOSED_0008!A823,'[6]Fin vs NFin'!$A$4:$F$568,6,FALSE)</f>
        <v>Não Financeiras</v>
      </c>
      <c r="P823" s="24" t="str">
        <f t="shared" si="15"/>
        <v>82</v>
      </c>
      <c r="Q823" s="24"/>
      <c r="R823" s="24"/>
      <c r="S823" s="24"/>
      <c r="T823" s="24"/>
    </row>
    <row r="824" spans="1:20" ht="15" thickBot="1" x14ac:dyDescent="0.4">
      <c r="A824" s="32" t="s">
        <v>1038</v>
      </c>
      <c r="B824" s="32" t="str">
        <f>VLOOKUP(A824,'[6]Fin vs NFin'!$A$4:$B$568,2,FALSE)</f>
        <v>!Cheques Fornecedores</v>
      </c>
      <c r="C824" s="32" t="s">
        <v>1043</v>
      </c>
      <c r="D824" s="32" t="s">
        <v>735</v>
      </c>
      <c r="E824" s="32" t="str">
        <f>VLOOKUP(D824,[6]Arvore!$N$8:$Q$6855,4,FALSE)</f>
        <v>431111</v>
      </c>
      <c r="F824" s="33">
        <v>6417.74</v>
      </c>
      <c r="G824" s="33">
        <v>6417.74</v>
      </c>
      <c r="H824" s="34">
        <v>9.0949470177292804E-13</v>
      </c>
      <c r="I824" s="101"/>
      <c r="J824" s="19"/>
      <c r="K824" s="21"/>
      <c r="L824" s="22"/>
      <c r="M824" s="23"/>
      <c r="O824" s="19" t="str">
        <f>VLOOKUP(QUERY_FOR_TRNSTRANSPOSED_0008!A824,'[6]Fin vs NFin'!$A$4:$F$568,6,FALSE)</f>
        <v>Não Financeiras</v>
      </c>
      <c r="P824" s="24" t="str">
        <f t="shared" si="15"/>
        <v>89</v>
      </c>
      <c r="Q824" s="24"/>
      <c r="R824" s="24" t="str">
        <f>VLOOKUP(D824,[6]Mapeamento!$A$38:$C$497,3,FALSE)</f>
        <v>GG</v>
      </c>
      <c r="S824" s="24"/>
      <c r="T824" s="24"/>
    </row>
    <row r="825" spans="1:20" ht="15" thickBot="1" x14ac:dyDescent="0.4">
      <c r="A825" s="44" t="s">
        <v>1044</v>
      </c>
      <c r="B825" s="44" t="str">
        <f>VLOOKUP(A825,'[6]Fin vs NFin'!$A$4:$B$568,2,FALSE)</f>
        <v>!Tx Mensal de Adesão</v>
      </c>
      <c r="C825" s="44" t="s">
        <v>1045</v>
      </c>
      <c r="D825" s="44" t="s">
        <v>1046</v>
      </c>
      <c r="E825" s="44" t="str">
        <f>VLOOKUP(D825,[6]Arvore!$N$8:$Q$6855,4,FALSE)</f>
        <v>5151219</v>
      </c>
      <c r="F825" s="45">
        <v>289060.68</v>
      </c>
      <c r="G825" s="45">
        <v>289060.68</v>
      </c>
      <c r="H825" s="46">
        <v>0</v>
      </c>
      <c r="I825" s="53">
        <f>H825</f>
        <v>0</v>
      </c>
      <c r="J825" s="26"/>
      <c r="K825" s="21"/>
      <c r="L825" s="29"/>
      <c r="M825" s="30"/>
      <c r="O825" s="26" t="str">
        <f>VLOOKUP(QUERY_FOR_TRNSTRANSPOSED_0008!A825,'[6]Fin vs NFin'!$A$4:$F$568,6,FALSE)</f>
        <v>Não Financeiras</v>
      </c>
      <c r="P825" s="31" t="str">
        <f t="shared" si="15"/>
        <v>82</v>
      </c>
      <c r="Q825" s="31"/>
      <c r="R825" s="31"/>
      <c r="S825" s="31"/>
      <c r="T825" s="31"/>
    </row>
    <row r="826" spans="1:20" x14ac:dyDescent="0.35">
      <c r="A826" s="18" t="s">
        <v>1047</v>
      </c>
      <c r="B826" s="18" t="str">
        <f>VLOOKUP(A826,'[6]Fin vs NFin'!$A$4:$B$568,2,FALSE)</f>
        <v>!Pagamento Serviços</v>
      </c>
      <c r="C826" s="18" t="s">
        <v>1048</v>
      </c>
      <c r="D826" s="18" t="s">
        <v>1049</v>
      </c>
      <c r="E826" s="18" t="str">
        <f>VLOOKUP(D826,[6]Arvore!$N$8:$Q$6855,4,FALSE)</f>
        <v>5151511</v>
      </c>
      <c r="F826" s="19">
        <v>814434.14</v>
      </c>
      <c r="G826" s="19">
        <v>-5069518.9400000004</v>
      </c>
      <c r="H826" s="20">
        <v>5883953.0800000001</v>
      </c>
      <c r="I826" s="101">
        <f>SUM(H826:H827)</f>
        <v>0</v>
      </c>
      <c r="J826" s="19"/>
      <c r="K826" s="21"/>
      <c r="L826" s="22"/>
      <c r="M826" s="23"/>
      <c r="O826" s="19" t="str">
        <f>VLOOKUP(QUERY_FOR_TRNSTRANSPOSED_0008!A826,'[6]Fin vs NFin'!$A$4:$F$568,6,FALSE)</f>
        <v>Não Financeiras</v>
      </c>
      <c r="P826" s="24" t="str">
        <f t="shared" si="15"/>
        <v>71</v>
      </c>
      <c r="Q826" s="24"/>
      <c r="R826" s="24"/>
      <c r="S826" s="24"/>
      <c r="T826" s="24"/>
    </row>
    <row r="827" spans="1:20" ht="15" thickBot="1" x14ac:dyDescent="0.4">
      <c r="A827" s="18" t="s">
        <v>1047</v>
      </c>
      <c r="B827" s="18" t="str">
        <f>VLOOKUP(A827,'[6]Fin vs NFin'!$A$4:$B$568,2,FALSE)</f>
        <v>!Pagamento Serviços</v>
      </c>
      <c r="C827" s="18" t="s">
        <v>1050</v>
      </c>
      <c r="D827" s="18" t="s">
        <v>1051</v>
      </c>
      <c r="E827" s="18" t="str">
        <f>VLOOKUP(D827,[6]Arvore!$N$8:$Q$6855,4,FALSE)</f>
        <v>5151512</v>
      </c>
      <c r="F827" s="19">
        <v>1331463.24</v>
      </c>
      <c r="G827" s="19">
        <v>7215416.3200000003</v>
      </c>
      <c r="H827" s="20">
        <v>-5883953.0800000001</v>
      </c>
      <c r="I827" s="101"/>
      <c r="J827" s="19"/>
      <c r="K827" s="21"/>
      <c r="L827" s="22"/>
      <c r="M827" s="23"/>
      <c r="O827" s="19" t="str">
        <f>VLOOKUP(QUERY_FOR_TRNSTRANSPOSED_0008!A827,'[6]Fin vs NFin'!$A$4:$F$568,6,FALSE)</f>
        <v>Não Financeiras</v>
      </c>
      <c r="P827" s="24" t="str">
        <f t="shared" si="15"/>
        <v>82</v>
      </c>
      <c r="Q827" s="24"/>
      <c r="R827" s="24"/>
      <c r="S827" s="24"/>
      <c r="T827" s="24"/>
    </row>
    <row r="828" spans="1:20" ht="15" thickBot="1" x14ac:dyDescent="0.4">
      <c r="A828" s="44" t="s">
        <v>1052</v>
      </c>
      <c r="B828" s="44" t="str">
        <f>VLOOKUP(A828,'[6]Fin vs NFin'!$A$4:$B$568,2,FALSE)</f>
        <v>!Tx Mensal Recebe Já</v>
      </c>
      <c r="C828" s="44" t="s">
        <v>1053</v>
      </c>
      <c r="D828" s="44" t="s">
        <v>1051</v>
      </c>
      <c r="E828" s="44" t="str">
        <f>VLOOKUP(D828,[6]Arvore!$N$8:$Q$6855,4,FALSE)</f>
        <v>5151512</v>
      </c>
      <c r="F828" s="45">
        <v>4890</v>
      </c>
      <c r="G828" s="45">
        <v>4890</v>
      </c>
      <c r="H828" s="46">
        <v>0</v>
      </c>
      <c r="I828" s="53">
        <f>H828</f>
        <v>0</v>
      </c>
      <c r="J828" s="26"/>
      <c r="K828" s="21"/>
      <c r="L828" s="29"/>
      <c r="M828" s="30"/>
      <c r="O828" s="26" t="str">
        <f>VLOOKUP(QUERY_FOR_TRNSTRANSPOSED_0008!A828,'[6]Fin vs NFin'!$A$4:$F$568,6,FALSE)</f>
        <v>Não Financeiras</v>
      </c>
      <c r="P828" s="31" t="str">
        <f t="shared" si="15"/>
        <v>82</v>
      </c>
      <c r="Q828" s="31"/>
      <c r="R828" s="31"/>
      <c r="S828" s="31"/>
      <c r="T828" s="31"/>
    </row>
    <row r="829" spans="1:20" ht="15" thickBot="1" x14ac:dyDescent="0.4">
      <c r="A829" s="49" t="s">
        <v>1054</v>
      </c>
      <c r="B829" s="49" t="str">
        <f>VLOOKUP(A829,'[6]Fin vs NFin'!$A$4:$B$568,2,FALSE)</f>
        <v>!Com Transação Recebe Já</v>
      </c>
      <c r="C829" s="49" t="s">
        <v>1055</v>
      </c>
      <c r="D829" s="49" t="s">
        <v>1051</v>
      </c>
      <c r="E829" s="49" t="str">
        <f>VLOOKUP(D829,[6]Arvore!$N$8:$Q$6855,4,FALSE)</f>
        <v>5151512</v>
      </c>
      <c r="F829" s="50">
        <v>39567.800000000003</v>
      </c>
      <c r="G829" s="50">
        <v>39567.800000000003</v>
      </c>
      <c r="H829" s="51">
        <v>-7.2759576141834308E-12</v>
      </c>
      <c r="I829" s="52">
        <f>H829</f>
        <v>-7.2759576141834308E-12</v>
      </c>
      <c r="J829" s="39"/>
      <c r="K829" s="21"/>
      <c r="L829" s="41"/>
      <c r="M829" s="42"/>
      <c r="O829" s="39" t="str">
        <f>VLOOKUP(QUERY_FOR_TRNSTRANSPOSED_0008!A829,'[6]Fin vs NFin'!$A$4:$F$568,6,FALSE)</f>
        <v>Não Financeiras</v>
      </c>
      <c r="P829" s="43" t="str">
        <f t="shared" si="15"/>
        <v>82</v>
      </c>
      <c r="Q829" s="43"/>
      <c r="R829" s="43"/>
      <c r="S829" s="43"/>
      <c r="T829" s="43"/>
    </row>
    <row r="830" spans="1:20" x14ac:dyDescent="0.35">
      <c r="A830" s="38" t="s">
        <v>1056</v>
      </c>
      <c r="B830" s="38" t="str">
        <f>VLOOKUP(A830,'[6]Fin vs NFin'!$A$4:$B$568,2,FALSE)</f>
        <v>!Canais Complementares</v>
      </c>
      <c r="C830" s="38" t="s">
        <v>173</v>
      </c>
      <c r="D830" s="38" t="s">
        <v>174</v>
      </c>
      <c r="E830" s="38" t="str">
        <f>VLOOKUP(D830,[6]Arvore!$N$8:$Q$6855,4,FALSE)</f>
        <v>5151512</v>
      </c>
      <c r="F830" s="39">
        <v>1511797.52</v>
      </c>
      <c r="G830" s="39" t="s">
        <v>84</v>
      </c>
      <c r="H830" s="40">
        <v>1511797.52</v>
      </c>
      <c r="I830" s="110">
        <v>807460.46</v>
      </c>
      <c r="J830" s="107">
        <f>I104+I830</f>
        <v>0</v>
      </c>
      <c r="K830" s="21"/>
      <c r="L830" s="41"/>
      <c r="M830" s="42"/>
      <c r="O830" s="39" t="str">
        <f>VLOOKUP(QUERY_FOR_TRNSTRANSPOSED_0008!A830,'[6]Fin vs NFin'!$A$4:$F$568,6,FALSE)</f>
        <v>Não Financeiras</v>
      </c>
      <c r="P830" s="43" t="str">
        <f t="shared" si="15"/>
        <v>82</v>
      </c>
      <c r="Q830" s="43"/>
      <c r="R830" s="43"/>
      <c r="S830" s="43"/>
      <c r="T830" s="43"/>
    </row>
    <row r="831" spans="1:20" ht="15" thickBot="1" x14ac:dyDescent="0.4">
      <c r="A831" s="11" t="s">
        <v>1056</v>
      </c>
      <c r="B831" s="11" t="str">
        <f>VLOOKUP(A831,'[6]Fin vs NFin'!$A$4:$B$568,2,FALSE)</f>
        <v>!Canais Complementares</v>
      </c>
      <c r="C831" s="11" t="s">
        <v>1057</v>
      </c>
      <c r="D831" s="11" t="s">
        <v>174</v>
      </c>
      <c r="E831" s="11" t="str">
        <f>VLOOKUP(D831,[6]Arvore!$N$8:$Q$6855,4,FALSE)</f>
        <v>5151512</v>
      </c>
      <c r="F831" s="12">
        <v>2184221.59</v>
      </c>
      <c r="G831" s="12">
        <v>2888558.65</v>
      </c>
      <c r="H831" s="13">
        <v>-704337.06</v>
      </c>
      <c r="I831" s="112"/>
      <c r="J831" s="109"/>
      <c r="K831" s="21"/>
      <c r="L831" s="15"/>
      <c r="M831" s="16"/>
      <c r="O831" s="12" t="str">
        <f>VLOOKUP(QUERY_FOR_TRNSTRANSPOSED_0008!A831,'[6]Fin vs NFin'!$A$4:$F$568,6,FALSE)</f>
        <v>Não Financeiras</v>
      </c>
      <c r="P831" s="17" t="str">
        <f t="shared" si="15"/>
        <v>82</v>
      </c>
      <c r="Q831" s="17"/>
      <c r="R831" s="17"/>
      <c r="S831" s="17"/>
      <c r="T831" s="17"/>
    </row>
    <row r="832" spans="1:20" x14ac:dyDescent="0.35">
      <c r="A832" s="18" t="s">
        <v>1058</v>
      </c>
      <c r="B832" s="18" t="str">
        <f>VLOOKUP(A832,'[6]Fin vs NFin'!$A$4:$B$568,2,FALSE)</f>
        <v>!Asses. FIn. CIB</v>
      </c>
      <c r="C832" s="18" t="s">
        <v>153</v>
      </c>
      <c r="D832" s="18" t="s">
        <v>1059</v>
      </c>
      <c r="E832" s="18" t="str">
        <f>VLOOKUP(D832,[6]Arvore!$N$8:$Q$6855,4,FALSE)</f>
        <v>51900</v>
      </c>
      <c r="F832" s="19">
        <v>-4826864.54</v>
      </c>
      <c r="G832" s="19">
        <v>-4597531.21</v>
      </c>
      <c r="H832" s="20">
        <v>-229333.33</v>
      </c>
      <c r="I832" s="101">
        <f>SUM(H832:H839)</f>
        <v>0</v>
      </c>
      <c r="J832" s="19"/>
      <c r="K832" s="21"/>
      <c r="L832" s="22"/>
      <c r="M832" s="23"/>
      <c r="O832" s="19" t="str">
        <f>VLOOKUP(QUERY_FOR_TRNSTRANSPOSED_0008!A832,'[6]Fin vs NFin'!$A$4:$F$568,6,FALSE)</f>
        <v>Não Financeiras</v>
      </c>
      <c r="P832" s="24" t="str">
        <f t="shared" si="15"/>
        <v>82</v>
      </c>
      <c r="Q832" s="24"/>
      <c r="R832" s="24"/>
      <c r="S832" s="24"/>
      <c r="T832" s="24"/>
    </row>
    <row r="833" spans="1:20" x14ac:dyDescent="0.35">
      <c r="A833" s="18" t="s">
        <v>1058</v>
      </c>
      <c r="B833" s="18" t="str">
        <f>VLOOKUP(A833,'[6]Fin vs NFin'!$A$4:$B$568,2,FALSE)</f>
        <v>!Asses. FIn. CIB</v>
      </c>
      <c r="C833" s="18" t="s">
        <v>153</v>
      </c>
      <c r="D833" s="18" t="s">
        <v>1060</v>
      </c>
      <c r="E833" s="18" t="str">
        <f>VLOOKUP(D833,[6]Arvore!$N$8:$Q$6855,4,FALSE)</f>
        <v>5192</v>
      </c>
      <c r="F833" s="19">
        <v>-1095666.67</v>
      </c>
      <c r="G833" s="19">
        <v>229333.33</v>
      </c>
      <c r="H833" s="20">
        <v>-1325000</v>
      </c>
      <c r="I833" s="101"/>
      <c r="J833" s="19"/>
      <c r="K833" s="21"/>
      <c r="L833" s="22"/>
      <c r="M833" s="23"/>
      <c r="O833" s="19" t="str">
        <f>VLOOKUP(QUERY_FOR_TRNSTRANSPOSED_0008!A833,'[6]Fin vs NFin'!$A$4:$F$568,6,FALSE)</f>
        <v>Não Financeiras</v>
      </c>
      <c r="P833" s="24" t="str">
        <f t="shared" si="15"/>
        <v>82</v>
      </c>
      <c r="Q833" s="24"/>
      <c r="R833" s="24"/>
      <c r="S833" s="24"/>
      <c r="T833" s="24"/>
    </row>
    <row r="834" spans="1:20" x14ac:dyDescent="0.35">
      <c r="A834" s="32" t="s">
        <v>1058</v>
      </c>
      <c r="B834" s="32" t="str">
        <f>VLOOKUP(A834,'[6]Fin vs NFin'!$A$4:$B$568,2,FALSE)</f>
        <v>!Asses. FIn. CIB</v>
      </c>
      <c r="C834" s="32" t="s">
        <v>1061</v>
      </c>
      <c r="D834" s="32" t="s">
        <v>1059</v>
      </c>
      <c r="E834" s="32" t="str">
        <f>VLOOKUP(D834,[6]Arvore!$N$8:$Q$6855,4,FALSE)</f>
        <v>51900</v>
      </c>
      <c r="F834" s="33">
        <v>5825625</v>
      </c>
      <c r="G834" s="33">
        <v>5825625</v>
      </c>
      <c r="H834" s="34">
        <v>0</v>
      </c>
      <c r="I834" s="101"/>
      <c r="J834" s="19"/>
      <c r="K834" s="21"/>
      <c r="L834" s="22"/>
      <c r="M834" s="23"/>
      <c r="O834" s="19" t="str">
        <f>VLOOKUP(QUERY_FOR_TRNSTRANSPOSED_0008!A834,'[6]Fin vs NFin'!$A$4:$F$568,6,FALSE)</f>
        <v>Não Financeiras</v>
      </c>
      <c r="P834" s="24" t="str">
        <f t="shared" si="15"/>
        <v>82</v>
      </c>
      <c r="Q834" s="24"/>
      <c r="R834" s="24"/>
      <c r="S834" s="24"/>
      <c r="T834" s="24"/>
    </row>
    <row r="835" spans="1:20" x14ac:dyDescent="0.35">
      <c r="A835" s="18" t="s">
        <v>1058</v>
      </c>
      <c r="B835" s="18" t="str">
        <f>VLOOKUP(A835,'[6]Fin vs NFin'!$A$4:$B$568,2,FALSE)</f>
        <v>!Asses. FIn. CIB</v>
      </c>
      <c r="C835" s="18" t="s">
        <v>438</v>
      </c>
      <c r="D835" s="18" t="s">
        <v>1059</v>
      </c>
      <c r="E835" s="18" t="str">
        <f>VLOOKUP(D835,[6]Arvore!$N$8:$Q$6855,4,FALSE)</f>
        <v>51900</v>
      </c>
      <c r="F835" s="19">
        <v>10229637.880000001</v>
      </c>
      <c r="G835" s="19">
        <v>8904637.8800000008</v>
      </c>
      <c r="H835" s="20">
        <v>1325000</v>
      </c>
      <c r="I835" s="101"/>
      <c r="J835" s="19"/>
      <c r="K835" s="21"/>
      <c r="L835" s="22"/>
      <c r="M835" s="23"/>
      <c r="O835" s="19" t="str">
        <f>VLOOKUP(QUERY_FOR_TRNSTRANSPOSED_0008!A835,'[6]Fin vs NFin'!$A$4:$F$568,6,FALSE)</f>
        <v>Não Financeiras</v>
      </c>
      <c r="P835" s="24" t="str">
        <f t="shared" si="15"/>
        <v>82</v>
      </c>
      <c r="Q835" s="24"/>
      <c r="R835" s="24"/>
      <c r="S835" s="24"/>
      <c r="T835" s="24"/>
    </row>
    <row r="836" spans="1:20" x14ac:dyDescent="0.35">
      <c r="A836" s="18" t="s">
        <v>1058</v>
      </c>
      <c r="B836" s="18" t="str">
        <f>VLOOKUP(A836,'[6]Fin vs NFin'!$A$4:$B$568,2,FALSE)</f>
        <v>!Asses. FIn. CIB</v>
      </c>
      <c r="C836" s="18" t="s">
        <v>438</v>
      </c>
      <c r="D836" s="18" t="s">
        <v>1060</v>
      </c>
      <c r="E836" s="18" t="str">
        <f>VLOOKUP(D836,[6]Arvore!$N$8:$Q$6855,4,FALSE)</f>
        <v>5192</v>
      </c>
      <c r="F836" s="19" t="s">
        <v>84</v>
      </c>
      <c r="G836" s="19">
        <v>-229333.33</v>
      </c>
      <c r="H836" s="20">
        <v>229333.33</v>
      </c>
      <c r="I836" s="101"/>
      <c r="J836" s="19"/>
      <c r="K836" s="21"/>
      <c r="L836" s="22"/>
      <c r="M836" s="23"/>
      <c r="O836" s="19" t="str">
        <f>VLOOKUP(QUERY_FOR_TRNSTRANSPOSED_0008!A836,'[6]Fin vs NFin'!$A$4:$F$568,6,FALSE)</f>
        <v>Não Financeiras</v>
      </c>
      <c r="P836" s="24" t="str">
        <f t="shared" si="15"/>
        <v>82</v>
      </c>
      <c r="Q836" s="24"/>
      <c r="R836" s="24"/>
      <c r="S836" s="24"/>
      <c r="T836" s="24"/>
    </row>
    <row r="837" spans="1:20" x14ac:dyDescent="0.35">
      <c r="A837" s="18" t="s">
        <v>1058</v>
      </c>
      <c r="B837" s="18" t="str">
        <f>VLOOKUP(A837,'[6]Fin vs NFin'!$A$4:$B$568,2,FALSE)</f>
        <v>!Asses. FIn. CIB</v>
      </c>
      <c r="C837" s="18" t="s">
        <v>82</v>
      </c>
      <c r="D837" s="18" t="s">
        <v>1059</v>
      </c>
      <c r="E837" s="18" t="str">
        <f>VLOOKUP(D837,[6]Arvore!$N$8:$Q$6855,4,FALSE)</f>
        <v>51900</v>
      </c>
      <c r="F837" s="19">
        <v>413880.43</v>
      </c>
      <c r="G837" s="19">
        <v>7139942.9299999997</v>
      </c>
      <c r="H837" s="20">
        <v>-6726062.5</v>
      </c>
      <c r="I837" s="101"/>
      <c r="J837" s="19"/>
      <c r="K837" s="21"/>
      <c r="L837" s="22"/>
      <c r="M837" s="23"/>
      <c r="O837" s="19" t="str">
        <f>VLOOKUP(QUERY_FOR_TRNSTRANSPOSED_0008!A837,'[6]Fin vs NFin'!$A$4:$F$568,6,FALSE)</f>
        <v>Não Financeiras</v>
      </c>
      <c r="P837" s="24" t="str">
        <f t="shared" si="15"/>
        <v>82</v>
      </c>
      <c r="Q837" s="24"/>
      <c r="R837" s="24"/>
      <c r="S837" s="24"/>
      <c r="T837" s="24"/>
    </row>
    <row r="838" spans="1:20" x14ac:dyDescent="0.35">
      <c r="A838" s="18" t="s">
        <v>1058</v>
      </c>
      <c r="B838" s="18" t="str">
        <f>VLOOKUP(A838,'[6]Fin vs NFin'!$A$4:$B$568,2,FALSE)</f>
        <v>!Asses. FIn. CIB</v>
      </c>
      <c r="C838" s="18" t="s">
        <v>67</v>
      </c>
      <c r="D838" s="18" t="s">
        <v>1059</v>
      </c>
      <c r="E838" s="18" t="str">
        <f>VLOOKUP(D838,[6]Arvore!$N$8:$Q$6855,4,FALSE)</f>
        <v>51900</v>
      </c>
      <c r="F838" s="19">
        <v>2228650.7799999998</v>
      </c>
      <c r="G838" s="19">
        <v>-14307674.6</v>
      </c>
      <c r="H838" s="20">
        <v>16536325.380000001</v>
      </c>
      <c r="I838" s="101"/>
      <c r="J838" s="19"/>
      <c r="K838" s="21"/>
      <c r="L838" s="22"/>
      <c r="M838" s="23"/>
      <c r="O838" s="19" t="str">
        <f>VLOOKUP(QUERY_FOR_TRNSTRANSPOSED_0008!A838,'[6]Fin vs NFin'!$A$4:$F$568,6,FALSE)</f>
        <v>Não Financeiras</v>
      </c>
      <c r="P838" s="24" t="str">
        <f t="shared" ref="P838:P901" si="16">LEFT(D838,2)</f>
        <v>82</v>
      </c>
      <c r="Q838" s="24"/>
      <c r="R838" s="24"/>
      <c r="S838" s="24"/>
      <c r="T838" s="24"/>
    </row>
    <row r="839" spans="1:20" ht="15" thickBot="1" x14ac:dyDescent="0.4">
      <c r="A839" s="18" t="s">
        <v>1058</v>
      </c>
      <c r="B839" s="18" t="str">
        <f>VLOOKUP(A839,'[6]Fin vs NFin'!$A$4:$B$568,2,FALSE)</f>
        <v>!Asses. FIn. CIB</v>
      </c>
      <c r="C839" s="18" t="s">
        <v>67</v>
      </c>
      <c r="D839" s="18" t="s">
        <v>1060</v>
      </c>
      <c r="E839" s="18" t="str">
        <f>VLOOKUP(D839,[6]Arvore!$N$8:$Q$6855,4,FALSE)</f>
        <v>5192</v>
      </c>
      <c r="F839" s="19">
        <v>6723407.3899999997</v>
      </c>
      <c r="G839" s="19">
        <v>16533670.27</v>
      </c>
      <c r="H839" s="20">
        <v>-9810262.8800000008</v>
      </c>
      <c r="I839" s="101"/>
      <c r="J839" s="19"/>
      <c r="K839" s="21"/>
      <c r="L839" s="22"/>
      <c r="M839" s="23"/>
      <c r="O839" s="19" t="str">
        <f>VLOOKUP(QUERY_FOR_TRNSTRANSPOSED_0008!A839,'[6]Fin vs NFin'!$A$4:$F$568,6,FALSE)</f>
        <v>Não Financeiras</v>
      </c>
      <c r="P839" s="24" t="str">
        <f t="shared" si="16"/>
        <v>82</v>
      </c>
      <c r="Q839" s="24"/>
      <c r="R839" s="24"/>
      <c r="S839" s="24"/>
      <c r="T839" s="24"/>
    </row>
    <row r="840" spans="1:20" x14ac:dyDescent="0.35">
      <c r="A840" s="38" t="s">
        <v>1062</v>
      </c>
      <c r="B840" s="38" t="str">
        <f>VLOOKUP(A840,'[6]Fin vs NFin'!$A$4:$B$568,2,FALSE)</f>
        <v>!Asses. Fin. Collaboration</v>
      </c>
      <c r="C840" s="38" t="s">
        <v>153</v>
      </c>
      <c r="D840" s="38" t="s">
        <v>1063</v>
      </c>
      <c r="E840" s="38" t="str">
        <f>VLOOKUP(D840,[6]Arvore!$N$8:$Q$6855,4,FALSE)</f>
        <v>51900</v>
      </c>
      <c r="F840" s="39">
        <v>-3455000</v>
      </c>
      <c r="G840" s="39">
        <v>1945000</v>
      </c>
      <c r="H840" s="40">
        <v>-5400000</v>
      </c>
      <c r="I840" s="103">
        <v>9.3132257461547893E-10</v>
      </c>
      <c r="J840" s="39"/>
      <c r="K840" s="21"/>
      <c r="L840" s="41"/>
      <c r="M840" s="42"/>
      <c r="O840" s="39" t="str">
        <f>VLOOKUP(QUERY_FOR_TRNSTRANSPOSED_0008!A840,'[6]Fin vs NFin'!$A$4:$F$568,6,FALSE)</f>
        <v>Não Financeiras</v>
      </c>
      <c r="P840" s="43" t="str">
        <f t="shared" si="16"/>
        <v>82</v>
      </c>
      <c r="Q840" s="43"/>
      <c r="R840" s="43"/>
      <c r="S840" s="43"/>
      <c r="T840" s="43"/>
    </row>
    <row r="841" spans="1:20" x14ac:dyDescent="0.35">
      <c r="A841" s="18" t="s">
        <v>1062</v>
      </c>
      <c r="B841" s="18" t="str">
        <f>VLOOKUP(A841,'[6]Fin vs NFin'!$A$4:$B$568,2,FALSE)</f>
        <v>!Asses. Fin. Collaboration</v>
      </c>
      <c r="C841" s="18" t="s">
        <v>1064</v>
      </c>
      <c r="D841" s="18" t="s">
        <v>1063</v>
      </c>
      <c r="E841" s="18" t="str">
        <f>VLOOKUP(D841,[6]Arvore!$N$8:$Q$6855,4,FALSE)</f>
        <v>51900</v>
      </c>
      <c r="F841" s="19">
        <v>13124074.060000001</v>
      </c>
      <c r="G841" s="19">
        <v>6649074.0599999996</v>
      </c>
      <c r="H841" s="20">
        <v>6475000</v>
      </c>
      <c r="I841" s="101"/>
      <c r="J841" s="19"/>
      <c r="K841" s="21"/>
      <c r="L841" s="22"/>
      <c r="M841" s="23"/>
      <c r="O841" s="19" t="str">
        <f>VLOOKUP(QUERY_FOR_TRNSTRANSPOSED_0008!A841,'[6]Fin vs NFin'!$A$4:$F$568,6,FALSE)</f>
        <v>Não Financeiras</v>
      </c>
      <c r="P841" s="24" t="str">
        <f t="shared" si="16"/>
        <v>82</v>
      </c>
      <c r="Q841" s="24"/>
      <c r="R841" s="24"/>
      <c r="S841" s="24"/>
      <c r="T841" s="24"/>
    </row>
    <row r="842" spans="1:20" x14ac:dyDescent="0.35">
      <c r="A842" s="18" t="s">
        <v>1062</v>
      </c>
      <c r="B842" s="18" t="str">
        <f>VLOOKUP(A842,'[6]Fin vs NFin'!$A$4:$B$568,2,FALSE)</f>
        <v>!Asses. Fin. Collaboration</v>
      </c>
      <c r="C842" s="18" t="s">
        <v>438</v>
      </c>
      <c r="D842" s="18" t="s">
        <v>1063</v>
      </c>
      <c r="E842" s="18" t="str">
        <f>VLOOKUP(D842,[6]Arvore!$N$8:$Q$6855,4,FALSE)</f>
        <v>51900</v>
      </c>
      <c r="F842" s="19">
        <v>-3020000</v>
      </c>
      <c r="G842" s="19">
        <v>-1945000</v>
      </c>
      <c r="H842" s="20">
        <v>-1075000</v>
      </c>
      <c r="I842" s="101"/>
      <c r="J842" s="19"/>
      <c r="K842" s="21"/>
      <c r="L842" s="22"/>
      <c r="M842" s="23"/>
      <c r="O842" s="19" t="str">
        <f>VLOOKUP(QUERY_FOR_TRNSTRANSPOSED_0008!A842,'[6]Fin vs NFin'!$A$4:$F$568,6,FALSE)</f>
        <v>Não Financeiras</v>
      </c>
      <c r="P842" s="24" t="str">
        <f t="shared" si="16"/>
        <v>82</v>
      </c>
      <c r="Q842" s="24"/>
      <c r="R842" s="24"/>
      <c r="S842" s="24"/>
      <c r="T842" s="24"/>
    </row>
    <row r="843" spans="1:20" ht="15.65" customHeight="1" thickBot="1" x14ac:dyDescent="0.4">
      <c r="A843" s="32" t="s">
        <v>1062</v>
      </c>
      <c r="B843" s="32" t="str">
        <f>VLOOKUP(A843,'[6]Fin vs NFin'!$A$4:$B$568,2,FALSE)</f>
        <v>!Asses. Fin. Collaboration</v>
      </c>
      <c r="C843" s="32" t="s">
        <v>67</v>
      </c>
      <c r="D843" s="32" t="s">
        <v>1063</v>
      </c>
      <c r="E843" s="32" t="str">
        <f>VLOOKUP(D843,[6]Arvore!$N$8:$Q$6855,4,FALSE)</f>
        <v>51900</v>
      </c>
      <c r="F843" s="33">
        <v>-6254074.0599999996</v>
      </c>
      <c r="G843" s="33">
        <v>-6254074.0599999996</v>
      </c>
      <c r="H843" s="34">
        <v>0</v>
      </c>
      <c r="I843" s="101"/>
      <c r="J843" s="19"/>
      <c r="K843" s="21"/>
      <c r="L843" s="22"/>
      <c r="M843" s="23"/>
      <c r="O843" s="19" t="str">
        <f>VLOOKUP(QUERY_FOR_TRNSTRANSPOSED_0008!A843,'[6]Fin vs NFin'!$A$4:$F$568,6,FALSE)</f>
        <v>Não Financeiras</v>
      </c>
      <c r="P843" s="24" t="str">
        <f t="shared" si="16"/>
        <v>82</v>
      </c>
      <c r="Q843" s="24"/>
      <c r="R843" s="24"/>
      <c r="S843" s="24"/>
      <c r="T843" s="24"/>
    </row>
    <row r="844" spans="1:20" x14ac:dyDescent="0.35">
      <c r="A844" s="38" t="s">
        <v>1065</v>
      </c>
      <c r="B844" s="38" t="str">
        <f>VLOOKUP(A844,'[6]Fin vs NFin'!$A$4:$B$568,2,FALSE)</f>
        <v>!HomeDeposit</v>
      </c>
      <c r="C844" s="38" t="s">
        <v>1066</v>
      </c>
      <c r="D844" s="38" t="s">
        <v>1067</v>
      </c>
      <c r="E844" s="38" t="str">
        <f>VLOOKUP(D844,[6]Arvore!$N$8:$Q$6855,4,FALSE)</f>
        <v>55088091</v>
      </c>
      <c r="F844" s="39">
        <v>228055</v>
      </c>
      <c r="G844" s="39">
        <v>228280</v>
      </c>
      <c r="H844" s="40">
        <v>-225</v>
      </c>
      <c r="I844" s="103">
        <f>SUM(H844:H848)</f>
        <v>0</v>
      </c>
      <c r="J844" s="39"/>
      <c r="K844" s="21"/>
      <c r="L844" s="41"/>
      <c r="M844" s="42"/>
      <c r="O844" s="39" t="str">
        <f>VLOOKUP(QUERY_FOR_TRNSTRANSPOSED_0008!A844,'[6]Fin vs NFin'!$A$4:$F$568,6,FALSE)</f>
        <v>Não Financeiras</v>
      </c>
      <c r="P844" s="43" t="str">
        <f t="shared" si="16"/>
        <v>89</v>
      </c>
      <c r="Q844" s="43" t="str">
        <f>VLOOKUP(D844,[6]Mapeamento!$A$38:$C$497,3,FALSE)</f>
        <v>OREX</v>
      </c>
      <c r="R844" s="43"/>
      <c r="S844" s="43"/>
      <c r="T844" s="43"/>
    </row>
    <row r="845" spans="1:20" x14ac:dyDescent="0.35">
      <c r="A845" s="18" t="s">
        <v>1065</v>
      </c>
      <c r="B845" s="18" t="str">
        <f>VLOOKUP(A845,'[6]Fin vs NFin'!$A$4:$B$568,2,FALSE)</f>
        <v>!HomeDeposit</v>
      </c>
      <c r="C845" s="18" t="s">
        <v>1068</v>
      </c>
      <c r="D845" s="18" t="s">
        <v>1069</v>
      </c>
      <c r="E845" s="18" t="str">
        <f>VLOOKUP(D845,[6]Arvore!$N$8:$Q$6855,4,FALSE)</f>
        <v>51959</v>
      </c>
      <c r="F845" s="19">
        <v>825</v>
      </c>
      <c r="G845" s="19">
        <v>600</v>
      </c>
      <c r="H845" s="20">
        <v>225</v>
      </c>
      <c r="I845" s="101"/>
      <c r="J845" s="19"/>
      <c r="K845" s="21"/>
      <c r="L845" s="22"/>
      <c r="M845" s="23"/>
      <c r="O845" s="19" t="str">
        <f>VLOOKUP(QUERY_FOR_TRNSTRANSPOSED_0008!A845,'[6]Fin vs NFin'!$A$4:$F$568,6,FALSE)</f>
        <v>Não Financeiras</v>
      </c>
      <c r="P845" s="24" t="str">
        <f t="shared" si="16"/>
        <v>82</v>
      </c>
      <c r="Q845" s="24"/>
      <c r="R845" s="24"/>
      <c r="S845" s="24"/>
      <c r="T845" s="24"/>
    </row>
    <row r="846" spans="1:20" x14ac:dyDescent="0.35">
      <c r="A846" s="18" t="s">
        <v>1065</v>
      </c>
      <c r="B846" s="18" t="str">
        <f>VLOOKUP(A846,'[6]Fin vs NFin'!$A$4:$B$568,2,FALSE)</f>
        <v>!HomeDeposit</v>
      </c>
      <c r="C846" s="18" t="s">
        <v>82</v>
      </c>
      <c r="D846" s="18" t="s">
        <v>1070</v>
      </c>
      <c r="E846" s="18" t="str">
        <f>VLOOKUP(D846,[6]Arvore!$N$8:$Q$6855,4,FALSE)</f>
        <v>41499</v>
      </c>
      <c r="F846" s="19">
        <v>-189785</v>
      </c>
      <c r="G846" s="19">
        <v>-166240.53</v>
      </c>
      <c r="H846" s="20">
        <v>-23544.47</v>
      </c>
      <c r="I846" s="101"/>
      <c r="J846" s="19"/>
      <c r="K846" s="21"/>
      <c r="L846" s="22"/>
      <c r="M846" s="23"/>
      <c r="O846" s="19" t="str">
        <f>VLOOKUP(QUERY_FOR_TRNSTRANSPOSED_0008!A846,'[6]Fin vs NFin'!$A$4:$F$568,6,FALSE)</f>
        <v>Não Financeiras</v>
      </c>
      <c r="P846" s="24" t="str">
        <f t="shared" si="16"/>
        <v>77</v>
      </c>
      <c r="Q846" s="24"/>
      <c r="R846" s="24"/>
      <c r="S846" s="24"/>
      <c r="T846" s="24"/>
    </row>
    <row r="847" spans="1:20" ht="15" thickBot="1" x14ac:dyDescent="0.4">
      <c r="A847" s="18" t="s">
        <v>1065</v>
      </c>
      <c r="B847" s="18" t="str">
        <f>VLOOKUP(A847,'[6]Fin vs NFin'!$A$4:$B$568,2,FALSE)</f>
        <v>!HomeDeposit</v>
      </c>
      <c r="C847" s="18" t="s">
        <v>67</v>
      </c>
      <c r="D847" s="18" t="s">
        <v>1070</v>
      </c>
      <c r="E847" s="18" t="str">
        <f>VLOOKUP(D847,[6]Arvore!$N$8:$Q$6855,4,FALSE)</f>
        <v>41499</v>
      </c>
      <c r="F847" s="19" t="s">
        <v>84</v>
      </c>
      <c r="G847" s="19">
        <v>-23544.47</v>
      </c>
      <c r="H847" s="20">
        <v>23544.47</v>
      </c>
      <c r="I847" s="101"/>
      <c r="J847" s="19"/>
      <c r="K847" s="21"/>
      <c r="L847" s="22"/>
      <c r="M847" s="23"/>
      <c r="O847" s="19" t="str">
        <f>VLOOKUP(QUERY_FOR_TRNSTRANSPOSED_0008!A847,'[6]Fin vs NFin'!$A$4:$F$568,6,FALSE)</f>
        <v>Não Financeiras</v>
      </c>
      <c r="P847" s="24" t="str">
        <f t="shared" si="16"/>
        <v>77</v>
      </c>
      <c r="Q847" s="24"/>
      <c r="R847" s="24"/>
      <c r="S847" s="24"/>
      <c r="T847" s="24"/>
    </row>
    <row r="848" spans="1:20" ht="15" thickBot="1" x14ac:dyDescent="0.4">
      <c r="A848" s="44" t="s">
        <v>1071</v>
      </c>
      <c r="B848" s="44" t="str">
        <f>VLOOKUP(A848,'[6]Fin vs NFin'!$A$4:$B$568,2,FALSE)</f>
        <v>!Raspadinha</v>
      </c>
      <c r="C848" s="44" t="s">
        <v>1072</v>
      </c>
      <c r="D848" s="44" t="s">
        <v>1073</v>
      </c>
      <c r="E848" s="44" t="str">
        <f>VLOOKUP(D848,[6]Arvore!$N$8:$Q$6855,4,FALSE)</f>
        <v>51999</v>
      </c>
      <c r="F848" s="45">
        <v>51455</v>
      </c>
      <c r="G848" s="45">
        <v>51455</v>
      </c>
      <c r="H848" s="46">
        <v>0</v>
      </c>
      <c r="I848" s="52">
        <v>0</v>
      </c>
      <c r="J848" s="26"/>
      <c r="K848" s="21"/>
      <c r="L848" s="29"/>
      <c r="M848" s="30"/>
      <c r="O848" s="26" t="str">
        <f>VLOOKUP(QUERY_FOR_TRNSTRANSPOSED_0008!A848,'[6]Fin vs NFin'!$A$4:$F$568,6,FALSE)</f>
        <v>Não Financeiras</v>
      </c>
      <c r="P848" s="31" t="str">
        <f t="shared" si="16"/>
        <v>82</v>
      </c>
      <c r="Q848" s="31"/>
      <c r="R848" s="31"/>
      <c r="S848" s="31"/>
      <c r="T848" s="31"/>
    </row>
    <row r="849" spans="1:20" ht="15" thickBot="1" x14ac:dyDescent="0.4">
      <c r="A849" s="44" t="s">
        <v>1074</v>
      </c>
      <c r="B849" s="44" t="str">
        <f>VLOOKUP(A849,'[6]Fin vs NFin'!$A$4:$B$568,2,FALSE)</f>
        <v>!Canal Multibancário</v>
      </c>
      <c r="C849" s="44" t="s">
        <v>1075</v>
      </c>
      <c r="D849" s="44" t="s">
        <v>32</v>
      </c>
      <c r="E849" s="44" t="str">
        <f>VLOOKUP(D849,[6]Arvore!$N$8:$Q$6855,4,FALSE)</f>
        <v>55083</v>
      </c>
      <c r="F849" s="45">
        <v>112041</v>
      </c>
      <c r="G849" s="45">
        <v>112041</v>
      </c>
      <c r="H849" s="46">
        <v>0</v>
      </c>
      <c r="I849" s="28">
        <v>0</v>
      </c>
      <c r="J849" s="26"/>
      <c r="L849" s="29"/>
      <c r="M849" s="30"/>
      <c r="O849" s="26" t="str">
        <f>VLOOKUP(QUERY_FOR_TRNSTRANSPOSED_0008!A849,'[6]Fin vs NFin'!$A$4:$F$568,6,FALSE)</f>
        <v>Não Financeiras</v>
      </c>
      <c r="P849" s="31" t="str">
        <f t="shared" si="16"/>
        <v>89</v>
      </c>
      <c r="Q849" s="31" t="str">
        <f>VLOOKUP(D849,[6]Mapeamento!$A$38:$C$497,3,FALSE)</f>
        <v>OREX</v>
      </c>
      <c r="R849" s="31"/>
      <c r="S849" s="31"/>
      <c r="T849" s="31"/>
    </row>
    <row r="850" spans="1:20" ht="15" thickBot="1" x14ac:dyDescent="0.4">
      <c r="A850" s="35" t="s">
        <v>1076</v>
      </c>
      <c r="B850" s="35" t="str">
        <f>VLOOKUP(A850,'[6]Fin vs NFin'!$A$4:$B$568,2,FALSE)</f>
        <v>!Com.Transação DPG</v>
      </c>
      <c r="C850" s="35" t="s">
        <v>1077</v>
      </c>
      <c r="D850" s="35" t="s">
        <v>174</v>
      </c>
      <c r="E850" s="35" t="str">
        <f>VLOOKUP(D850,[6]Arvore!$N$8:$Q$6855,4,FALSE)</f>
        <v>5151512</v>
      </c>
      <c r="F850" s="36">
        <v>139651.98000000001</v>
      </c>
      <c r="G850" s="36">
        <v>139651.98000000001</v>
      </c>
      <c r="H850" s="37">
        <v>-2.91038304567337E-11</v>
      </c>
      <c r="I850" s="47">
        <f>H850</f>
        <v>-2.91038304567337E-11</v>
      </c>
      <c r="J850" s="12"/>
      <c r="K850" s="21"/>
      <c r="L850" s="15"/>
      <c r="M850" s="16"/>
      <c r="O850" s="12" t="str">
        <f>VLOOKUP(QUERY_FOR_TRNSTRANSPOSED_0008!A850,'[6]Fin vs NFin'!$A$4:$F$568,6,FALSE)</f>
        <v>Não Financeiras</v>
      </c>
      <c r="P850" s="17" t="str">
        <f t="shared" si="16"/>
        <v>82</v>
      </c>
      <c r="Q850" s="17"/>
      <c r="R850" s="17"/>
      <c r="S850" s="17"/>
      <c r="T850" s="17"/>
    </row>
    <row r="851" spans="1:20" ht="15" thickBot="1" x14ac:dyDescent="0.4">
      <c r="A851" s="35" t="s">
        <v>1078</v>
      </c>
      <c r="B851" s="35" t="str">
        <f>VLOOKUP(A851,'[6]Fin vs NFin'!$A$4:$B$568,2,FALSE)</f>
        <v>!Lotes Pag.Serv.Multibanco</v>
      </c>
      <c r="C851" s="35" t="s">
        <v>1079</v>
      </c>
      <c r="D851" s="35" t="s">
        <v>1080</v>
      </c>
      <c r="E851" s="35" t="str">
        <f>VLOOKUP(D851,[6]Arvore!$N$8:$Q$6855,4,FALSE)</f>
        <v>5151512</v>
      </c>
      <c r="F851" s="36">
        <v>5850.3</v>
      </c>
      <c r="G851" s="36">
        <v>5850.3</v>
      </c>
      <c r="H851" s="37">
        <v>0</v>
      </c>
      <c r="I851" s="47">
        <f>H851</f>
        <v>0</v>
      </c>
      <c r="J851" s="12"/>
      <c r="K851" s="21"/>
      <c r="L851" s="15"/>
      <c r="M851" s="16"/>
      <c r="O851" s="12" t="str">
        <f>VLOOKUP(QUERY_FOR_TRNSTRANSPOSED_0008!A851,'[6]Fin vs NFin'!$A$4:$F$568,6,FALSE)</f>
        <v>Não Financeiras</v>
      </c>
      <c r="P851" s="17" t="str">
        <f t="shared" si="16"/>
        <v>82</v>
      </c>
      <c r="Q851" s="17"/>
      <c r="R851" s="17"/>
      <c r="S851" s="17"/>
      <c r="T851" s="17"/>
    </row>
    <row r="852" spans="1:20" ht="15" thickBot="1" x14ac:dyDescent="0.4">
      <c r="A852" s="32" t="s">
        <v>1081</v>
      </c>
      <c r="B852" s="32" t="str">
        <f>VLOOKUP(A852,'[6]Fin vs NFin'!$A$4:$B$568,2,FALSE)</f>
        <v>!Open Banking - API</v>
      </c>
      <c r="C852" s="32" t="s">
        <v>82</v>
      </c>
      <c r="D852" s="32" t="s">
        <v>1082</v>
      </c>
      <c r="E852" s="32" t="str">
        <f>VLOOKUP(D852,[6]Arvore!$N$8:$Q$6855,4,FALSE)</f>
        <v>416179</v>
      </c>
      <c r="F852" s="33">
        <v>-336656.37</v>
      </c>
      <c r="G852" s="33">
        <v>-336656.37</v>
      </c>
      <c r="H852" s="34">
        <v>0</v>
      </c>
      <c r="I852" s="52">
        <v>0</v>
      </c>
      <c r="J852" s="19"/>
      <c r="K852" s="21"/>
      <c r="L852" s="22"/>
      <c r="M852" s="23"/>
      <c r="O852" s="19" t="str">
        <f>VLOOKUP(QUERY_FOR_TRNSTRANSPOSED_0008!A852,'[6]Fin vs NFin'!$A$4:$F$568,6,FALSE)</f>
        <v>Não Financeiras</v>
      </c>
      <c r="P852" s="24" t="str">
        <f t="shared" si="16"/>
        <v>71</v>
      </c>
      <c r="Q852" s="24"/>
      <c r="R852" s="24"/>
      <c r="S852" s="24"/>
      <c r="T852" s="24"/>
    </row>
    <row r="853" spans="1:20" ht="15" thickBot="1" x14ac:dyDescent="0.4">
      <c r="A853" s="44" t="s">
        <v>1083</v>
      </c>
      <c r="B853" s="44" t="str">
        <f>VLOOKUP(A853,'[6]Fin vs NFin'!$A$4:$B$568,2,FALSE)</f>
        <v>!DUC's</v>
      </c>
      <c r="C853" s="44" t="s">
        <v>1084</v>
      </c>
      <c r="D853" s="44" t="s">
        <v>294</v>
      </c>
      <c r="E853" s="44" t="str">
        <f>VLOOKUP(D853,[6]Arvore!$N$8:$Q$6855,4,FALSE)</f>
        <v>55088091</v>
      </c>
      <c r="F853" s="45">
        <v>1907278.09</v>
      </c>
      <c r="G853" s="45">
        <v>1907278.09</v>
      </c>
      <c r="H853" s="46">
        <v>-2.3283064365386999E-10</v>
      </c>
      <c r="I853" s="28">
        <v>-2.3283064365386999E-10</v>
      </c>
      <c r="J853" s="26"/>
      <c r="L853" s="29"/>
      <c r="M853" s="30"/>
      <c r="O853" s="26" t="str">
        <f>VLOOKUP(QUERY_FOR_TRNSTRANSPOSED_0008!A853,'[6]Fin vs NFin'!$A$4:$F$568,6,FALSE)</f>
        <v>Não Financeiras</v>
      </c>
      <c r="P853" s="31" t="str">
        <f t="shared" si="16"/>
        <v>89</v>
      </c>
      <c r="Q853" s="31" t="str">
        <f>VLOOKUP(D853,[6]Mapeamento!$A$38:$C$497,3,FALSE)</f>
        <v>OREX</v>
      </c>
      <c r="R853" s="31"/>
      <c r="S853" s="31"/>
      <c r="T853" s="31"/>
    </row>
    <row r="854" spans="1:20" x14ac:dyDescent="0.35">
      <c r="A854" s="18" t="s">
        <v>1085</v>
      </c>
      <c r="B854" s="18" t="str">
        <f>VLOOKUP(A854,'[6]Fin vs NFin'!$A$4:$B$568,2,FALSE)</f>
        <v>!Contabilidade_SCF</v>
      </c>
      <c r="C854" s="18" t="s">
        <v>67</v>
      </c>
      <c r="D854" s="18" t="s">
        <v>1086</v>
      </c>
      <c r="E854" s="18" t="str">
        <f>VLOOKUP(D854,[6]Arvore!$N$8:$Q$6855,4,FALSE)</f>
        <v>51989</v>
      </c>
      <c r="F854" s="19">
        <v>125510.47</v>
      </c>
      <c r="G854" s="19">
        <v>122845.82</v>
      </c>
      <c r="H854" s="20">
        <v>2664.6499999999901</v>
      </c>
      <c r="I854" s="110">
        <v>-128333.92</v>
      </c>
      <c r="J854" s="107">
        <f>I854+I857+I858</f>
        <v>0</v>
      </c>
      <c r="K854" s="21"/>
      <c r="L854" s="22"/>
      <c r="M854" s="23"/>
      <c r="O854" s="19" t="str">
        <f>VLOOKUP(QUERY_FOR_TRNSTRANSPOSED_0008!A854,'[6]Fin vs NFin'!$A$4:$F$568,6,FALSE)</f>
        <v>Não Financeiras</v>
      </c>
      <c r="P854" s="24" t="str">
        <f t="shared" si="16"/>
        <v>82</v>
      </c>
      <c r="Q854" s="24"/>
      <c r="R854" s="24"/>
      <c r="S854" s="24"/>
      <c r="T854" s="24"/>
    </row>
    <row r="855" spans="1:20" x14ac:dyDescent="0.35">
      <c r="A855" s="18" t="s">
        <v>1085</v>
      </c>
      <c r="B855" s="18" t="str">
        <f>VLOOKUP(A855,'[6]Fin vs NFin'!$A$4:$B$568,2,FALSE)</f>
        <v>!Contabilidade_SCF</v>
      </c>
      <c r="C855" s="18" t="s">
        <v>1087</v>
      </c>
      <c r="D855" s="18" t="s">
        <v>1086</v>
      </c>
      <c r="E855" s="18" t="str">
        <f>VLOOKUP(D855,[6]Arvore!$N$8:$Q$6855,4,FALSE)</f>
        <v>51989</v>
      </c>
      <c r="F855" s="19">
        <v>-86790.97</v>
      </c>
      <c r="G855" s="19">
        <v>0</v>
      </c>
      <c r="H855" s="20">
        <v>-86790.97</v>
      </c>
      <c r="I855" s="106"/>
      <c r="J855" s="108"/>
      <c r="K855" s="21"/>
      <c r="L855" s="22"/>
      <c r="M855" s="23"/>
      <c r="O855" s="19" t="str">
        <f>VLOOKUP(QUERY_FOR_TRNSTRANSPOSED_0008!A855,'[6]Fin vs NFin'!$A$4:$F$568,6,FALSE)</f>
        <v>Não Financeiras</v>
      </c>
      <c r="P855" s="24" t="str">
        <f t="shared" si="16"/>
        <v>82</v>
      </c>
      <c r="Q855" s="24"/>
      <c r="R855" s="24"/>
      <c r="S855" s="24"/>
      <c r="T855" s="24"/>
    </row>
    <row r="856" spans="1:20" ht="15" thickBot="1" x14ac:dyDescent="0.4">
      <c r="A856" s="18" t="s">
        <v>1085</v>
      </c>
      <c r="B856" s="18" t="str">
        <f>VLOOKUP(A856,'[6]Fin vs NFin'!$A$4:$B$568,2,FALSE)</f>
        <v>!Contabilidade_SCF</v>
      </c>
      <c r="C856" s="18" t="s">
        <v>1088</v>
      </c>
      <c r="D856" s="18" t="s">
        <v>1086</v>
      </c>
      <c r="E856" s="18" t="str">
        <f>VLOOKUP(D856,[6]Arvore!$N$8:$Q$6855,4,FALSE)</f>
        <v>51989</v>
      </c>
      <c r="F856" s="19">
        <v>-44207.6</v>
      </c>
      <c r="G856" s="19">
        <v>0</v>
      </c>
      <c r="H856" s="20">
        <v>-44207.6</v>
      </c>
      <c r="I856" s="112"/>
      <c r="J856" s="109"/>
      <c r="K856" s="21"/>
      <c r="L856" s="22"/>
      <c r="M856" s="23"/>
      <c r="O856" s="19" t="str">
        <f>VLOOKUP(QUERY_FOR_TRNSTRANSPOSED_0008!A856,'[6]Fin vs NFin'!$A$4:$F$568,6,FALSE)</f>
        <v>Não Financeiras</v>
      </c>
      <c r="P856" s="24" t="str">
        <f t="shared" si="16"/>
        <v>82</v>
      </c>
      <c r="Q856" s="24"/>
      <c r="R856" s="24"/>
      <c r="S856" s="24"/>
      <c r="T856" s="24"/>
    </row>
    <row r="857" spans="1:20" ht="15" thickBot="1" x14ac:dyDescent="0.4">
      <c r="A857" s="25" t="s">
        <v>1089</v>
      </c>
      <c r="B857" s="25" t="str">
        <f>VLOOKUP(A857,'[6]Fin vs NFin'!$A$4:$B$568,2,FALSE)</f>
        <v>!Com. Angariação Contrato</v>
      </c>
      <c r="C857" s="25" t="s">
        <v>1088</v>
      </c>
      <c r="D857" s="25" t="s">
        <v>1090</v>
      </c>
      <c r="E857" s="25" t="str">
        <f>VLOOKUP(D857,[6]Arvore!$N$8:$Q$6855,4,FALSE)</f>
        <v/>
      </c>
      <c r="F857" s="26">
        <v>114025.12</v>
      </c>
      <c r="G857" s="26">
        <v>0</v>
      </c>
      <c r="H857" s="27">
        <v>114025.12</v>
      </c>
      <c r="I857" s="77">
        <v>114025.12</v>
      </c>
      <c r="J857" s="78">
        <f>I854+I857+I858</f>
        <v>0</v>
      </c>
      <c r="L857" s="29" t="s">
        <v>1091</v>
      </c>
      <c r="M857" s="30">
        <f>H857</f>
        <v>114025.12</v>
      </c>
      <c r="N857" s="2"/>
      <c r="O857" s="26" t="str">
        <f>VLOOKUP(QUERY_FOR_TRNSTRANSPOSED_0008!A857,'[6]Fin vs NFin'!$A$4:$F$568,6,FALSE)</f>
        <v>Não Financeiras</v>
      </c>
      <c r="P857" s="31" t="str">
        <f t="shared" si="16"/>
        <v>SC</v>
      </c>
      <c r="Q857" s="31"/>
      <c r="R857" s="31"/>
      <c r="S857" s="31"/>
      <c r="T857" s="31"/>
    </row>
    <row r="858" spans="1:20" ht="15" thickBot="1" x14ac:dyDescent="0.4">
      <c r="A858" s="25" t="s">
        <v>1092</v>
      </c>
      <c r="B858" s="25" t="str">
        <f>VLOOKUP(A858,'[6]Fin vs NFin'!$A$4:$B$568,2,FALSE)</f>
        <v>!Comissão Rappel</v>
      </c>
      <c r="C858" s="25" t="s">
        <v>1087</v>
      </c>
      <c r="D858" s="25" t="s">
        <v>1090</v>
      </c>
      <c r="E858" s="25" t="str">
        <f>VLOOKUP(D858,[6]Arvore!$N$8:$Q$6855,4,FALSE)</f>
        <v/>
      </c>
      <c r="F858" s="26">
        <v>14308.8</v>
      </c>
      <c r="G858" s="26">
        <v>0</v>
      </c>
      <c r="H858" s="27">
        <v>14308.8</v>
      </c>
      <c r="I858" s="77">
        <v>14308.8</v>
      </c>
      <c r="J858" s="78">
        <f>I854+I857+I858</f>
        <v>0</v>
      </c>
      <c r="L858" s="29" t="s">
        <v>1091</v>
      </c>
      <c r="M858" s="30">
        <f>H858</f>
        <v>14308.8</v>
      </c>
      <c r="N858" s="2"/>
      <c r="O858" s="26" t="str">
        <f>VLOOKUP(QUERY_FOR_TRNSTRANSPOSED_0008!A858,'[6]Fin vs NFin'!$A$4:$F$568,6,FALSE)</f>
        <v>Não Financeiras</v>
      </c>
      <c r="P858" s="31" t="str">
        <f t="shared" si="16"/>
        <v>SC</v>
      </c>
      <c r="Q858" s="31"/>
      <c r="R858" s="31"/>
      <c r="S858" s="31"/>
      <c r="T858" s="31"/>
    </row>
    <row r="859" spans="1:20" x14ac:dyDescent="0.35">
      <c r="A859" s="18" t="s">
        <v>1093</v>
      </c>
      <c r="B859" s="18" t="str">
        <f>VLOOKUP(A859,'[6]Fin vs NFin'!$A$4:$B$568,2,FALSE)</f>
        <v>!PBC Norkom &amp; Payments HUB</v>
      </c>
      <c r="C859" s="18" t="s">
        <v>82</v>
      </c>
      <c r="D859" s="18" t="s">
        <v>1094</v>
      </c>
      <c r="E859" s="18" t="str">
        <f>VLOOKUP(D859,[6]Arvore!$N$8:$Q$6855,4,FALSE)</f>
        <v>416190</v>
      </c>
      <c r="F859" s="19">
        <v>-3685380.47</v>
      </c>
      <c r="G859" s="19">
        <v>-752346.4</v>
      </c>
      <c r="H859" s="20">
        <v>-2933034.07</v>
      </c>
      <c r="I859" s="103">
        <v>-2.3283064365386999E-10</v>
      </c>
      <c r="J859" s="19"/>
      <c r="K859" s="21"/>
      <c r="L859" s="22"/>
      <c r="M859" s="23"/>
      <c r="O859" s="19" t="str">
        <f>VLOOKUP(QUERY_FOR_TRNSTRANSPOSED_0008!A859,'[6]Fin vs NFin'!$A$4:$F$568,6,FALSE)</f>
        <v>Não Financeiras</v>
      </c>
      <c r="P859" s="24" t="str">
        <f t="shared" si="16"/>
        <v>71</v>
      </c>
      <c r="Q859" s="24"/>
      <c r="R859" s="24"/>
      <c r="S859" s="24"/>
      <c r="T859" s="24"/>
    </row>
    <row r="860" spans="1:20" x14ac:dyDescent="0.35">
      <c r="A860" s="18" t="s">
        <v>1093</v>
      </c>
      <c r="B860" s="18" t="str">
        <f>VLOOKUP(A860,'[6]Fin vs NFin'!$A$4:$B$568,2,FALSE)</f>
        <v>!PBC Norkom &amp; Payments HUB</v>
      </c>
      <c r="C860" s="18" t="s">
        <v>82</v>
      </c>
      <c r="D860" s="18" t="s">
        <v>1095</v>
      </c>
      <c r="E860" s="18" t="str">
        <f>VLOOKUP(D860,[6]Arvore!$N$8:$Q$6855,4,FALSE)</f>
        <v>416190</v>
      </c>
      <c r="F860" s="19" t="s">
        <v>84</v>
      </c>
      <c r="G860" s="19">
        <v>-1458122.38</v>
      </c>
      <c r="H860" s="20">
        <v>1458122.38</v>
      </c>
      <c r="I860" s="101"/>
      <c r="J860" s="19"/>
      <c r="K860" s="21"/>
      <c r="L860" s="22"/>
      <c r="M860" s="23"/>
      <c r="O860" s="19" t="str">
        <f>VLOOKUP(QUERY_FOR_TRNSTRANSPOSED_0008!A860,'[6]Fin vs NFin'!$A$4:$F$568,6,FALSE)</f>
        <v>Não Financeiras</v>
      </c>
      <c r="P860" s="24" t="str">
        <f t="shared" si="16"/>
        <v>71</v>
      </c>
      <c r="Q860" s="24"/>
      <c r="R860" s="24"/>
      <c r="S860" s="24"/>
      <c r="T860" s="24"/>
    </row>
    <row r="861" spans="1:20" x14ac:dyDescent="0.35">
      <c r="A861" s="18" t="s">
        <v>1093</v>
      </c>
      <c r="B861" s="18" t="str">
        <f>VLOOKUP(A861,'[6]Fin vs NFin'!$A$4:$B$568,2,FALSE)</f>
        <v>!PBC Norkom &amp; Payments HUB</v>
      </c>
      <c r="C861" s="18" t="s">
        <v>67</v>
      </c>
      <c r="D861" s="18" t="s">
        <v>1094</v>
      </c>
      <c r="E861" s="18" t="str">
        <f>VLOOKUP(D861,[6]Arvore!$N$8:$Q$6855,4,FALSE)</f>
        <v>416190</v>
      </c>
      <c r="F861" s="19">
        <v>0</v>
      </c>
      <c r="G861" s="19">
        <v>-83640</v>
      </c>
      <c r="H861" s="20">
        <v>83640</v>
      </c>
      <c r="I861" s="101"/>
      <c r="J861" s="19"/>
      <c r="K861" s="21"/>
      <c r="L861" s="22"/>
      <c r="M861" s="23"/>
      <c r="O861" s="19" t="str">
        <f>VLOOKUP(QUERY_FOR_TRNSTRANSPOSED_0008!A861,'[6]Fin vs NFin'!$A$4:$F$568,6,FALSE)</f>
        <v>Não Financeiras</v>
      </c>
      <c r="P861" s="24" t="str">
        <f t="shared" si="16"/>
        <v>71</v>
      </c>
      <c r="Q861" s="24"/>
      <c r="R861" s="24"/>
      <c r="S861" s="24"/>
      <c r="T861" s="24"/>
    </row>
    <row r="862" spans="1:20" ht="15" thickBot="1" x14ac:dyDescent="0.4">
      <c r="A862" s="11" t="s">
        <v>1093</v>
      </c>
      <c r="B862" s="11" t="str">
        <f>VLOOKUP(A862,'[6]Fin vs NFin'!$A$4:$B$568,2,FALSE)</f>
        <v>!PBC Norkom &amp; Payments HUB</v>
      </c>
      <c r="C862" s="11" t="s">
        <v>67</v>
      </c>
      <c r="D862" s="11" t="s">
        <v>1095</v>
      </c>
      <c r="E862" s="11" t="str">
        <f>VLOOKUP(D862,[6]Arvore!$N$8:$Q$6855,4,FALSE)</f>
        <v>416190</v>
      </c>
      <c r="F862" s="12">
        <v>-419789.59</v>
      </c>
      <c r="G862" s="12">
        <v>-1811061.28</v>
      </c>
      <c r="H862" s="13">
        <v>1391271.69</v>
      </c>
      <c r="I862" s="102"/>
      <c r="J862" s="12"/>
      <c r="K862" s="21"/>
      <c r="L862" s="15"/>
      <c r="M862" s="16"/>
      <c r="O862" s="12" t="str">
        <f>VLOOKUP(QUERY_FOR_TRNSTRANSPOSED_0008!A862,'[6]Fin vs NFin'!$A$4:$F$568,6,FALSE)</f>
        <v>Não Financeiras</v>
      </c>
      <c r="P862" s="17" t="str">
        <f t="shared" si="16"/>
        <v>71</v>
      </c>
      <c r="Q862" s="17"/>
      <c r="R862" s="17"/>
      <c r="S862" s="17"/>
      <c r="T862" s="17"/>
    </row>
    <row r="863" spans="1:20" x14ac:dyDescent="0.35">
      <c r="A863" s="32" t="s">
        <v>1096</v>
      </c>
      <c r="B863" s="32" t="str">
        <f>VLOOKUP(A863,'[6]Fin vs NFin'!$A$4:$B$568,2,FALSE)</f>
        <v>!Distribuição</v>
      </c>
      <c r="C863" s="32" t="s">
        <v>1097</v>
      </c>
      <c r="D863" s="32" t="s">
        <v>1098</v>
      </c>
      <c r="E863" s="32" t="str">
        <f>VLOOKUP(D863,[6]Arvore!$N$8:$Q$6855,4,FALSE)</f>
        <v>51580</v>
      </c>
      <c r="F863" s="33">
        <v>29016337.300000001</v>
      </c>
      <c r="G863" s="33">
        <v>29016337.300000001</v>
      </c>
      <c r="H863" s="34">
        <v>-3.7252902984619099E-9</v>
      </c>
      <c r="I863" s="101">
        <f>SUM(H863:H865)</f>
        <v>-0.20211095208651386</v>
      </c>
      <c r="J863" s="19"/>
      <c r="K863" s="21"/>
      <c r="L863" s="22"/>
      <c r="M863" s="23"/>
      <c r="O863" s="19" t="str">
        <f>VLOOKUP(QUERY_FOR_TRNSTRANSPOSED_0008!A863,'[6]Fin vs NFin'!$A$4:$F$568,6,FALSE)</f>
        <v>Não Financeiras</v>
      </c>
      <c r="P863" s="24" t="str">
        <f t="shared" si="16"/>
        <v>82</v>
      </c>
      <c r="Q863" s="24"/>
      <c r="R863" s="24"/>
      <c r="S863" s="24"/>
      <c r="T863" s="24"/>
    </row>
    <row r="864" spans="1:20" x14ac:dyDescent="0.35">
      <c r="A864" s="32" t="s">
        <v>1096</v>
      </c>
      <c r="B864" s="32" t="str">
        <f>VLOOKUP(A864,'[6]Fin vs NFin'!$A$4:$B$568,2,FALSE)</f>
        <v>!Distribuição</v>
      </c>
      <c r="C864" s="32" t="s">
        <v>67</v>
      </c>
      <c r="D864" s="32" t="s">
        <v>1098</v>
      </c>
      <c r="E864" s="32" t="str">
        <f>VLOOKUP(D864,[6]Arvore!$N$8:$Q$6855,4,FALSE)</f>
        <v>51580</v>
      </c>
      <c r="F864" s="33">
        <v>243090.41000000099</v>
      </c>
      <c r="G864" s="33">
        <v>243090.41</v>
      </c>
      <c r="H864" s="34">
        <v>6.1118043959140798E-10</v>
      </c>
      <c r="I864" s="101"/>
      <c r="J864" s="19"/>
      <c r="K864" s="21"/>
      <c r="L864" s="22"/>
      <c r="M864" s="23"/>
      <c r="O864" s="19" t="str">
        <f>VLOOKUP(QUERY_FOR_TRNSTRANSPOSED_0008!A864,'[6]Fin vs NFin'!$A$4:$F$568,6,FALSE)</f>
        <v>Não Financeiras</v>
      </c>
      <c r="P864" s="24" t="str">
        <f t="shared" si="16"/>
        <v>82</v>
      </c>
      <c r="Q864" s="24"/>
      <c r="R864" s="24"/>
      <c r="S864" s="24"/>
      <c r="T864" s="24"/>
    </row>
    <row r="865" spans="1:20" ht="15" thickBot="1" x14ac:dyDescent="0.4">
      <c r="A865" s="18" t="s">
        <v>1096</v>
      </c>
      <c r="B865" s="18" t="str">
        <f>VLOOKUP(A865,'[6]Fin vs NFin'!$A$4:$B$568,2,FALSE)</f>
        <v>!Distribuição</v>
      </c>
      <c r="C865" s="18" t="s">
        <v>177</v>
      </c>
      <c r="D865" s="18" t="s">
        <v>1098</v>
      </c>
      <c r="E865" s="18" t="str">
        <f>VLOOKUP(D865,[6]Arvore!$N$8:$Q$6855,4,FALSE)</f>
        <v>51580</v>
      </c>
      <c r="F865" s="19">
        <v>6403270.0099999998</v>
      </c>
      <c r="G865" s="19">
        <v>6403270.2121109497</v>
      </c>
      <c r="H865" s="20">
        <v>-0.202110948972404</v>
      </c>
      <c r="I865" s="101"/>
      <c r="J865" s="19"/>
      <c r="K865" s="21"/>
      <c r="L865" s="22"/>
      <c r="M865" s="23"/>
      <c r="O865" s="19" t="str">
        <f>VLOOKUP(QUERY_FOR_TRNSTRANSPOSED_0008!A865,'[6]Fin vs NFin'!$A$4:$F$568,6,FALSE)</f>
        <v>Não Financeiras</v>
      </c>
      <c r="P865" s="24" t="str">
        <f t="shared" si="16"/>
        <v>82</v>
      </c>
      <c r="Q865" s="24"/>
      <c r="R865" s="24"/>
      <c r="S865" s="24"/>
      <c r="T865" s="24"/>
    </row>
    <row r="866" spans="1:20" ht="15" thickBot="1" x14ac:dyDescent="0.4">
      <c r="A866" s="49" t="s">
        <v>1099</v>
      </c>
      <c r="B866" s="49" t="str">
        <f>VLOOKUP(A866,'[6]Fin vs NFin'!$A$4:$B$568,2,FALSE)</f>
        <v>!Subscrição</v>
      </c>
      <c r="C866" s="49" t="s">
        <v>869</v>
      </c>
      <c r="D866" s="49" t="s">
        <v>1100</v>
      </c>
      <c r="E866" s="49" t="str">
        <f>VLOOKUP(D866,[6]Arvore!$N$8:$Q$6855,4,FALSE)</f>
        <v>51400</v>
      </c>
      <c r="F866" s="50">
        <v>-1181.7</v>
      </c>
      <c r="G866" s="50">
        <v>-1181.7</v>
      </c>
      <c r="H866" s="51">
        <v>0</v>
      </c>
      <c r="I866" s="52">
        <f>H866</f>
        <v>0</v>
      </c>
      <c r="J866" s="39"/>
      <c r="K866" s="21"/>
      <c r="L866" s="41"/>
      <c r="M866" s="42"/>
      <c r="O866" s="39" t="str">
        <f>VLOOKUP(QUERY_FOR_TRNSTRANSPOSED_0008!A866,'[6]Fin vs NFin'!$A$4:$F$568,6,FALSE)</f>
        <v>Não Financeiras</v>
      </c>
      <c r="P866" s="43" t="str">
        <f t="shared" si="16"/>
        <v>82</v>
      </c>
      <c r="Q866" s="43"/>
      <c r="R866" s="43"/>
      <c r="S866" s="43"/>
      <c r="T866" s="43"/>
    </row>
    <row r="867" spans="1:20" x14ac:dyDescent="0.35">
      <c r="A867" s="49" t="s">
        <v>1101</v>
      </c>
      <c r="B867" s="49" t="str">
        <f>VLOOKUP(A867,'[6]Fin vs NFin'!$A$4:$B$568,2,FALSE)</f>
        <v>!Resgate</v>
      </c>
      <c r="C867" s="49" t="s">
        <v>1102</v>
      </c>
      <c r="D867" s="49" t="s">
        <v>1103</v>
      </c>
      <c r="E867" s="49" t="str">
        <f>VLOOKUP(D867,[6]Arvore!$N$8:$Q$6855,4,FALSE)</f>
        <v>51409</v>
      </c>
      <c r="F867" s="50">
        <v>148605.62</v>
      </c>
      <c r="G867" s="50">
        <v>148605.62</v>
      </c>
      <c r="H867" s="51">
        <v>0</v>
      </c>
      <c r="I867" s="103">
        <f>SUM(H867:H868)</f>
        <v>0</v>
      </c>
      <c r="J867" s="39"/>
      <c r="K867" s="21"/>
      <c r="L867" s="41"/>
      <c r="M867" s="42"/>
      <c r="O867" s="39" t="str">
        <f>VLOOKUP(QUERY_FOR_TRNSTRANSPOSED_0008!A867,'[6]Fin vs NFin'!$A$4:$F$568,6,FALSE)</f>
        <v>Não Financeiras</v>
      </c>
      <c r="P867" s="43" t="str">
        <f t="shared" si="16"/>
        <v>82</v>
      </c>
      <c r="Q867" s="43"/>
      <c r="R867" s="43"/>
      <c r="S867" s="43"/>
      <c r="T867" s="43"/>
    </row>
    <row r="868" spans="1:20" ht="15" thickBot="1" x14ac:dyDescent="0.4">
      <c r="A868" s="32" t="s">
        <v>1101</v>
      </c>
      <c r="B868" s="32" t="str">
        <f>VLOOKUP(A868,'[6]Fin vs NFin'!$A$4:$B$568,2,FALSE)</f>
        <v>!Resgate</v>
      </c>
      <c r="C868" s="32" t="s">
        <v>67</v>
      </c>
      <c r="D868" s="32" t="s">
        <v>1103</v>
      </c>
      <c r="E868" s="32" t="str">
        <f>VLOOKUP(D868,[6]Arvore!$N$8:$Q$6855,4,FALSE)</f>
        <v>51409</v>
      </c>
      <c r="F868" s="33">
        <v>-145489.39000000001</v>
      </c>
      <c r="G868" s="33">
        <v>-145489.39000000001</v>
      </c>
      <c r="H868" s="34">
        <v>0</v>
      </c>
      <c r="I868" s="101"/>
      <c r="J868" s="19"/>
      <c r="K868" s="21"/>
      <c r="L868" s="22"/>
      <c r="M868" s="23"/>
      <c r="O868" s="19" t="str">
        <f>VLOOKUP(QUERY_FOR_TRNSTRANSPOSED_0008!A868,'[6]Fin vs NFin'!$A$4:$F$568,6,FALSE)</f>
        <v>Não Financeiras</v>
      </c>
      <c r="P868" s="24" t="str">
        <f t="shared" si="16"/>
        <v>82</v>
      </c>
      <c r="Q868" s="24"/>
      <c r="R868" s="24"/>
      <c r="S868" s="24"/>
      <c r="T868" s="24"/>
    </row>
    <row r="869" spans="1:20" ht="15" thickBot="1" x14ac:dyDescent="0.4">
      <c r="A869" s="25" t="s">
        <v>1104</v>
      </c>
      <c r="B869" s="25" t="str">
        <f>VLOOKUP(A869,'[6]Fin vs NFin'!$A$4:$B$568,2,FALSE)</f>
        <v>!FU Outras</v>
      </c>
      <c r="C869" s="25" t="s">
        <v>1105</v>
      </c>
      <c r="D869" s="25" t="s">
        <v>735</v>
      </c>
      <c r="E869" s="25" t="str">
        <f>VLOOKUP(D869,[6]Arvore!$N$8:$Q$6855,4,FALSE)</f>
        <v>431111</v>
      </c>
      <c r="F869" s="26">
        <v>39853.5</v>
      </c>
      <c r="G869" s="26">
        <v>39864.507468174997</v>
      </c>
      <c r="H869" s="27">
        <v>-11.0074681749975</v>
      </c>
      <c r="I869" s="53">
        <f>H869</f>
        <v>-11.0074681749975</v>
      </c>
      <c r="J869" s="26"/>
      <c r="K869" s="21"/>
      <c r="L869" s="29"/>
      <c r="M869" s="30"/>
      <c r="O869" s="26" t="str">
        <f>VLOOKUP(QUERY_FOR_TRNSTRANSPOSED_0008!A869,'[6]Fin vs NFin'!$A$4:$F$568,6,FALSE)</f>
        <v>Não Financeiras</v>
      </c>
      <c r="P869" s="31" t="str">
        <f t="shared" si="16"/>
        <v>89</v>
      </c>
      <c r="Q869" s="31"/>
      <c r="R869" s="31" t="str">
        <f>VLOOKUP(D869,[6]Mapeamento!$A$38:$C$497,3,FALSE)</f>
        <v>GG</v>
      </c>
      <c r="S869" s="31"/>
      <c r="T869" s="31"/>
    </row>
    <row r="870" spans="1:20" x14ac:dyDescent="0.35">
      <c r="A870" s="38" t="s">
        <v>1106</v>
      </c>
      <c r="B870" s="38" t="str">
        <f>VLOOKUP(A870,'[6]Fin vs NFin'!$A$4:$B$568,2,FALSE)</f>
        <v>!Mandatos Gestão Cash</v>
      </c>
      <c r="C870" s="38" t="s">
        <v>1107</v>
      </c>
      <c r="D870" s="38" t="s">
        <v>1108</v>
      </c>
      <c r="E870" s="38" t="str">
        <f>VLOOKUP(D870,[6]Arvore!$N$8:$Q$6855,4,FALSE)</f>
        <v>41401</v>
      </c>
      <c r="F870" s="39">
        <v>603287.15</v>
      </c>
      <c r="G870" s="39">
        <v>-667969.85680067004</v>
      </c>
      <c r="H870" s="40">
        <v>1271257.0068006699</v>
      </c>
      <c r="I870" s="103">
        <v>-1.9073839765042101E-2</v>
      </c>
      <c r="J870" s="39"/>
      <c r="K870" s="21"/>
      <c r="L870" s="41"/>
      <c r="M870" s="42"/>
      <c r="O870" s="39" t="str">
        <f>VLOOKUP(QUERY_FOR_TRNSTRANSPOSED_0008!A870,'[6]Fin vs NFin'!$A$4:$F$568,6,FALSE)</f>
        <v>Não Financeiras</v>
      </c>
      <c r="P870" s="43" t="str">
        <f t="shared" si="16"/>
        <v>71</v>
      </c>
      <c r="Q870" s="43"/>
      <c r="R870" s="43"/>
      <c r="S870" s="43"/>
      <c r="T870" s="43"/>
    </row>
    <row r="871" spans="1:20" ht="15" thickBot="1" x14ac:dyDescent="0.4">
      <c r="A871" s="11" t="s">
        <v>1106</v>
      </c>
      <c r="B871" s="11" t="str">
        <f>VLOOKUP(A871,'[6]Fin vs NFin'!$A$4:$B$568,2,FALSE)</f>
        <v>!Mandatos Gestão Cash</v>
      </c>
      <c r="C871" s="11" t="s">
        <v>1109</v>
      </c>
      <c r="D871" s="11" t="s">
        <v>1110</v>
      </c>
      <c r="E871" s="11" t="str">
        <f>VLOOKUP(D871,[6]Arvore!$N$8:$Q$6855,4,FALSE)</f>
        <v>515283</v>
      </c>
      <c r="F871" s="12">
        <v>412559.12</v>
      </c>
      <c r="G871" s="12">
        <v>1683816.1458745101</v>
      </c>
      <c r="H871" s="13">
        <v>-1271257.0258745099</v>
      </c>
      <c r="I871" s="102"/>
      <c r="J871" s="12"/>
      <c r="K871" s="21"/>
      <c r="L871" s="15"/>
      <c r="M871" s="16"/>
      <c r="O871" s="12" t="str">
        <f>VLOOKUP(QUERY_FOR_TRNSTRANSPOSED_0008!A871,'[6]Fin vs NFin'!$A$4:$F$568,6,FALSE)</f>
        <v>Não Financeiras</v>
      </c>
      <c r="P871" s="17" t="str">
        <f t="shared" si="16"/>
        <v>82</v>
      </c>
      <c r="Q871" s="17"/>
      <c r="R871" s="17"/>
      <c r="S871" s="17"/>
      <c r="T871" s="17"/>
    </row>
    <row r="872" spans="1:20" x14ac:dyDescent="0.35">
      <c r="A872" s="18" t="s">
        <v>1111</v>
      </c>
      <c r="B872" s="18" t="str">
        <f>VLOOKUP(A872,'[6]Fin vs NFin'!$A$4:$B$568,2,FALSE)</f>
        <v>!Mandatos Gestão Periodif.</v>
      </c>
      <c r="C872" s="18" t="s">
        <v>1112</v>
      </c>
      <c r="D872" s="18" t="s">
        <v>1110</v>
      </c>
      <c r="E872" s="18" t="str">
        <f>VLOOKUP(D872,[6]Arvore!$N$8:$Q$6855,4,FALSE)</f>
        <v>515283</v>
      </c>
      <c r="F872" s="19">
        <v>33318.019999999997</v>
      </c>
      <c r="G872" s="19">
        <v>29262.069387469801</v>
      </c>
      <c r="H872" s="20">
        <v>4055.9506125302</v>
      </c>
      <c r="I872" s="103">
        <v>-0.20106626251254101</v>
      </c>
      <c r="J872" s="19"/>
      <c r="K872" s="21"/>
      <c r="L872" s="22"/>
      <c r="M872" s="23"/>
      <c r="O872" s="19" t="str">
        <f>VLOOKUP(QUERY_FOR_TRNSTRANSPOSED_0008!A872,'[6]Fin vs NFin'!$A$4:$F$568,6,FALSE)</f>
        <v>Não Financeiras</v>
      </c>
      <c r="P872" s="24" t="str">
        <f t="shared" si="16"/>
        <v>82</v>
      </c>
      <c r="Q872" s="24"/>
      <c r="R872" s="24"/>
      <c r="S872" s="24"/>
      <c r="T872" s="24"/>
    </row>
    <row r="873" spans="1:20" ht="15" thickBot="1" x14ac:dyDescent="0.4">
      <c r="A873" s="11" t="s">
        <v>1111</v>
      </c>
      <c r="B873" s="11" t="str">
        <f>VLOOKUP(A873,'[6]Fin vs NFin'!$A$4:$B$568,2,FALSE)</f>
        <v>!Mandatos Gestão Periodif.</v>
      </c>
      <c r="C873" s="11" t="s">
        <v>1113</v>
      </c>
      <c r="D873" s="11" t="s">
        <v>1108</v>
      </c>
      <c r="E873" s="11" t="str">
        <f>VLOOKUP(D873,[6]Arvore!$N$8:$Q$6855,4,FALSE)</f>
        <v>41401</v>
      </c>
      <c r="F873" s="12">
        <v>-14792.86</v>
      </c>
      <c r="G873" s="12">
        <v>-10736.708321207299</v>
      </c>
      <c r="H873" s="13">
        <v>-4056.1516787927098</v>
      </c>
      <c r="I873" s="102"/>
      <c r="J873" s="12"/>
      <c r="K873" s="21"/>
      <c r="L873" s="15"/>
      <c r="M873" s="16"/>
      <c r="O873" s="12" t="str">
        <f>VLOOKUP(QUERY_FOR_TRNSTRANSPOSED_0008!A873,'[6]Fin vs NFin'!$A$4:$F$568,6,FALSE)</f>
        <v>Não Financeiras</v>
      </c>
      <c r="P873" s="17" t="str">
        <f t="shared" si="16"/>
        <v>71</v>
      </c>
      <c r="Q873" s="17"/>
      <c r="R873" s="17"/>
      <c r="S873" s="17"/>
      <c r="T873" s="17"/>
    </row>
    <row r="874" spans="1:20" ht="15" thickBot="1" x14ac:dyDescent="0.4">
      <c r="A874" s="32" t="s">
        <v>1114</v>
      </c>
      <c r="B874" s="32" t="str">
        <f>VLOOKUP(A874,'[6]Fin vs NFin'!$A$4:$B$568,2,FALSE)</f>
        <v>!Mandatos Gestão Outras</v>
      </c>
      <c r="C874" s="32" t="s">
        <v>67</v>
      </c>
      <c r="D874" s="32" t="s">
        <v>1115</v>
      </c>
      <c r="E874" s="32" t="str">
        <f>VLOOKUP(D874,[6]Arvore!$N$8:$Q$6855,4,FALSE)</f>
        <v>51580</v>
      </c>
      <c r="F874" s="33">
        <v>200000</v>
      </c>
      <c r="G874" s="33">
        <v>200000</v>
      </c>
      <c r="H874" s="34">
        <v>2.91038304567337E-11</v>
      </c>
      <c r="I874" s="54">
        <f>H874</f>
        <v>2.91038304567337E-11</v>
      </c>
      <c r="J874" s="19"/>
      <c r="K874" s="21"/>
      <c r="L874" s="22"/>
      <c r="M874" s="23"/>
      <c r="O874" s="19" t="str">
        <f>VLOOKUP(QUERY_FOR_TRNSTRANSPOSED_0008!A874,'[6]Fin vs NFin'!$A$4:$F$568,6,FALSE)</f>
        <v>Não Financeiras</v>
      </c>
      <c r="P874" s="24" t="str">
        <f t="shared" si="16"/>
        <v>82</v>
      </c>
      <c r="Q874" s="24"/>
      <c r="R874" s="24"/>
      <c r="S874" s="24"/>
      <c r="T874" s="24"/>
    </row>
    <row r="875" spans="1:20" ht="15" thickBot="1" x14ac:dyDescent="0.4">
      <c r="A875" s="25" t="s">
        <v>1116</v>
      </c>
      <c r="B875" s="25" t="str">
        <f>VLOOKUP(A875,'[6]Fin vs NFin'!$A$4:$B$568,2,FALSE)</f>
        <v>!SG-Contabilidade Financ.</v>
      </c>
      <c r="C875" s="25" t="s">
        <v>67</v>
      </c>
      <c r="D875" s="25" t="s">
        <v>1117</v>
      </c>
      <c r="E875" s="25" t="str">
        <f>VLOOKUP(D875,[6]Arvore!$N$8:$Q$6855,4,FALSE)</f>
        <v>51582</v>
      </c>
      <c r="F875" s="26">
        <v>-19820.009999999998</v>
      </c>
      <c r="G875" s="26">
        <v>17946506.460000001</v>
      </c>
      <c r="H875" s="27">
        <v>-17966326.469999999</v>
      </c>
      <c r="I875" s="57">
        <v>-17966326.469999999</v>
      </c>
      <c r="J875" s="72">
        <f>I875+I876+I877+I968+I987</f>
        <v>2.0433787994988961E-9</v>
      </c>
      <c r="K875" s="21"/>
      <c r="L875" s="29"/>
      <c r="M875" s="30"/>
      <c r="O875" s="26" t="str">
        <f>VLOOKUP(QUERY_FOR_TRNSTRANSPOSED_0008!A875,'[6]Fin vs NFin'!$A$4:$F$568,6,FALSE)</f>
        <v>Não Financeiras</v>
      </c>
      <c r="P875" s="31" t="str">
        <f t="shared" si="16"/>
        <v>82</v>
      </c>
      <c r="Q875" s="31"/>
      <c r="R875" s="31"/>
      <c r="S875" s="31"/>
      <c r="T875" s="31"/>
    </row>
    <row r="876" spans="1:20" ht="15" thickBot="1" x14ac:dyDescent="0.4">
      <c r="A876" s="25" t="s">
        <v>1118</v>
      </c>
      <c r="B876" s="25" t="str">
        <f>VLOOKUP(A876,'[6]Fin vs NFin'!$A$4:$B$568,2,FALSE)</f>
        <v>!SG-Seg Fin (running)</v>
      </c>
      <c r="C876" s="25" t="s">
        <v>1119</v>
      </c>
      <c r="D876" s="25" t="s">
        <v>1117</v>
      </c>
      <c r="E876" s="25" t="str">
        <f>VLOOKUP(D876,[6]Arvore!$N$8:$Q$6855,4,FALSE)</f>
        <v>51582</v>
      </c>
      <c r="F876" s="26">
        <v>12450063.960000001</v>
      </c>
      <c r="G876" s="26">
        <v>0</v>
      </c>
      <c r="H876" s="27">
        <v>12450063.960000001</v>
      </c>
      <c r="I876" s="77">
        <v>12450063.960000001</v>
      </c>
      <c r="J876" s="72">
        <f>I875+I876+I877+I968+I987</f>
        <v>2.0433787994988961E-9</v>
      </c>
      <c r="L876" s="29"/>
      <c r="M876" s="30"/>
      <c r="O876" s="26" t="str">
        <f>VLOOKUP(QUERY_FOR_TRNSTRANSPOSED_0008!A876,'[6]Fin vs NFin'!$A$4:$F$568,6,FALSE)</f>
        <v>Não Financeiras</v>
      </c>
      <c r="P876" s="31" t="str">
        <f t="shared" si="16"/>
        <v>82</v>
      </c>
      <c r="Q876" s="31"/>
      <c r="R876" s="31"/>
      <c r="S876" s="31"/>
      <c r="T876" s="31"/>
    </row>
    <row r="877" spans="1:20" ht="15" thickBot="1" x14ac:dyDescent="0.4">
      <c r="A877" s="25" t="s">
        <v>1120</v>
      </c>
      <c r="B877" s="25" t="str">
        <f>VLOOKUP(A877,'[6]Fin vs NFin'!$A$4:$B$568,2,FALSE)</f>
        <v>!SG-PPR (running)</v>
      </c>
      <c r="C877" s="25" t="s">
        <v>1121</v>
      </c>
      <c r="D877" s="25" t="s">
        <v>1117</v>
      </c>
      <c r="E877" s="25" t="str">
        <f>VLOOKUP(D877,[6]Arvore!$N$8:$Q$6855,4,FALSE)</f>
        <v>51582</v>
      </c>
      <c r="F877" s="26">
        <v>5507868.21</v>
      </c>
      <c r="G877" s="26">
        <v>0</v>
      </c>
      <c r="H877" s="27">
        <v>5507868.21</v>
      </c>
      <c r="I877" s="77">
        <v>5507868.21</v>
      </c>
      <c r="J877" s="72">
        <f>I875+I876+I877+I968+I987</f>
        <v>2.0433787994988961E-9</v>
      </c>
      <c r="L877" s="29"/>
      <c r="M877" s="30"/>
      <c r="O877" s="26" t="str">
        <f>VLOOKUP(QUERY_FOR_TRNSTRANSPOSED_0008!A877,'[6]Fin vs NFin'!$A$4:$F$568,6,FALSE)</f>
        <v>Não Financeiras</v>
      </c>
      <c r="P877" s="31" t="str">
        <f t="shared" si="16"/>
        <v>82</v>
      </c>
      <c r="Q877" s="31"/>
      <c r="R877" s="31"/>
      <c r="S877" s="31"/>
      <c r="T877" s="31"/>
    </row>
    <row r="878" spans="1:20" x14ac:dyDescent="0.35">
      <c r="A878" s="18" t="s">
        <v>1122</v>
      </c>
      <c r="B878" s="18" t="str">
        <f>VLOOKUP(A878,'[6]Fin vs NFin'!$A$4:$B$568,2,FALSE)</f>
        <v>!SG-Contabilidade / Risco</v>
      </c>
      <c r="C878" s="18" t="s">
        <v>67</v>
      </c>
      <c r="D878" s="18" t="s">
        <v>1123</v>
      </c>
      <c r="E878" s="18" t="str">
        <f>VLOOKUP(D878,[6]Arvore!$N$8:$Q$6855,4,FALSE)</f>
        <v/>
      </c>
      <c r="F878" s="19">
        <v>-2614348.66</v>
      </c>
      <c r="G878" s="19">
        <v>0</v>
      </c>
      <c r="H878" s="20">
        <v>-2614348.66</v>
      </c>
      <c r="I878" s="106">
        <f>SUM(H878:H882)</f>
        <v>-116522595.03</v>
      </c>
      <c r="J878" s="107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878" s="21"/>
      <c r="L878" s="22"/>
      <c r="M878" s="23"/>
      <c r="O878" s="19" t="str">
        <f>VLOOKUP(QUERY_FOR_TRNSTRANSPOSED_0008!A878,'[6]Fin vs NFin'!$A$4:$F$568,6,FALSE)</f>
        <v>Não Financeiras</v>
      </c>
      <c r="P878" s="24" t="str">
        <f t="shared" si="16"/>
        <v>82</v>
      </c>
      <c r="Q878" s="24"/>
      <c r="R878" s="24"/>
      <c r="S878" s="24"/>
      <c r="T878" s="24"/>
    </row>
    <row r="879" spans="1:20" x14ac:dyDescent="0.35">
      <c r="A879" s="18" t="s">
        <v>1122</v>
      </c>
      <c r="B879" s="18" t="str">
        <f>VLOOKUP(A879,'[6]Fin vs NFin'!$A$4:$B$568,2,FALSE)</f>
        <v>!SG-Contabilidade / Risco</v>
      </c>
      <c r="C879" s="18" t="s">
        <v>67</v>
      </c>
      <c r="D879" s="18" t="s">
        <v>1124</v>
      </c>
      <c r="E879" s="18" t="str">
        <f>VLOOKUP(D879,[6]Arvore!$N$8:$Q$6855,4,FALSE)</f>
        <v>51582</v>
      </c>
      <c r="F879" s="19">
        <v>1787597.83</v>
      </c>
      <c r="G879" s="19">
        <v>115236133.95</v>
      </c>
      <c r="H879" s="20">
        <v>-113448536.12</v>
      </c>
      <c r="I879" s="106"/>
      <c r="J879" s="108"/>
      <c r="K879" s="21"/>
      <c r="L879" s="22"/>
      <c r="M879" s="23"/>
      <c r="O879" s="19" t="str">
        <f>VLOOKUP(QUERY_FOR_TRNSTRANSPOSED_0008!A879,'[6]Fin vs NFin'!$A$4:$F$568,6,FALSE)</f>
        <v>Não Financeiras</v>
      </c>
      <c r="P879" s="24" t="str">
        <f t="shared" si="16"/>
        <v>82</v>
      </c>
      <c r="Q879" s="24"/>
      <c r="R879" s="24"/>
      <c r="S879" s="24"/>
      <c r="T879" s="24"/>
    </row>
    <row r="880" spans="1:20" x14ac:dyDescent="0.35">
      <c r="A880" s="18" t="s">
        <v>1122</v>
      </c>
      <c r="B880" s="18" t="str">
        <f>VLOOKUP(A880,'[6]Fin vs NFin'!$A$4:$B$568,2,FALSE)</f>
        <v>!SG-Contabilidade / Risco</v>
      </c>
      <c r="C880" s="18" t="s">
        <v>67</v>
      </c>
      <c r="D880" s="18" t="s">
        <v>1125</v>
      </c>
      <c r="E880" s="18" t="str">
        <f>VLOOKUP(D880,[6]Arvore!$N$8:$Q$6855,4,FALSE)</f>
        <v>51582</v>
      </c>
      <c r="F880" s="19">
        <v>709538.9</v>
      </c>
      <c r="G880" s="19">
        <v>1224463.24</v>
      </c>
      <c r="H880" s="20">
        <v>-514924.34</v>
      </c>
      <c r="I880" s="106"/>
      <c r="J880" s="108"/>
      <c r="K880" s="21"/>
      <c r="L880" s="22"/>
      <c r="M880" s="23"/>
      <c r="O880" s="19" t="str">
        <f>VLOOKUP(QUERY_FOR_TRNSTRANSPOSED_0008!A880,'[6]Fin vs NFin'!$A$4:$F$568,6,FALSE)</f>
        <v>Não Financeiras</v>
      </c>
      <c r="P880" s="24" t="str">
        <f t="shared" si="16"/>
        <v>82</v>
      </c>
      <c r="Q880" s="24"/>
      <c r="R880" s="24"/>
      <c r="S880" s="24"/>
      <c r="T880" s="24"/>
    </row>
    <row r="881" spans="1:20" x14ac:dyDescent="0.35">
      <c r="A881" s="18" t="s">
        <v>1122</v>
      </c>
      <c r="B881" s="18" t="str">
        <f>VLOOKUP(A881,'[6]Fin vs NFin'!$A$4:$B$568,2,FALSE)</f>
        <v>!SG-Contabilidade / Risco</v>
      </c>
      <c r="C881" s="18" t="s">
        <v>67</v>
      </c>
      <c r="D881" s="18" t="s">
        <v>1126</v>
      </c>
      <c r="E881" s="18" t="str">
        <f>VLOOKUP(D881,[6]Arvore!$N$8:$Q$6855,4,FALSE)</f>
        <v>51582</v>
      </c>
      <c r="F881" s="19">
        <v>180726.24</v>
      </c>
      <c r="G881" s="19">
        <v>125512.15</v>
      </c>
      <c r="H881" s="20">
        <v>55214.09</v>
      </c>
      <c r="I881" s="106"/>
      <c r="J881" s="108"/>
      <c r="K881" s="21"/>
      <c r="L881" s="22"/>
      <c r="M881" s="23"/>
      <c r="O881" s="19" t="str">
        <f>VLOOKUP(QUERY_FOR_TRNSTRANSPOSED_0008!A881,'[6]Fin vs NFin'!$A$4:$F$568,6,FALSE)</f>
        <v>Não Financeiras</v>
      </c>
      <c r="P881" s="24" t="str">
        <f t="shared" si="16"/>
        <v>82</v>
      </c>
      <c r="Q881" s="24"/>
      <c r="R881" s="24"/>
      <c r="S881" s="24"/>
      <c r="T881" s="24"/>
    </row>
    <row r="882" spans="1:20" ht="15" thickBot="1" x14ac:dyDescent="0.4">
      <c r="A882" s="11" t="s">
        <v>1122</v>
      </c>
      <c r="B882" s="11" t="str">
        <f>VLOOKUP(A882,'[6]Fin vs NFin'!$A$4:$B$568,2,FALSE)</f>
        <v>!SG-Contabilidade / Risco</v>
      </c>
      <c r="C882" s="11" t="s">
        <v>1127</v>
      </c>
      <c r="D882" s="11" t="s">
        <v>1128</v>
      </c>
      <c r="E882" s="11" t="str">
        <f>VLOOKUP(D882,[6]Arvore!$N$8:$Q$6855,4,FALSE)</f>
        <v>4198</v>
      </c>
      <c r="F882" s="12">
        <v>-129.66999999999999</v>
      </c>
      <c r="G882" s="12">
        <v>-129.66999999999999</v>
      </c>
      <c r="H882" s="13">
        <v>0</v>
      </c>
      <c r="I882" s="112"/>
      <c r="J882" s="109"/>
      <c r="K882" s="21"/>
      <c r="L882" s="15"/>
      <c r="M882" s="16"/>
      <c r="O882" s="12" t="str">
        <f>VLOOKUP(QUERY_FOR_TRNSTRANSPOSED_0008!A882,'[6]Fin vs NFin'!$A$4:$F$568,6,FALSE)</f>
        <v>Não Financeiras</v>
      </c>
      <c r="P882" s="17" t="str">
        <f t="shared" si="16"/>
        <v>71</v>
      </c>
      <c r="Q882" s="17"/>
      <c r="R882" s="17"/>
      <c r="S882" s="17"/>
      <c r="T882" s="17"/>
    </row>
    <row r="883" spans="1:20" ht="15" thickBot="1" x14ac:dyDescent="0.4">
      <c r="A883" s="25" t="s">
        <v>1129</v>
      </c>
      <c r="B883" s="25" t="str">
        <f>VLOOKUP(A883,'[6]Fin vs NFin'!$A$4:$B$568,2,FALSE)</f>
        <v>!Mark. Dig. Seguros Cash</v>
      </c>
      <c r="C883" s="25" t="s">
        <v>67</v>
      </c>
      <c r="D883" s="25" t="s">
        <v>1130</v>
      </c>
      <c r="E883" s="25" t="str">
        <f>VLOOKUP(D883,[6]Arvore!$N$8:$Q$6855,4,FALSE)</f>
        <v>4198</v>
      </c>
      <c r="F883" s="26">
        <v>-1110710.47</v>
      </c>
      <c r="G883" s="26">
        <v>-1110710.47</v>
      </c>
      <c r="H883" s="27">
        <v>-2.3283064365386999E-10</v>
      </c>
      <c r="I883" s="28">
        <v>-2.3283064365386999E-10</v>
      </c>
      <c r="J883" s="26"/>
      <c r="L883" s="29"/>
      <c r="M883" s="30"/>
      <c r="O883" s="26" t="str">
        <f>VLOOKUP(QUERY_FOR_TRNSTRANSPOSED_0008!A883,'[6]Fin vs NFin'!$A$4:$F$568,6,FALSE)</f>
        <v>Não Financeiras</v>
      </c>
      <c r="P883" s="31" t="str">
        <f t="shared" si="16"/>
        <v>71</v>
      </c>
      <c r="Q883" s="31"/>
      <c r="R883" s="31"/>
      <c r="S883" s="31"/>
      <c r="T883" s="31"/>
    </row>
    <row r="884" spans="1:20" ht="15" thickBot="1" x14ac:dyDescent="0.4">
      <c r="A884" s="25" t="s">
        <v>1131</v>
      </c>
      <c r="B884" s="25" t="str">
        <f>VLOOKUP(A884,'[6]Fin vs NFin'!$A$4:$B$568,2,FALSE)</f>
        <v>!Mark. Dig. Seguros Period</v>
      </c>
      <c r="C884" s="25" t="s">
        <v>67</v>
      </c>
      <c r="D884" s="25" t="s">
        <v>1132</v>
      </c>
      <c r="E884" s="25" t="str">
        <f>VLOOKUP(D884,[6]Arvore!$N$8:$Q$6855,4,FALSE)</f>
        <v>4198</v>
      </c>
      <c r="F884" s="26">
        <v>597874.67000000004</v>
      </c>
      <c r="G884" s="26">
        <v>597874.67000000004</v>
      </c>
      <c r="H884" s="27">
        <v>-1.16415321826935E-10</v>
      </c>
      <c r="I884" s="28">
        <v>-1.16415321826935E-10</v>
      </c>
      <c r="J884" s="26"/>
      <c r="L884" s="29"/>
      <c r="M884" s="30"/>
      <c r="O884" s="26" t="str">
        <f>VLOOKUP(QUERY_FOR_TRNSTRANSPOSED_0008!A884,'[6]Fin vs NFin'!$A$4:$F$568,6,FALSE)</f>
        <v>Não Financeiras</v>
      </c>
      <c r="P884" s="31" t="str">
        <f t="shared" si="16"/>
        <v>71</v>
      </c>
      <c r="Q884" s="31"/>
      <c r="R884" s="31"/>
      <c r="S884" s="31"/>
      <c r="T884" s="31"/>
    </row>
    <row r="885" spans="1:20" x14ac:dyDescent="0.35">
      <c r="A885" s="18" t="s">
        <v>1133</v>
      </c>
      <c r="B885" s="18" t="str">
        <f>VLOOKUP(A885,'[6]Fin vs NFin'!$A$4:$B$568,2,FALSE)</f>
        <v>!SG-CH-Vida</v>
      </c>
      <c r="C885" s="18" t="s">
        <v>1134</v>
      </c>
      <c r="D885" s="18" t="s">
        <v>1135</v>
      </c>
      <c r="E885" s="18" t="str">
        <f>VLOOKUP(D885,[6]Arvore!$N$8:$Q$6855,4,FALSE)</f>
        <v/>
      </c>
      <c r="F885" s="19">
        <v>14871.89</v>
      </c>
      <c r="G885" s="19">
        <v>0</v>
      </c>
      <c r="H885" s="20">
        <v>14871.89</v>
      </c>
      <c r="I885" s="110">
        <v>26530783.989999998</v>
      </c>
      <c r="J885" s="107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885" s="21"/>
      <c r="L885" s="22" t="s">
        <v>1136</v>
      </c>
      <c r="M885" s="23">
        <f>H885</f>
        <v>14871.89</v>
      </c>
      <c r="N885" s="2"/>
      <c r="O885" s="19" t="str">
        <f>VLOOKUP(QUERY_FOR_TRNSTRANSPOSED_0008!A885,'[6]Fin vs NFin'!$A$4:$F$568,6,FALSE)</f>
        <v>Não Financeiras</v>
      </c>
      <c r="P885" s="24" t="str">
        <f t="shared" si="16"/>
        <v>SE</v>
      </c>
      <c r="Q885" s="24"/>
      <c r="R885" s="24"/>
      <c r="S885" s="24"/>
      <c r="T885" s="24"/>
    </row>
    <row r="886" spans="1:20" x14ac:dyDescent="0.35">
      <c r="A886" s="18" t="s">
        <v>1133</v>
      </c>
      <c r="B886" s="18" t="str">
        <f>VLOOKUP(A886,'[6]Fin vs NFin'!$A$4:$B$568,2,FALSE)</f>
        <v>!SG-CH-Vida</v>
      </c>
      <c r="C886" s="18" t="s">
        <v>1137</v>
      </c>
      <c r="D886" s="18" t="s">
        <v>1135</v>
      </c>
      <c r="E886" s="18" t="str">
        <f>VLOOKUP(D886,[6]Arvore!$N$8:$Q$6855,4,FALSE)</f>
        <v/>
      </c>
      <c r="F886" s="19">
        <v>23542.880000000001</v>
      </c>
      <c r="G886" s="19">
        <v>0</v>
      </c>
      <c r="H886" s="20">
        <v>23542.880000000001</v>
      </c>
      <c r="I886" s="106"/>
      <c r="J886" s="108"/>
      <c r="K886" s="21"/>
      <c r="L886" s="22" t="s">
        <v>1136</v>
      </c>
      <c r="M886" s="23">
        <f t="shared" ref="M886:M949" si="17">H886</f>
        <v>23542.880000000001</v>
      </c>
      <c r="N886" s="2"/>
      <c r="O886" s="19" t="str">
        <f>VLOOKUP(QUERY_FOR_TRNSTRANSPOSED_0008!A886,'[6]Fin vs NFin'!$A$4:$F$568,6,FALSE)</f>
        <v>Não Financeiras</v>
      </c>
      <c r="P886" s="24" t="str">
        <f t="shared" si="16"/>
        <v>SE</v>
      </c>
      <c r="Q886" s="24"/>
      <c r="R886" s="24"/>
      <c r="S886" s="24"/>
      <c r="T886" s="24"/>
    </row>
    <row r="887" spans="1:20" x14ac:dyDescent="0.35">
      <c r="A887" s="18" t="s">
        <v>1133</v>
      </c>
      <c r="B887" s="18" t="str">
        <f>VLOOKUP(A887,'[6]Fin vs NFin'!$A$4:$B$568,2,FALSE)</f>
        <v>!SG-CH-Vida</v>
      </c>
      <c r="C887" s="18" t="s">
        <v>1138</v>
      </c>
      <c r="D887" s="18" t="s">
        <v>1135</v>
      </c>
      <c r="E887" s="18" t="str">
        <f>VLOOKUP(D887,[6]Arvore!$N$8:$Q$6855,4,FALSE)</f>
        <v/>
      </c>
      <c r="F887" s="19">
        <v>15.02</v>
      </c>
      <c r="G887" s="19">
        <v>0</v>
      </c>
      <c r="H887" s="20">
        <v>15.02</v>
      </c>
      <c r="I887" s="106"/>
      <c r="J887" s="108"/>
      <c r="K887" s="21"/>
      <c r="L887" s="22" t="s">
        <v>1136</v>
      </c>
      <c r="M887" s="23">
        <f t="shared" si="17"/>
        <v>15.02</v>
      </c>
      <c r="N887" s="2"/>
      <c r="O887" s="19" t="str">
        <f>VLOOKUP(QUERY_FOR_TRNSTRANSPOSED_0008!A887,'[6]Fin vs NFin'!$A$4:$F$568,6,FALSE)</f>
        <v>Não Financeiras</v>
      </c>
      <c r="P887" s="24" t="str">
        <f t="shared" si="16"/>
        <v>SE</v>
      </c>
      <c r="Q887" s="24"/>
      <c r="R887" s="24"/>
      <c r="S887" s="24"/>
      <c r="T887" s="24"/>
    </row>
    <row r="888" spans="1:20" x14ac:dyDescent="0.35">
      <c r="A888" s="18" t="s">
        <v>1133</v>
      </c>
      <c r="B888" s="18" t="str">
        <f>VLOOKUP(A888,'[6]Fin vs NFin'!$A$4:$B$568,2,FALSE)</f>
        <v>!SG-CH-Vida</v>
      </c>
      <c r="C888" s="18" t="s">
        <v>1139</v>
      </c>
      <c r="D888" s="18" t="s">
        <v>1135</v>
      </c>
      <c r="E888" s="18" t="str">
        <f>VLOOKUP(D888,[6]Arvore!$N$8:$Q$6855,4,FALSE)</f>
        <v/>
      </c>
      <c r="F888" s="19">
        <v>89.38</v>
      </c>
      <c r="G888" s="19">
        <v>0</v>
      </c>
      <c r="H888" s="20">
        <v>89.38</v>
      </c>
      <c r="I888" s="106"/>
      <c r="J888" s="108"/>
      <c r="K888" s="21"/>
      <c r="L888" s="22" t="s">
        <v>1136</v>
      </c>
      <c r="M888" s="23">
        <f t="shared" si="17"/>
        <v>89.38</v>
      </c>
      <c r="N888" s="2"/>
      <c r="O888" s="19" t="str">
        <f>VLOOKUP(QUERY_FOR_TRNSTRANSPOSED_0008!A888,'[6]Fin vs NFin'!$A$4:$F$568,6,FALSE)</f>
        <v>Não Financeiras</v>
      </c>
      <c r="P888" s="24" t="str">
        <f t="shared" si="16"/>
        <v>SE</v>
      </c>
      <c r="Q888" s="24"/>
      <c r="R888" s="24"/>
      <c r="S888" s="24"/>
      <c r="T888" s="24"/>
    </row>
    <row r="889" spans="1:20" x14ac:dyDescent="0.35">
      <c r="A889" s="18" t="s">
        <v>1133</v>
      </c>
      <c r="B889" s="18" t="str">
        <f>VLOOKUP(A889,'[6]Fin vs NFin'!$A$4:$B$568,2,FALSE)</f>
        <v>!SG-CH-Vida</v>
      </c>
      <c r="C889" s="18" t="s">
        <v>1140</v>
      </c>
      <c r="D889" s="18" t="s">
        <v>1135</v>
      </c>
      <c r="E889" s="18" t="str">
        <f>VLOOKUP(D889,[6]Arvore!$N$8:$Q$6855,4,FALSE)</f>
        <v/>
      </c>
      <c r="F889" s="19">
        <v>7677.37</v>
      </c>
      <c r="G889" s="19">
        <v>0</v>
      </c>
      <c r="H889" s="20">
        <v>7677.37</v>
      </c>
      <c r="I889" s="106"/>
      <c r="J889" s="108"/>
      <c r="K889" s="21"/>
      <c r="L889" s="22" t="s">
        <v>1136</v>
      </c>
      <c r="M889" s="23">
        <f t="shared" si="17"/>
        <v>7677.37</v>
      </c>
      <c r="N889" s="2"/>
      <c r="O889" s="19" t="str">
        <f>VLOOKUP(QUERY_FOR_TRNSTRANSPOSED_0008!A889,'[6]Fin vs NFin'!$A$4:$F$568,6,FALSE)</f>
        <v>Não Financeiras</v>
      </c>
      <c r="P889" s="24" t="str">
        <f t="shared" si="16"/>
        <v>SE</v>
      </c>
      <c r="Q889" s="24"/>
      <c r="R889" s="24"/>
      <c r="S889" s="24"/>
      <c r="T889" s="24"/>
    </row>
    <row r="890" spans="1:20" x14ac:dyDescent="0.35">
      <c r="A890" s="18" t="s">
        <v>1133</v>
      </c>
      <c r="B890" s="18" t="str">
        <f>VLOOKUP(A890,'[6]Fin vs NFin'!$A$4:$B$568,2,FALSE)</f>
        <v>!SG-CH-Vida</v>
      </c>
      <c r="C890" s="18" t="s">
        <v>1141</v>
      </c>
      <c r="D890" s="18" t="s">
        <v>1135</v>
      </c>
      <c r="E890" s="18" t="str">
        <f>VLOOKUP(D890,[6]Arvore!$N$8:$Q$6855,4,FALSE)</f>
        <v/>
      </c>
      <c r="F890" s="19">
        <v>6007.74</v>
      </c>
      <c r="G890" s="19">
        <v>0</v>
      </c>
      <c r="H890" s="20">
        <v>6007.74</v>
      </c>
      <c r="I890" s="106"/>
      <c r="J890" s="108"/>
      <c r="K890" s="21"/>
      <c r="L890" s="22" t="s">
        <v>1136</v>
      </c>
      <c r="M890" s="23">
        <f t="shared" si="17"/>
        <v>6007.74</v>
      </c>
      <c r="N890" s="2"/>
      <c r="O890" s="19" t="str">
        <f>VLOOKUP(QUERY_FOR_TRNSTRANSPOSED_0008!A890,'[6]Fin vs NFin'!$A$4:$F$568,6,FALSE)</f>
        <v>Não Financeiras</v>
      </c>
      <c r="P890" s="24" t="str">
        <f t="shared" si="16"/>
        <v>SE</v>
      </c>
      <c r="Q890" s="24"/>
      <c r="R890" s="24"/>
      <c r="S890" s="24"/>
      <c r="T890" s="24"/>
    </row>
    <row r="891" spans="1:20" x14ac:dyDescent="0.35">
      <c r="A891" s="18" t="s">
        <v>1133</v>
      </c>
      <c r="B891" s="18" t="str">
        <f>VLOOKUP(A891,'[6]Fin vs NFin'!$A$4:$B$568,2,FALSE)</f>
        <v>!SG-CH-Vida</v>
      </c>
      <c r="C891" s="18" t="s">
        <v>1142</v>
      </c>
      <c r="D891" s="18" t="s">
        <v>1135</v>
      </c>
      <c r="E891" s="18" t="str">
        <f>VLOOKUP(D891,[6]Arvore!$N$8:$Q$6855,4,FALSE)</f>
        <v/>
      </c>
      <c r="F891" s="19">
        <v>395.21</v>
      </c>
      <c r="G891" s="19">
        <v>0</v>
      </c>
      <c r="H891" s="20">
        <v>395.21</v>
      </c>
      <c r="I891" s="106"/>
      <c r="J891" s="108"/>
      <c r="K891" s="21"/>
      <c r="L891" s="22" t="s">
        <v>1136</v>
      </c>
      <c r="M891" s="23">
        <f t="shared" si="17"/>
        <v>395.21</v>
      </c>
      <c r="N891" s="2"/>
      <c r="O891" s="19" t="str">
        <f>VLOOKUP(QUERY_FOR_TRNSTRANSPOSED_0008!A891,'[6]Fin vs NFin'!$A$4:$F$568,6,FALSE)</f>
        <v>Não Financeiras</v>
      </c>
      <c r="P891" s="24" t="str">
        <f t="shared" si="16"/>
        <v>SE</v>
      </c>
      <c r="Q891" s="24"/>
      <c r="R891" s="24"/>
      <c r="S891" s="24"/>
      <c r="T891" s="24"/>
    </row>
    <row r="892" spans="1:20" x14ac:dyDescent="0.35">
      <c r="A892" s="18" t="s">
        <v>1133</v>
      </c>
      <c r="B892" s="18" t="str">
        <f>VLOOKUP(A892,'[6]Fin vs NFin'!$A$4:$B$568,2,FALSE)</f>
        <v>!SG-CH-Vida</v>
      </c>
      <c r="C892" s="18" t="s">
        <v>1143</v>
      </c>
      <c r="D892" s="18" t="s">
        <v>1135</v>
      </c>
      <c r="E892" s="18" t="str">
        <f>VLOOKUP(D892,[6]Arvore!$N$8:$Q$6855,4,FALSE)</f>
        <v/>
      </c>
      <c r="F892" s="19">
        <v>1504.72</v>
      </c>
      <c r="G892" s="19">
        <v>0</v>
      </c>
      <c r="H892" s="20">
        <v>1504.72</v>
      </c>
      <c r="I892" s="106"/>
      <c r="J892" s="108"/>
      <c r="K892" s="21"/>
      <c r="L892" s="22" t="s">
        <v>1136</v>
      </c>
      <c r="M892" s="23">
        <f t="shared" si="17"/>
        <v>1504.72</v>
      </c>
      <c r="N892" s="2"/>
      <c r="O892" s="19" t="str">
        <f>VLOOKUP(QUERY_FOR_TRNSTRANSPOSED_0008!A892,'[6]Fin vs NFin'!$A$4:$F$568,6,FALSE)</f>
        <v>Não Financeiras</v>
      </c>
      <c r="P892" s="24" t="str">
        <f t="shared" si="16"/>
        <v>SE</v>
      </c>
      <c r="Q892" s="24"/>
      <c r="R892" s="24"/>
      <c r="S892" s="24"/>
      <c r="T892" s="24"/>
    </row>
    <row r="893" spans="1:20" x14ac:dyDescent="0.35">
      <c r="A893" s="18" t="s">
        <v>1133</v>
      </c>
      <c r="B893" s="18" t="str">
        <f>VLOOKUP(A893,'[6]Fin vs NFin'!$A$4:$B$568,2,FALSE)</f>
        <v>!SG-CH-Vida</v>
      </c>
      <c r="C893" s="18" t="s">
        <v>1144</v>
      </c>
      <c r="D893" s="18" t="s">
        <v>1135</v>
      </c>
      <c r="E893" s="18" t="str">
        <f>VLOOKUP(D893,[6]Arvore!$N$8:$Q$6855,4,FALSE)</f>
        <v/>
      </c>
      <c r="F893" s="19">
        <v>74554.399999999994</v>
      </c>
      <c r="G893" s="19">
        <v>0</v>
      </c>
      <c r="H893" s="20">
        <v>74554.399999999994</v>
      </c>
      <c r="I893" s="106"/>
      <c r="J893" s="108"/>
      <c r="K893" s="21"/>
      <c r="L893" s="22" t="s">
        <v>1136</v>
      </c>
      <c r="M893" s="23">
        <f t="shared" si="17"/>
        <v>74554.399999999994</v>
      </c>
      <c r="N893" s="2"/>
      <c r="O893" s="19" t="str">
        <f>VLOOKUP(QUERY_FOR_TRNSTRANSPOSED_0008!A893,'[6]Fin vs NFin'!$A$4:$F$568,6,FALSE)</f>
        <v>Não Financeiras</v>
      </c>
      <c r="P893" s="24" t="str">
        <f t="shared" si="16"/>
        <v>SE</v>
      </c>
      <c r="Q893" s="24"/>
      <c r="R893" s="24"/>
      <c r="S893" s="24"/>
      <c r="T893" s="24"/>
    </row>
    <row r="894" spans="1:20" x14ac:dyDescent="0.35">
      <c r="A894" s="18" t="s">
        <v>1133</v>
      </c>
      <c r="B894" s="18" t="str">
        <f>VLOOKUP(A894,'[6]Fin vs NFin'!$A$4:$B$568,2,FALSE)</f>
        <v>!SG-CH-Vida</v>
      </c>
      <c r="C894" s="18" t="s">
        <v>1145</v>
      </c>
      <c r="D894" s="18" t="s">
        <v>1135</v>
      </c>
      <c r="E894" s="18" t="str">
        <f>VLOOKUP(D894,[6]Arvore!$N$8:$Q$6855,4,FALSE)</f>
        <v/>
      </c>
      <c r="F894" s="19">
        <v>146955.64000000001</v>
      </c>
      <c r="G894" s="19">
        <v>0</v>
      </c>
      <c r="H894" s="20">
        <v>146955.64000000001</v>
      </c>
      <c r="I894" s="106"/>
      <c r="J894" s="108"/>
      <c r="K894" s="21"/>
      <c r="L894" s="22" t="s">
        <v>1136</v>
      </c>
      <c r="M894" s="23">
        <f t="shared" si="17"/>
        <v>146955.64000000001</v>
      </c>
      <c r="N894" s="2"/>
      <c r="O894" s="19" t="str">
        <f>VLOOKUP(QUERY_FOR_TRNSTRANSPOSED_0008!A894,'[6]Fin vs NFin'!$A$4:$F$568,6,FALSE)</f>
        <v>Não Financeiras</v>
      </c>
      <c r="P894" s="24" t="str">
        <f t="shared" si="16"/>
        <v>SE</v>
      </c>
      <c r="Q894" s="24"/>
      <c r="R894" s="24"/>
      <c r="S894" s="24"/>
      <c r="T894" s="24"/>
    </row>
    <row r="895" spans="1:20" x14ac:dyDescent="0.35">
      <c r="A895" s="18" t="s">
        <v>1133</v>
      </c>
      <c r="B895" s="18" t="str">
        <f>VLOOKUP(A895,'[6]Fin vs NFin'!$A$4:$B$568,2,FALSE)</f>
        <v>!SG-CH-Vida</v>
      </c>
      <c r="C895" s="18" t="s">
        <v>1146</v>
      </c>
      <c r="D895" s="18" t="s">
        <v>1135</v>
      </c>
      <c r="E895" s="18" t="str">
        <f>VLOOKUP(D895,[6]Arvore!$N$8:$Q$6855,4,FALSE)</f>
        <v/>
      </c>
      <c r="F895" s="19">
        <v>2402.2600000000002</v>
      </c>
      <c r="G895" s="19">
        <v>0</v>
      </c>
      <c r="H895" s="20">
        <v>2402.2600000000002</v>
      </c>
      <c r="I895" s="106"/>
      <c r="J895" s="108"/>
      <c r="K895" s="21"/>
      <c r="L895" s="22" t="s">
        <v>1136</v>
      </c>
      <c r="M895" s="23">
        <f t="shared" si="17"/>
        <v>2402.2600000000002</v>
      </c>
      <c r="N895" s="2"/>
      <c r="O895" s="19" t="str">
        <f>VLOOKUP(QUERY_FOR_TRNSTRANSPOSED_0008!A895,'[6]Fin vs NFin'!$A$4:$F$568,6,FALSE)</f>
        <v>Não Financeiras</v>
      </c>
      <c r="P895" s="24" t="str">
        <f t="shared" si="16"/>
        <v>SE</v>
      </c>
      <c r="Q895" s="24"/>
      <c r="R895" s="24"/>
      <c r="S895" s="24"/>
      <c r="T895" s="24"/>
    </row>
    <row r="896" spans="1:20" x14ac:dyDescent="0.35">
      <c r="A896" s="18" t="s">
        <v>1133</v>
      </c>
      <c r="B896" s="18" t="str">
        <f>VLOOKUP(A896,'[6]Fin vs NFin'!$A$4:$B$568,2,FALSE)</f>
        <v>!SG-CH-Vida</v>
      </c>
      <c r="C896" s="18" t="s">
        <v>1147</v>
      </c>
      <c r="D896" s="18" t="s">
        <v>1135</v>
      </c>
      <c r="E896" s="18" t="str">
        <f>VLOOKUP(D896,[6]Arvore!$N$8:$Q$6855,4,FALSE)</f>
        <v/>
      </c>
      <c r="F896" s="19">
        <v>2436.65</v>
      </c>
      <c r="G896" s="19">
        <v>0</v>
      </c>
      <c r="H896" s="20">
        <v>2436.65</v>
      </c>
      <c r="I896" s="106"/>
      <c r="J896" s="108"/>
      <c r="K896" s="21"/>
      <c r="L896" s="22" t="s">
        <v>1136</v>
      </c>
      <c r="M896" s="23">
        <f t="shared" si="17"/>
        <v>2436.65</v>
      </c>
      <c r="N896" s="2"/>
      <c r="O896" s="19" t="str">
        <f>VLOOKUP(QUERY_FOR_TRNSTRANSPOSED_0008!A896,'[6]Fin vs NFin'!$A$4:$F$568,6,FALSE)</f>
        <v>Não Financeiras</v>
      </c>
      <c r="P896" s="24" t="str">
        <f t="shared" si="16"/>
        <v>SE</v>
      </c>
      <c r="Q896" s="24"/>
      <c r="R896" s="24"/>
      <c r="S896" s="24"/>
      <c r="T896" s="24"/>
    </row>
    <row r="897" spans="1:20" x14ac:dyDescent="0.35">
      <c r="A897" s="18" t="s">
        <v>1133</v>
      </c>
      <c r="B897" s="18" t="str">
        <f>VLOOKUP(A897,'[6]Fin vs NFin'!$A$4:$B$568,2,FALSE)</f>
        <v>!SG-CH-Vida</v>
      </c>
      <c r="C897" s="18" t="s">
        <v>1148</v>
      </c>
      <c r="D897" s="18" t="s">
        <v>1135</v>
      </c>
      <c r="E897" s="18" t="str">
        <f>VLOOKUP(D897,[6]Arvore!$N$8:$Q$6855,4,FALSE)</f>
        <v/>
      </c>
      <c r="F897" s="19">
        <v>1382.47</v>
      </c>
      <c r="G897" s="19">
        <v>0</v>
      </c>
      <c r="H897" s="20">
        <v>1382.47</v>
      </c>
      <c r="I897" s="106"/>
      <c r="J897" s="108"/>
      <c r="K897" s="21"/>
      <c r="L897" s="22" t="s">
        <v>1136</v>
      </c>
      <c r="M897" s="23">
        <f t="shared" si="17"/>
        <v>1382.47</v>
      </c>
      <c r="N897" s="2"/>
      <c r="O897" s="19" t="str">
        <f>VLOOKUP(QUERY_FOR_TRNSTRANSPOSED_0008!A897,'[6]Fin vs NFin'!$A$4:$F$568,6,FALSE)</f>
        <v>Não Financeiras</v>
      </c>
      <c r="P897" s="24" t="str">
        <f t="shared" si="16"/>
        <v>SE</v>
      </c>
      <c r="Q897" s="24"/>
      <c r="R897" s="24"/>
      <c r="S897" s="24"/>
      <c r="T897" s="24"/>
    </row>
    <row r="898" spans="1:20" x14ac:dyDescent="0.35">
      <c r="A898" s="18" t="s">
        <v>1133</v>
      </c>
      <c r="B898" s="18" t="str">
        <f>VLOOKUP(A898,'[6]Fin vs NFin'!$A$4:$B$568,2,FALSE)</f>
        <v>!SG-CH-Vida</v>
      </c>
      <c r="C898" s="18" t="s">
        <v>1149</v>
      </c>
      <c r="D898" s="18" t="s">
        <v>1135</v>
      </c>
      <c r="E898" s="18" t="str">
        <f>VLOOKUP(D898,[6]Arvore!$N$8:$Q$6855,4,FALSE)</f>
        <v/>
      </c>
      <c r="F898" s="19">
        <v>2386.15</v>
      </c>
      <c r="G898" s="19">
        <v>0</v>
      </c>
      <c r="H898" s="20">
        <v>2386.15</v>
      </c>
      <c r="I898" s="106"/>
      <c r="J898" s="108"/>
      <c r="K898" s="21"/>
      <c r="L898" s="22" t="s">
        <v>1136</v>
      </c>
      <c r="M898" s="23">
        <f t="shared" si="17"/>
        <v>2386.15</v>
      </c>
      <c r="N898" s="2"/>
      <c r="O898" s="19" t="str">
        <f>VLOOKUP(QUERY_FOR_TRNSTRANSPOSED_0008!A898,'[6]Fin vs NFin'!$A$4:$F$568,6,FALSE)</f>
        <v>Não Financeiras</v>
      </c>
      <c r="P898" s="24" t="str">
        <f t="shared" si="16"/>
        <v>SE</v>
      </c>
      <c r="Q898" s="24"/>
      <c r="R898" s="24"/>
      <c r="S898" s="24"/>
      <c r="T898" s="24"/>
    </row>
    <row r="899" spans="1:20" x14ac:dyDescent="0.35">
      <c r="A899" s="18" t="s">
        <v>1133</v>
      </c>
      <c r="B899" s="18" t="str">
        <f>VLOOKUP(A899,'[6]Fin vs NFin'!$A$4:$B$568,2,FALSE)</f>
        <v>!SG-CH-Vida</v>
      </c>
      <c r="C899" s="18" t="s">
        <v>1150</v>
      </c>
      <c r="D899" s="18" t="s">
        <v>1135</v>
      </c>
      <c r="E899" s="18" t="str">
        <f>VLOOKUP(D899,[6]Arvore!$N$8:$Q$6855,4,FALSE)</f>
        <v/>
      </c>
      <c r="F899" s="19">
        <v>192892.23</v>
      </c>
      <c r="G899" s="19">
        <v>0</v>
      </c>
      <c r="H899" s="20">
        <v>192892.23</v>
      </c>
      <c r="I899" s="106"/>
      <c r="J899" s="108"/>
      <c r="K899" s="21"/>
      <c r="L899" s="22" t="s">
        <v>1136</v>
      </c>
      <c r="M899" s="23">
        <f t="shared" si="17"/>
        <v>192892.23</v>
      </c>
      <c r="N899" s="2"/>
      <c r="O899" s="19" t="str">
        <f>VLOOKUP(QUERY_FOR_TRNSTRANSPOSED_0008!A899,'[6]Fin vs NFin'!$A$4:$F$568,6,FALSE)</f>
        <v>Não Financeiras</v>
      </c>
      <c r="P899" s="24" t="str">
        <f t="shared" si="16"/>
        <v>SE</v>
      </c>
      <c r="Q899" s="24"/>
      <c r="R899" s="24"/>
      <c r="S899" s="24"/>
      <c r="T899" s="24"/>
    </row>
    <row r="900" spans="1:20" x14ac:dyDescent="0.35">
      <c r="A900" s="18" t="s">
        <v>1133</v>
      </c>
      <c r="B900" s="18" t="str">
        <f>VLOOKUP(A900,'[6]Fin vs NFin'!$A$4:$B$568,2,FALSE)</f>
        <v>!SG-CH-Vida</v>
      </c>
      <c r="C900" s="18" t="s">
        <v>1151</v>
      </c>
      <c r="D900" s="18" t="s">
        <v>1135</v>
      </c>
      <c r="E900" s="18" t="str">
        <f>VLOOKUP(D900,[6]Arvore!$N$8:$Q$6855,4,FALSE)</f>
        <v/>
      </c>
      <c r="F900" s="19">
        <v>681087.9</v>
      </c>
      <c r="G900" s="19">
        <v>0</v>
      </c>
      <c r="H900" s="20">
        <v>681087.9</v>
      </c>
      <c r="I900" s="106"/>
      <c r="J900" s="108"/>
      <c r="K900" s="21"/>
      <c r="L900" s="22" t="s">
        <v>1136</v>
      </c>
      <c r="M900" s="23">
        <f t="shared" si="17"/>
        <v>681087.9</v>
      </c>
      <c r="N900" s="2"/>
      <c r="O900" s="19" t="str">
        <f>VLOOKUP(QUERY_FOR_TRNSTRANSPOSED_0008!A900,'[6]Fin vs NFin'!$A$4:$F$568,6,FALSE)</f>
        <v>Não Financeiras</v>
      </c>
      <c r="P900" s="24" t="str">
        <f t="shared" si="16"/>
        <v>SE</v>
      </c>
      <c r="Q900" s="24"/>
      <c r="R900" s="24"/>
      <c r="S900" s="24"/>
      <c r="T900" s="24"/>
    </row>
    <row r="901" spans="1:20" x14ac:dyDescent="0.35">
      <c r="A901" s="18" t="s">
        <v>1133</v>
      </c>
      <c r="B901" s="18" t="str">
        <f>VLOOKUP(A901,'[6]Fin vs NFin'!$A$4:$B$568,2,FALSE)</f>
        <v>!SG-CH-Vida</v>
      </c>
      <c r="C901" s="18" t="s">
        <v>1152</v>
      </c>
      <c r="D901" s="18" t="s">
        <v>1135</v>
      </c>
      <c r="E901" s="18" t="str">
        <f>VLOOKUP(D901,[6]Arvore!$N$8:$Q$6855,4,FALSE)</f>
        <v/>
      </c>
      <c r="F901" s="19">
        <v>2545.7800000000002</v>
      </c>
      <c r="G901" s="19">
        <v>0</v>
      </c>
      <c r="H901" s="20">
        <v>2545.7800000000002</v>
      </c>
      <c r="I901" s="106"/>
      <c r="J901" s="108"/>
      <c r="K901" s="21"/>
      <c r="L901" s="22" t="s">
        <v>1136</v>
      </c>
      <c r="M901" s="23">
        <f t="shared" si="17"/>
        <v>2545.7800000000002</v>
      </c>
      <c r="N901" s="2"/>
      <c r="O901" s="19" t="str">
        <f>VLOOKUP(QUERY_FOR_TRNSTRANSPOSED_0008!A901,'[6]Fin vs NFin'!$A$4:$F$568,6,FALSE)</f>
        <v>Não Financeiras</v>
      </c>
      <c r="P901" s="24" t="str">
        <f t="shared" si="16"/>
        <v>SE</v>
      </c>
      <c r="Q901" s="24"/>
      <c r="R901" s="24"/>
      <c r="S901" s="24"/>
      <c r="T901" s="24"/>
    </row>
    <row r="902" spans="1:20" x14ac:dyDescent="0.35">
      <c r="A902" s="18" t="s">
        <v>1133</v>
      </c>
      <c r="B902" s="18" t="str">
        <f>VLOOKUP(A902,'[6]Fin vs NFin'!$A$4:$B$568,2,FALSE)</f>
        <v>!SG-CH-Vida</v>
      </c>
      <c r="C902" s="18" t="s">
        <v>1153</v>
      </c>
      <c r="D902" s="18" t="s">
        <v>1135</v>
      </c>
      <c r="E902" s="18" t="str">
        <f>VLOOKUP(D902,[6]Arvore!$N$8:$Q$6855,4,FALSE)</f>
        <v/>
      </c>
      <c r="F902" s="19">
        <v>4892.5</v>
      </c>
      <c r="G902" s="19">
        <v>0</v>
      </c>
      <c r="H902" s="20">
        <v>4892.5</v>
      </c>
      <c r="I902" s="106"/>
      <c r="J902" s="108"/>
      <c r="K902" s="21"/>
      <c r="L902" s="22" t="s">
        <v>1136</v>
      </c>
      <c r="M902" s="23">
        <f t="shared" si="17"/>
        <v>4892.5</v>
      </c>
      <c r="N902" s="2"/>
      <c r="O902" s="19" t="str">
        <f>VLOOKUP(QUERY_FOR_TRNSTRANSPOSED_0008!A902,'[6]Fin vs NFin'!$A$4:$F$568,6,FALSE)</f>
        <v>Não Financeiras</v>
      </c>
      <c r="P902" s="24" t="str">
        <f t="shared" ref="P902:P965" si="18">LEFT(D902,2)</f>
        <v>SE</v>
      </c>
      <c r="Q902" s="24"/>
      <c r="R902" s="24"/>
      <c r="S902" s="24"/>
      <c r="T902" s="24"/>
    </row>
    <row r="903" spans="1:20" x14ac:dyDescent="0.35">
      <c r="A903" s="18" t="s">
        <v>1133</v>
      </c>
      <c r="B903" s="18" t="str">
        <f>VLOOKUP(A903,'[6]Fin vs NFin'!$A$4:$B$568,2,FALSE)</f>
        <v>!SG-CH-Vida</v>
      </c>
      <c r="C903" s="18" t="s">
        <v>1154</v>
      </c>
      <c r="D903" s="18" t="s">
        <v>1135</v>
      </c>
      <c r="E903" s="18" t="str">
        <f>VLOOKUP(D903,[6]Arvore!$N$8:$Q$6855,4,FALSE)</f>
        <v/>
      </c>
      <c r="F903" s="19">
        <v>4483.1000000000004</v>
      </c>
      <c r="G903" s="19">
        <v>0</v>
      </c>
      <c r="H903" s="20">
        <v>4483.1000000000004</v>
      </c>
      <c r="I903" s="106"/>
      <c r="J903" s="108"/>
      <c r="K903" s="21"/>
      <c r="L903" s="22" t="s">
        <v>1136</v>
      </c>
      <c r="M903" s="23">
        <f t="shared" si="17"/>
        <v>4483.1000000000004</v>
      </c>
      <c r="N903" s="2"/>
      <c r="O903" s="19" t="str">
        <f>VLOOKUP(QUERY_FOR_TRNSTRANSPOSED_0008!A903,'[6]Fin vs NFin'!$A$4:$F$568,6,FALSE)</f>
        <v>Não Financeiras</v>
      </c>
      <c r="P903" s="24" t="str">
        <f t="shared" si="18"/>
        <v>SE</v>
      </c>
      <c r="Q903" s="24"/>
      <c r="R903" s="24"/>
      <c r="S903" s="24"/>
      <c r="T903" s="24"/>
    </row>
    <row r="904" spans="1:20" x14ac:dyDescent="0.35">
      <c r="A904" s="18" t="s">
        <v>1133</v>
      </c>
      <c r="B904" s="18" t="str">
        <f>VLOOKUP(A904,'[6]Fin vs NFin'!$A$4:$B$568,2,FALSE)</f>
        <v>!SG-CH-Vida</v>
      </c>
      <c r="C904" s="18" t="s">
        <v>1155</v>
      </c>
      <c r="D904" s="18" t="s">
        <v>1135</v>
      </c>
      <c r="E904" s="18" t="str">
        <f>VLOOKUP(D904,[6]Arvore!$N$8:$Q$6855,4,FALSE)</f>
        <v/>
      </c>
      <c r="F904" s="19">
        <v>5684.6</v>
      </c>
      <c r="G904" s="19">
        <v>0</v>
      </c>
      <c r="H904" s="20">
        <v>5684.6</v>
      </c>
      <c r="I904" s="106"/>
      <c r="J904" s="108"/>
      <c r="K904" s="21"/>
      <c r="L904" s="22" t="s">
        <v>1136</v>
      </c>
      <c r="M904" s="23">
        <f t="shared" si="17"/>
        <v>5684.6</v>
      </c>
      <c r="N904" s="2"/>
      <c r="O904" s="19" t="str">
        <f>VLOOKUP(QUERY_FOR_TRNSTRANSPOSED_0008!A904,'[6]Fin vs NFin'!$A$4:$F$568,6,FALSE)</f>
        <v>Não Financeiras</v>
      </c>
      <c r="P904" s="24" t="str">
        <f t="shared" si="18"/>
        <v>SE</v>
      </c>
      <c r="Q904" s="24"/>
      <c r="R904" s="24"/>
      <c r="S904" s="24"/>
      <c r="T904" s="24"/>
    </row>
    <row r="905" spans="1:20" x14ac:dyDescent="0.35">
      <c r="A905" s="18" t="s">
        <v>1133</v>
      </c>
      <c r="B905" s="18" t="str">
        <f>VLOOKUP(A905,'[6]Fin vs NFin'!$A$4:$B$568,2,FALSE)</f>
        <v>!SG-CH-Vida</v>
      </c>
      <c r="C905" s="18" t="s">
        <v>1156</v>
      </c>
      <c r="D905" s="18" t="s">
        <v>1135</v>
      </c>
      <c r="E905" s="18" t="str">
        <f>VLOOKUP(D905,[6]Arvore!$N$8:$Q$6855,4,FALSE)</f>
        <v/>
      </c>
      <c r="F905" s="19">
        <v>277014.71999999997</v>
      </c>
      <c r="G905" s="19">
        <v>0</v>
      </c>
      <c r="H905" s="20">
        <v>277014.71999999997</v>
      </c>
      <c r="I905" s="106"/>
      <c r="J905" s="108"/>
      <c r="K905" s="21"/>
      <c r="L905" s="22" t="s">
        <v>1136</v>
      </c>
      <c r="M905" s="23">
        <f t="shared" si="17"/>
        <v>277014.71999999997</v>
      </c>
      <c r="N905" s="2"/>
      <c r="O905" s="19" t="str">
        <f>VLOOKUP(QUERY_FOR_TRNSTRANSPOSED_0008!A905,'[6]Fin vs NFin'!$A$4:$F$568,6,FALSE)</f>
        <v>Não Financeiras</v>
      </c>
      <c r="P905" s="24" t="str">
        <f t="shared" si="18"/>
        <v>SE</v>
      </c>
      <c r="Q905" s="24"/>
      <c r="R905" s="24"/>
      <c r="S905" s="24"/>
      <c r="T905" s="24"/>
    </row>
    <row r="906" spans="1:20" x14ac:dyDescent="0.35">
      <c r="A906" s="18" t="s">
        <v>1133</v>
      </c>
      <c r="B906" s="18" t="str">
        <f>VLOOKUP(A906,'[6]Fin vs NFin'!$A$4:$B$568,2,FALSE)</f>
        <v>!SG-CH-Vida</v>
      </c>
      <c r="C906" s="18" t="s">
        <v>1157</v>
      </c>
      <c r="D906" s="18" t="s">
        <v>1135</v>
      </c>
      <c r="E906" s="18" t="str">
        <f>VLOOKUP(D906,[6]Arvore!$N$8:$Q$6855,4,FALSE)</f>
        <v/>
      </c>
      <c r="F906" s="19">
        <v>485753.11</v>
      </c>
      <c r="G906" s="19">
        <v>0</v>
      </c>
      <c r="H906" s="20">
        <v>485753.11</v>
      </c>
      <c r="I906" s="106"/>
      <c r="J906" s="108"/>
      <c r="K906" s="21"/>
      <c r="L906" s="22" t="s">
        <v>1136</v>
      </c>
      <c r="M906" s="23">
        <f t="shared" si="17"/>
        <v>485753.11</v>
      </c>
      <c r="N906" s="2"/>
      <c r="O906" s="19" t="str">
        <f>VLOOKUP(QUERY_FOR_TRNSTRANSPOSED_0008!A906,'[6]Fin vs NFin'!$A$4:$F$568,6,FALSE)</f>
        <v>Não Financeiras</v>
      </c>
      <c r="P906" s="24" t="str">
        <f t="shared" si="18"/>
        <v>SE</v>
      </c>
      <c r="Q906" s="24"/>
      <c r="R906" s="24"/>
      <c r="S906" s="24"/>
      <c r="T906" s="24"/>
    </row>
    <row r="907" spans="1:20" x14ac:dyDescent="0.35">
      <c r="A907" s="18" t="s">
        <v>1133</v>
      </c>
      <c r="B907" s="18" t="str">
        <f>VLOOKUP(A907,'[6]Fin vs NFin'!$A$4:$B$568,2,FALSE)</f>
        <v>!SG-CH-Vida</v>
      </c>
      <c r="C907" s="18" t="s">
        <v>1158</v>
      </c>
      <c r="D907" s="18" t="s">
        <v>1135</v>
      </c>
      <c r="E907" s="18" t="str">
        <f>VLOOKUP(D907,[6]Arvore!$N$8:$Q$6855,4,FALSE)</f>
        <v/>
      </c>
      <c r="F907" s="19">
        <v>219390.75</v>
      </c>
      <c r="G907" s="19">
        <v>0</v>
      </c>
      <c r="H907" s="20">
        <v>219390.75</v>
      </c>
      <c r="I907" s="106"/>
      <c r="J907" s="108"/>
      <c r="K907" s="21"/>
      <c r="L907" s="22" t="s">
        <v>1136</v>
      </c>
      <c r="M907" s="23">
        <f t="shared" si="17"/>
        <v>219390.75</v>
      </c>
      <c r="N907" s="2"/>
      <c r="O907" s="19" t="str">
        <f>VLOOKUP(QUERY_FOR_TRNSTRANSPOSED_0008!A907,'[6]Fin vs NFin'!$A$4:$F$568,6,FALSE)</f>
        <v>Não Financeiras</v>
      </c>
      <c r="P907" s="24" t="str">
        <f t="shared" si="18"/>
        <v>SE</v>
      </c>
      <c r="Q907" s="24"/>
      <c r="R907" s="24"/>
      <c r="S907" s="24"/>
      <c r="T907" s="24"/>
    </row>
    <row r="908" spans="1:20" x14ac:dyDescent="0.35">
      <c r="A908" s="18" t="s">
        <v>1133</v>
      </c>
      <c r="B908" s="18" t="str">
        <f>VLOOKUP(A908,'[6]Fin vs NFin'!$A$4:$B$568,2,FALSE)</f>
        <v>!SG-CH-Vida</v>
      </c>
      <c r="C908" s="18" t="s">
        <v>1159</v>
      </c>
      <c r="D908" s="18" t="s">
        <v>1135</v>
      </c>
      <c r="E908" s="18" t="str">
        <f>VLOOKUP(D908,[6]Arvore!$N$8:$Q$6855,4,FALSE)</f>
        <v/>
      </c>
      <c r="F908" s="19">
        <v>348604.26</v>
      </c>
      <c r="G908" s="19">
        <v>0</v>
      </c>
      <c r="H908" s="20">
        <v>348604.26</v>
      </c>
      <c r="I908" s="106"/>
      <c r="J908" s="108"/>
      <c r="K908" s="21"/>
      <c r="L908" s="22" t="s">
        <v>1136</v>
      </c>
      <c r="M908" s="23">
        <f t="shared" si="17"/>
        <v>348604.26</v>
      </c>
      <c r="N908" s="2"/>
      <c r="O908" s="19" t="str">
        <f>VLOOKUP(QUERY_FOR_TRNSTRANSPOSED_0008!A908,'[6]Fin vs NFin'!$A$4:$F$568,6,FALSE)</f>
        <v>Não Financeiras</v>
      </c>
      <c r="P908" s="24" t="str">
        <f t="shared" si="18"/>
        <v>SE</v>
      </c>
      <c r="Q908" s="24"/>
      <c r="R908" s="24"/>
      <c r="S908" s="24"/>
      <c r="T908" s="24"/>
    </row>
    <row r="909" spans="1:20" x14ac:dyDescent="0.35">
      <c r="A909" s="18" t="s">
        <v>1133</v>
      </c>
      <c r="B909" s="18" t="str">
        <f>VLOOKUP(A909,'[6]Fin vs NFin'!$A$4:$B$568,2,FALSE)</f>
        <v>!SG-CH-Vida</v>
      </c>
      <c r="C909" s="18" t="s">
        <v>1160</v>
      </c>
      <c r="D909" s="18" t="s">
        <v>1135</v>
      </c>
      <c r="E909" s="18" t="str">
        <f>VLOOKUP(D909,[6]Arvore!$N$8:$Q$6855,4,FALSE)</f>
        <v/>
      </c>
      <c r="F909" s="19">
        <v>3047.84</v>
      </c>
      <c r="G909" s="19">
        <v>0</v>
      </c>
      <c r="H909" s="20">
        <v>3047.84</v>
      </c>
      <c r="I909" s="106"/>
      <c r="J909" s="108"/>
      <c r="K909" s="21"/>
      <c r="L909" s="22" t="s">
        <v>1136</v>
      </c>
      <c r="M909" s="23">
        <f t="shared" si="17"/>
        <v>3047.84</v>
      </c>
      <c r="N909" s="2"/>
      <c r="O909" s="19" t="str">
        <f>VLOOKUP(QUERY_FOR_TRNSTRANSPOSED_0008!A909,'[6]Fin vs NFin'!$A$4:$F$568,6,FALSE)</f>
        <v>Não Financeiras</v>
      </c>
      <c r="P909" s="24" t="str">
        <f t="shared" si="18"/>
        <v>SE</v>
      </c>
      <c r="Q909" s="24"/>
      <c r="R909" s="24"/>
      <c r="S909" s="24"/>
      <c r="T909" s="24"/>
    </row>
    <row r="910" spans="1:20" x14ac:dyDescent="0.35">
      <c r="A910" s="18" t="s">
        <v>1133</v>
      </c>
      <c r="B910" s="18" t="str">
        <f>VLOOKUP(A910,'[6]Fin vs NFin'!$A$4:$B$568,2,FALSE)</f>
        <v>!SG-CH-Vida</v>
      </c>
      <c r="C910" s="18" t="s">
        <v>1161</v>
      </c>
      <c r="D910" s="18" t="s">
        <v>1135</v>
      </c>
      <c r="E910" s="18" t="str">
        <f>VLOOKUP(D910,[6]Arvore!$N$8:$Q$6855,4,FALSE)</f>
        <v/>
      </c>
      <c r="F910" s="19">
        <v>6062.5</v>
      </c>
      <c r="G910" s="19">
        <v>0</v>
      </c>
      <c r="H910" s="20">
        <v>6062.5</v>
      </c>
      <c r="I910" s="106"/>
      <c r="J910" s="108"/>
      <c r="K910" s="21"/>
      <c r="L910" s="22" t="s">
        <v>1136</v>
      </c>
      <c r="M910" s="23">
        <f t="shared" si="17"/>
        <v>6062.5</v>
      </c>
      <c r="N910" s="2"/>
      <c r="O910" s="19" t="str">
        <f>VLOOKUP(QUERY_FOR_TRNSTRANSPOSED_0008!A910,'[6]Fin vs NFin'!$A$4:$F$568,6,FALSE)</f>
        <v>Não Financeiras</v>
      </c>
      <c r="P910" s="24" t="str">
        <f t="shared" si="18"/>
        <v>SE</v>
      </c>
      <c r="Q910" s="24"/>
      <c r="R910" s="24"/>
      <c r="S910" s="24"/>
      <c r="T910" s="24"/>
    </row>
    <row r="911" spans="1:20" x14ac:dyDescent="0.35">
      <c r="A911" s="18" t="s">
        <v>1133</v>
      </c>
      <c r="B911" s="18" t="str">
        <f>VLOOKUP(A911,'[6]Fin vs NFin'!$A$4:$B$568,2,FALSE)</f>
        <v>!SG-CH-Vida</v>
      </c>
      <c r="C911" s="18" t="s">
        <v>1162</v>
      </c>
      <c r="D911" s="18" t="s">
        <v>1135</v>
      </c>
      <c r="E911" s="18" t="str">
        <f>VLOOKUP(D911,[6]Arvore!$N$8:$Q$6855,4,FALSE)</f>
        <v/>
      </c>
      <c r="F911" s="19">
        <v>748654.07</v>
      </c>
      <c r="G911" s="19">
        <v>0</v>
      </c>
      <c r="H911" s="20">
        <v>748654.07</v>
      </c>
      <c r="I911" s="106"/>
      <c r="J911" s="108"/>
      <c r="K911" s="21"/>
      <c r="L911" s="22" t="s">
        <v>1136</v>
      </c>
      <c r="M911" s="23">
        <f t="shared" si="17"/>
        <v>748654.07</v>
      </c>
      <c r="N911" s="2"/>
      <c r="O911" s="19" t="str">
        <f>VLOOKUP(QUERY_FOR_TRNSTRANSPOSED_0008!A911,'[6]Fin vs NFin'!$A$4:$F$568,6,FALSE)</f>
        <v>Não Financeiras</v>
      </c>
      <c r="P911" s="24" t="str">
        <f t="shared" si="18"/>
        <v>SE</v>
      </c>
      <c r="Q911" s="24"/>
      <c r="R911" s="24"/>
      <c r="S911" s="24"/>
      <c r="T911" s="24"/>
    </row>
    <row r="912" spans="1:20" x14ac:dyDescent="0.35">
      <c r="A912" s="18" t="s">
        <v>1133</v>
      </c>
      <c r="B912" s="18" t="str">
        <f>VLOOKUP(A912,'[6]Fin vs NFin'!$A$4:$B$568,2,FALSE)</f>
        <v>!SG-CH-Vida</v>
      </c>
      <c r="C912" s="18" t="s">
        <v>1163</v>
      </c>
      <c r="D912" s="18" t="s">
        <v>1135</v>
      </c>
      <c r="E912" s="18" t="str">
        <f>VLOOKUP(D912,[6]Arvore!$N$8:$Q$6855,4,FALSE)</f>
        <v/>
      </c>
      <c r="F912" s="19">
        <v>850571.66</v>
      </c>
      <c r="G912" s="19">
        <v>0</v>
      </c>
      <c r="H912" s="20">
        <v>850571.66</v>
      </c>
      <c r="I912" s="106"/>
      <c r="J912" s="108"/>
      <c r="K912" s="21"/>
      <c r="L912" s="22" t="s">
        <v>1136</v>
      </c>
      <c r="M912" s="23">
        <f t="shared" si="17"/>
        <v>850571.66</v>
      </c>
      <c r="N912" s="2"/>
      <c r="O912" s="19" t="str">
        <f>VLOOKUP(QUERY_FOR_TRNSTRANSPOSED_0008!A912,'[6]Fin vs NFin'!$A$4:$F$568,6,FALSE)</f>
        <v>Não Financeiras</v>
      </c>
      <c r="P912" s="24" t="str">
        <f t="shared" si="18"/>
        <v>SE</v>
      </c>
      <c r="Q912" s="24"/>
      <c r="R912" s="24"/>
      <c r="S912" s="24"/>
      <c r="T912" s="24"/>
    </row>
    <row r="913" spans="1:20" x14ac:dyDescent="0.35">
      <c r="A913" s="18" t="s">
        <v>1133</v>
      </c>
      <c r="B913" s="18" t="str">
        <f>VLOOKUP(A913,'[6]Fin vs NFin'!$A$4:$B$568,2,FALSE)</f>
        <v>!SG-CH-Vida</v>
      </c>
      <c r="C913" s="18" t="s">
        <v>1164</v>
      </c>
      <c r="D913" s="18" t="s">
        <v>1135</v>
      </c>
      <c r="E913" s="18" t="str">
        <f>VLOOKUP(D913,[6]Arvore!$N$8:$Q$6855,4,FALSE)</f>
        <v/>
      </c>
      <c r="F913" s="19">
        <v>327062.90999999997</v>
      </c>
      <c r="G913" s="19">
        <v>0</v>
      </c>
      <c r="H913" s="20">
        <v>327062.90999999997</v>
      </c>
      <c r="I913" s="106"/>
      <c r="J913" s="108"/>
      <c r="K913" s="21"/>
      <c r="L913" s="22" t="s">
        <v>1136</v>
      </c>
      <c r="M913" s="23">
        <f t="shared" si="17"/>
        <v>327062.90999999997</v>
      </c>
      <c r="N913" s="2"/>
      <c r="O913" s="19" t="str">
        <f>VLOOKUP(QUERY_FOR_TRNSTRANSPOSED_0008!A913,'[6]Fin vs NFin'!$A$4:$F$568,6,FALSE)</f>
        <v>Não Financeiras</v>
      </c>
      <c r="P913" s="24" t="str">
        <f t="shared" si="18"/>
        <v>SE</v>
      </c>
      <c r="Q913" s="24"/>
      <c r="R913" s="24"/>
      <c r="S913" s="24"/>
      <c r="T913" s="24"/>
    </row>
    <row r="914" spans="1:20" x14ac:dyDescent="0.35">
      <c r="A914" s="18" t="s">
        <v>1133</v>
      </c>
      <c r="B914" s="18" t="str">
        <f>VLOOKUP(A914,'[6]Fin vs NFin'!$A$4:$B$568,2,FALSE)</f>
        <v>!SG-CH-Vida</v>
      </c>
      <c r="C914" s="18" t="s">
        <v>1165</v>
      </c>
      <c r="D914" s="18" t="s">
        <v>1135</v>
      </c>
      <c r="E914" s="18" t="str">
        <f>VLOOKUP(D914,[6]Arvore!$N$8:$Q$6855,4,FALSE)</f>
        <v/>
      </c>
      <c r="F914" s="19">
        <v>712063.65</v>
      </c>
      <c r="G914" s="19">
        <v>0</v>
      </c>
      <c r="H914" s="20">
        <v>712063.65</v>
      </c>
      <c r="I914" s="106"/>
      <c r="J914" s="108"/>
      <c r="K914" s="21"/>
      <c r="L914" s="22" t="s">
        <v>1136</v>
      </c>
      <c r="M914" s="23">
        <f t="shared" si="17"/>
        <v>712063.65</v>
      </c>
      <c r="N914" s="2"/>
      <c r="O914" s="19" t="str">
        <f>VLOOKUP(QUERY_FOR_TRNSTRANSPOSED_0008!A914,'[6]Fin vs NFin'!$A$4:$F$568,6,FALSE)</f>
        <v>Não Financeiras</v>
      </c>
      <c r="P914" s="24" t="str">
        <f t="shared" si="18"/>
        <v>SE</v>
      </c>
      <c r="Q914" s="24"/>
      <c r="R914" s="24"/>
      <c r="S914" s="24"/>
      <c r="T914" s="24"/>
    </row>
    <row r="915" spans="1:20" x14ac:dyDescent="0.35">
      <c r="A915" s="18" t="s">
        <v>1133</v>
      </c>
      <c r="B915" s="18" t="str">
        <f>VLOOKUP(A915,'[6]Fin vs NFin'!$A$4:$B$568,2,FALSE)</f>
        <v>!SG-CH-Vida</v>
      </c>
      <c r="C915" s="18" t="s">
        <v>1166</v>
      </c>
      <c r="D915" s="18" t="s">
        <v>1135</v>
      </c>
      <c r="E915" s="18" t="str">
        <f>VLOOKUP(D915,[6]Arvore!$N$8:$Q$6855,4,FALSE)</f>
        <v/>
      </c>
      <c r="F915" s="19">
        <v>88.41</v>
      </c>
      <c r="G915" s="19">
        <v>0</v>
      </c>
      <c r="H915" s="20">
        <v>88.41</v>
      </c>
      <c r="I915" s="106"/>
      <c r="J915" s="108"/>
      <c r="K915" s="21"/>
      <c r="L915" s="22" t="s">
        <v>1136</v>
      </c>
      <c r="M915" s="23">
        <f t="shared" si="17"/>
        <v>88.41</v>
      </c>
      <c r="N915" s="2"/>
      <c r="O915" s="19" t="str">
        <f>VLOOKUP(QUERY_FOR_TRNSTRANSPOSED_0008!A915,'[6]Fin vs NFin'!$A$4:$F$568,6,FALSE)</f>
        <v>Não Financeiras</v>
      </c>
      <c r="P915" s="24" t="str">
        <f t="shared" si="18"/>
        <v>SE</v>
      </c>
      <c r="Q915" s="24"/>
      <c r="R915" s="24"/>
      <c r="S915" s="24"/>
      <c r="T915" s="24"/>
    </row>
    <row r="916" spans="1:20" x14ac:dyDescent="0.35">
      <c r="A916" s="18" t="s">
        <v>1133</v>
      </c>
      <c r="B916" s="18" t="str">
        <f>VLOOKUP(A916,'[6]Fin vs NFin'!$A$4:$B$568,2,FALSE)</f>
        <v>!SG-CH-Vida</v>
      </c>
      <c r="C916" s="18" t="s">
        <v>1167</v>
      </c>
      <c r="D916" s="18" t="s">
        <v>1135</v>
      </c>
      <c r="E916" s="18" t="str">
        <f>VLOOKUP(D916,[6]Arvore!$N$8:$Q$6855,4,FALSE)</f>
        <v/>
      </c>
      <c r="F916" s="19">
        <v>36876.199999999997</v>
      </c>
      <c r="G916" s="19">
        <v>0</v>
      </c>
      <c r="H916" s="20">
        <v>36876.199999999997</v>
      </c>
      <c r="I916" s="106"/>
      <c r="J916" s="108"/>
      <c r="K916" s="21"/>
      <c r="L916" s="22" t="s">
        <v>1136</v>
      </c>
      <c r="M916" s="23">
        <f t="shared" si="17"/>
        <v>36876.199999999997</v>
      </c>
      <c r="N916" s="2"/>
      <c r="O916" s="19" t="str">
        <f>VLOOKUP(QUERY_FOR_TRNSTRANSPOSED_0008!A916,'[6]Fin vs NFin'!$A$4:$F$568,6,FALSE)</f>
        <v>Não Financeiras</v>
      </c>
      <c r="P916" s="24" t="str">
        <f t="shared" si="18"/>
        <v>SE</v>
      </c>
      <c r="Q916" s="24"/>
      <c r="R916" s="24"/>
      <c r="S916" s="24"/>
      <c r="T916" s="24"/>
    </row>
    <row r="917" spans="1:20" x14ac:dyDescent="0.35">
      <c r="A917" s="18" t="s">
        <v>1133</v>
      </c>
      <c r="B917" s="18" t="str">
        <f>VLOOKUP(A917,'[6]Fin vs NFin'!$A$4:$B$568,2,FALSE)</f>
        <v>!SG-CH-Vida</v>
      </c>
      <c r="C917" s="18" t="s">
        <v>1168</v>
      </c>
      <c r="D917" s="18" t="s">
        <v>1135</v>
      </c>
      <c r="E917" s="18" t="str">
        <f>VLOOKUP(D917,[6]Arvore!$N$8:$Q$6855,4,FALSE)</f>
        <v/>
      </c>
      <c r="F917" s="19">
        <v>19262.939999999999</v>
      </c>
      <c r="G917" s="19">
        <v>0</v>
      </c>
      <c r="H917" s="20">
        <v>19262.939999999999</v>
      </c>
      <c r="I917" s="106"/>
      <c r="J917" s="108"/>
      <c r="K917" s="21"/>
      <c r="L917" s="22" t="s">
        <v>1136</v>
      </c>
      <c r="M917" s="23">
        <f t="shared" si="17"/>
        <v>19262.939999999999</v>
      </c>
      <c r="N917" s="2"/>
      <c r="O917" s="19" t="str">
        <f>VLOOKUP(QUERY_FOR_TRNSTRANSPOSED_0008!A917,'[6]Fin vs NFin'!$A$4:$F$568,6,FALSE)</f>
        <v>Não Financeiras</v>
      </c>
      <c r="P917" s="24" t="str">
        <f t="shared" si="18"/>
        <v>SE</v>
      </c>
      <c r="Q917" s="24"/>
      <c r="R917" s="24"/>
      <c r="S917" s="24"/>
      <c r="T917" s="24"/>
    </row>
    <row r="918" spans="1:20" x14ac:dyDescent="0.35">
      <c r="A918" s="18" t="s">
        <v>1133</v>
      </c>
      <c r="B918" s="18" t="str">
        <f>VLOOKUP(A918,'[6]Fin vs NFin'!$A$4:$B$568,2,FALSE)</f>
        <v>!SG-CH-Vida</v>
      </c>
      <c r="C918" s="18" t="s">
        <v>1169</v>
      </c>
      <c r="D918" s="18" t="s">
        <v>1135</v>
      </c>
      <c r="E918" s="18" t="str">
        <f>VLOOKUP(D918,[6]Arvore!$N$8:$Q$6855,4,FALSE)</f>
        <v/>
      </c>
      <c r="F918" s="19">
        <v>1202838.27</v>
      </c>
      <c r="G918" s="19">
        <v>0</v>
      </c>
      <c r="H918" s="20">
        <v>1202838.27</v>
      </c>
      <c r="I918" s="106"/>
      <c r="J918" s="108"/>
      <c r="K918" s="21"/>
      <c r="L918" s="22" t="s">
        <v>1136</v>
      </c>
      <c r="M918" s="23">
        <f t="shared" si="17"/>
        <v>1202838.27</v>
      </c>
      <c r="N918" s="2"/>
      <c r="O918" s="19" t="str">
        <f>VLOOKUP(QUERY_FOR_TRNSTRANSPOSED_0008!A918,'[6]Fin vs NFin'!$A$4:$F$568,6,FALSE)</f>
        <v>Não Financeiras</v>
      </c>
      <c r="P918" s="24" t="str">
        <f t="shared" si="18"/>
        <v>SE</v>
      </c>
      <c r="Q918" s="24"/>
      <c r="R918" s="24"/>
      <c r="S918" s="24"/>
      <c r="T918" s="24"/>
    </row>
    <row r="919" spans="1:20" x14ac:dyDescent="0.35">
      <c r="A919" s="18" t="s">
        <v>1133</v>
      </c>
      <c r="B919" s="18" t="str">
        <f>VLOOKUP(A919,'[6]Fin vs NFin'!$A$4:$B$568,2,FALSE)</f>
        <v>!SG-CH-Vida</v>
      </c>
      <c r="C919" s="18" t="s">
        <v>1170</v>
      </c>
      <c r="D919" s="18" t="s">
        <v>1135</v>
      </c>
      <c r="E919" s="18" t="str">
        <f>VLOOKUP(D919,[6]Arvore!$N$8:$Q$6855,4,FALSE)</f>
        <v/>
      </c>
      <c r="F919" s="19">
        <v>1863042.09</v>
      </c>
      <c r="G919" s="19">
        <v>0</v>
      </c>
      <c r="H919" s="20">
        <v>1863042.09</v>
      </c>
      <c r="I919" s="106"/>
      <c r="J919" s="108"/>
      <c r="K919" s="21"/>
      <c r="L919" s="22" t="s">
        <v>1136</v>
      </c>
      <c r="M919" s="23">
        <f t="shared" si="17"/>
        <v>1863042.09</v>
      </c>
      <c r="N919" s="2"/>
      <c r="O919" s="19" t="str">
        <f>VLOOKUP(QUERY_FOR_TRNSTRANSPOSED_0008!A919,'[6]Fin vs NFin'!$A$4:$F$568,6,FALSE)</f>
        <v>Não Financeiras</v>
      </c>
      <c r="P919" s="24" t="str">
        <f t="shared" si="18"/>
        <v>SE</v>
      </c>
      <c r="Q919" s="24"/>
      <c r="R919" s="24"/>
      <c r="S919" s="24"/>
      <c r="T919" s="24"/>
    </row>
    <row r="920" spans="1:20" x14ac:dyDescent="0.35">
      <c r="A920" s="18" t="s">
        <v>1133</v>
      </c>
      <c r="B920" s="18" t="str">
        <f>VLOOKUP(A920,'[6]Fin vs NFin'!$A$4:$B$568,2,FALSE)</f>
        <v>!SG-CH-Vida</v>
      </c>
      <c r="C920" s="18" t="s">
        <v>1171</v>
      </c>
      <c r="D920" s="18" t="s">
        <v>1135</v>
      </c>
      <c r="E920" s="18" t="str">
        <f>VLOOKUP(D920,[6]Arvore!$N$8:$Q$6855,4,FALSE)</f>
        <v/>
      </c>
      <c r="F920" s="19">
        <v>585059.64</v>
      </c>
      <c r="G920" s="19">
        <v>0</v>
      </c>
      <c r="H920" s="20">
        <v>585059.64</v>
      </c>
      <c r="I920" s="106"/>
      <c r="J920" s="108"/>
      <c r="K920" s="21"/>
      <c r="L920" s="22" t="s">
        <v>1136</v>
      </c>
      <c r="M920" s="23">
        <f t="shared" si="17"/>
        <v>585059.64</v>
      </c>
      <c r="N920" s="2"/>
      <c r="O920" s="19" t="str">
        <f>VLOOKUP(QUERY_FOR_TRNSTRANSPOSED_0008!A920,'[6]Fin vs NFin'!$A$4:$F$568,6,FALSE)</f>
        <v>Não Financeiras</v>
      </c>
      <c r="P920" s="24" t="str">
        <f t="shared" si="18"/>
        <v>SE</v>
      </c>
      <c r="Q920" s="24"/>
      <c r="R920" s="24"/>
      <c r="S920" s="24"/>
      <c r="T920" s="24"/>
    </row>
    <row r="921" spans="1:20" x14ac:dyDescent="0.35">
      <c r="A921" s="18" t="s">
        <v>1133</v>
      </c>
      <c r="B921" s="18" t="str">
        <f>VLOOKUP(A921,'[6]Fin vs NFin'!$A$4:$B$568,2,FALSE)</f>
        <v>!SG-CH-Vida</v>
      </c>
      <c r="C921" s="18" t="s">
        <v>1172</v>
      </c>
      <c r="D921" s="18" t="s">
        <v>1135</v>
      </c>
      <c r="E921" s="18" t="str">
        <f>VLOOKUP(D921,[6]Arvore!$N$8:$Q$6855,4,FALSE)</f>
        <v/>
      </c>
      <c r="F921" s="19">
        <v>1193304.01</v>
      </c>
      <c r="G921" s="19">
        <v>0</v>
      </c>
      <c r="H921" s="20">
        <v>1193304.01</v>
      </c>
      <c r="I921" s="106"/>
      <c r="J921" s="108"/>
      <c r="K921" s="21"/>
      <c r="L921" s="22" t="s">
        <v>1136</v>
      </c>
      <c r="M921" s="23">
        <f t="shared" si="17"/>
        <v>1193304.01</v>
      </c>
      <c r="N921" s="2"/>
      <c r="O921" s="19" t="str">
        <f>VLOOKUP(QUERY_FOR_TRNSTRANSPOSED_0008!A921,'[6]Fin vs NFin'!$A$4:$F$568,6,FALSE)</f>
        <v>Não Financeiras</v>
      </c>
      <c r="P921" s="24" t="str">
        <f t="shared" si="18"/>
        <v>SE</v>
      </c>
      <c r="Q921" s="24"/>
      <c r="R921" s="24"/>
      <c r="S921" s="24"/>
      <c r="T921" s="24"/>
    </row>
    <row r="922" spans="1:20" x14ac:dyDescent="0.35">
      <c r="A922" s="18" t="s">
        <v>1133</v>
      </c>
      <c r="B922" s="18" t="str">
        <f>VLOOKUP(A922,'[6]Fin vs NFin'!$A$4:$B$568,2,FALSE)</f>
        <v>!SG-CH-Vida</v>
      </c>
      <c r="C922" s="18" t="s">
        <v>1173</v>
      </c>
      <c r="D922" s="18" t="s">
        <v>1135</v>
      </c>
      <c r="E922" s="18" t="str">
        <f>VLOOKUP(D922,[6]Arvore!$N$8:$Q$6855,4,FALSE)</f>
        <v/>
      </c>
      <c r="F922" s="19">
        <v>24187.08</v>
      </c>
      <c r="G922" s="19">
        <v>0</v>
      </c>
      <c r="H922" s="20">
        <v>24187.08</v>
      </c>
      <c r="I922" s="106"/>
      <c r="J922" s="108"/>
      <c r="K922" s="21"/>
      <c r="L922" s="22" t="s">
        <v>1136</v>
      </c>
      <c r="M922" s="23">
        <f t="shared" si="17"/>
        <v>24187.08</v>
      </c>
      <c r="N922" s="2"/>
      <c r="O922" s="19" t="str">
        <f>VLOOKUP(QUERY_FOR_TRNSTRANSPOSED_0008!A922,'[6]Fin vs NFin'!$A$4:$F$568,6,FALSE)</f>
        <v>Não Financeiras</v>
      </c>
      <c r="P922" s="24" t="str">
        <f t="shared" si="18"/>
        <v>SE</v>
      </c>
      <c r="Q922" s="24"/>
      <c r="R922" s="24"/>
      <c r="S922" s="24"/>
      <c r="T922" s="24"/>
    </row>
    <row r="923" spans="1:20" x14ac:dyDescent="0.35">
      <c r="A923" s="18" t="s">
        <v>1133</v>
      </c>
      <c r="B923" s="18" t="str">
        <f>VLOOKUP(A923,'[6]Fin vs NFin'!$A$4:$B$568,2,FALSE)</f>
        <v>!SG-CH-Vida</v>
      </c>
      <c r="C923" s="18" t="s">
        <v>1174</v>
      </c>
      <c r="D923" s="18" t="s">
        <v>1135</v>
      </c>
      <c r="E923" s="18" t="str">
        <f>VLOOKUP(D923,[6]Arvore!$N$8:$Q$6855,4,FALSE)</f>
        <v/>
      </c>
      <c r="F923" s="19">
        <v>6186.5</v>
      </c>
      <c r="G923" s="19">
        <v>0</v>
      </c>
      <c r="H923" s="20">
        <v>6186.5</v>
      </c>
      <c r="I923" s="106"/>
      <c r="J923" s="108"/>
      <c r="K923" s="21"/>
      <c r="L923" s="22" t="s">
        <v>1136</v>
      </c>
      <c r="M923" s="23">
        <f t="shared" si="17"/>
        <v>6186.5</v>
      </c>
      <c r="N923" s="2"/>
      <c r="O923" s="19" t="str">
        <f>VLOOKUP(QUERY_FOR_TRNSTRANSPOSED_0008!A923,'[6]Fin vs NFin'!$A$4:$F$568,6,FALSE)</f>
        <v>Não Financeiras</v>
      </c>
      <c r="P923" s="24" t="str">
        <f t="shared" si="18"/>
        <v>SE</v>
      </c>
      <c r="Q923" s="24"/>
      <c r="R923" s="24"/>
      <c r="S923" s="24"/>
      <c r="T923" s="24"/>
    </row>
    <row r="924" spans="1:20" x14ac:dyDescent="0.35">
      <c r="A924" s="18" t="s">
        <v>1133</v>
      </c>
      <c r="B924" s="18" t="str">
        <f>VLOOKUP(A924,'[6]Fin vs NFin'!$A$4:$B$568,2,FALSE)</f>
        <v>!SG-CH-Vida</v>
      </c>
      <c r="C924" s="18" t="s">
        <v>1175</v>
      </c>
      <c r="D924" s="18" t="s">
        <v>1135</v>
      </c>
      <c r="E924" s="18" t="str">
        <f>VLOOKUP(D924,[6]Arvore!$N$8:$Q$6855,4,FALSE)</f>
        <v/>
      </c>
      <c r="F924" s="19">
        <v>18658.240000000002</v>
      </c>
      <c r="G924" s="19">
        <v>0</v>
      </c>
      <c r="H924" s="20">
        <v>18658.240000000002</v>
      </c>
      <c r="I924" s="106"/>
      <c r="J924" s="108"/>
      <c r="K924" s="21"/>
      <c r="L924" s="22" t="s">
        <v>1136</v>
      </c>
      <c r="M924" s="23">
        <f t="shared" si="17"/>
        <v>18658.240000000002</v>
      </c>
      <c r="N924" s="2"/>
      <c r="O924" s="19" t="str">
        <f>VLOOKUP(QUERY_FOR_TRNSTRANSPOSED_0008!A924,'[6]Fin vs NFin'!$A$4:$F$568,6,FALSE)</f>
        <v>Não Financeiras</v>
      </c>
      <c r="P924" s="24" t="str">
        <f t="shared" si="18"/>
        <v>SE</v>
      </c>
      <c r="Q924" s="24"/>
      <c r="R924" s="24"/>
      <c r="S924" s="24"/>
      <c r="T924" s="24"/>
    </row>
    <row r="925" spans="1:20" x14ac:dyDescent="0.35">
      <c r="A925" s="18" t="s">
        <v>1133</v>
      </c>
      <c r="B925" s="18" t="str">
        <f>VLOOKUP(A925,'[6]Fin vs NFin'!$A$4:$B$568,2,FALSE)</f>
        <v>!SG-CH-Vida</v>
      </c>
      <c r="C925" s="18" t="s">
        <v>1176</v>
      </c>
      <c r="D925" s="18" t="s">
        <v>1135</v>
      </c>
      <c r="E925" s="18" t="str">
        <f>VLOOKUP(D925,[6]Arvore!$N$8:$Q$6855,4,FALSE)</f>
        <v/>
      </c>
      <c r="F925" s="19">
        <v>16797.439999999999</v>
      </c>
      <c r="G925" s="19">
        <v>0</v>
      </c>
      <c r="H925" s="20">
        <v>16797.439999999999</v>
      </c>
      <c r="I925" s="106"/>
      <c r="J925" s="108"/>
      <c r="K925" s="21"/>
      <c r="L925" s="22" t="s">
        <v>1136</v>
      </c>
      <c r="M925" s="23">
        <f t="shared" si="17"/>
        <v>16797.439999999999</v>
      </c>
      <c r="N925" s="2"/>
      <c r="O925" s="19" t="str">
        <f>VLOOKUP(QUERY_FOR_TRNSTRANSPOSED_0008!A925,'[6]Fin vs NFin'!$A$4:$F$568,6,FALSE)</f>
        <v>Não Financeiras</v>
      </c>
      <c r="P925" s="24" t="str">
        <f t="shared" si="18"/>
        <v>SE</v>
      </c>
      <c r="Q925" s="24"/>
      <c r="R925" s="24"/>
      <c r="S925" s="24"/>
      <c r="T925" s="24"/>
    </row>
    <row r="926" spans="1:20" x14ac:dyDescent="0.35">
      <c r="A926" s="18" t="s">
        <v>1133</v>
      </c>
      <c r="B926" s="18" t="str">
        <f>VLOOKUP(A926,'[6]Fin vs NFin'!$A$4:$B$568,2,FALSE)</f>
        <v>!SG-CH-Vida</v>
      </c>
      <c r="C926" s="18" t="s">
        <v>1177</v>
      </c>
      <c r="D926" s="18" t="s">
        <v>1135</v>
      </c>
      <c r="E926" s="18" t="str">
        <f>VLOOKUP(D926,[6]Arvore!$N$8:$Q$6855,4,FALSE)</f>
        <v/>
      </c>
      <c r="F926" s="19">
        <v>94.44</v>
      </c>
      <c r="G926" s="19">
        <v>0</v>
      </c>
      <c r="H926" s="20">
        <v>94.44</v>
      </c>
      <c r="I926" s="106"/>
      <c r="J926" s="108"/>
      <c r="K926" s="21"/>
      <c r="L926" s="22" t="s">
        <v>1136</v>
      </c>
      <c r="M926" s="23">
        <f t="shared" si="17"/>
        <v>94.44</v>
      </c>
      <c r="N926" s="2"/>
      <c r="O926" s="19" t="str">
        <f>VLOOKUP(QUERY_FOR_TRNSTRANSPOSED_0008!A926,'[6]Fin vs NFin'!$A$4:$F$568,6,FALSE)</f>
        <v>Não Financeiras</v>
      </c>
      <c r="P926" s="24" t="str">
        <f t="shared" si="18"/>
        <v>SE</v>
      </c>
      <c r="Q926" s="24"/>
      <c r="R926" s="24"/>
      <c r="S926" s="24"/>
      <c r="T926" s="24"/>
    </row>
    <row r="927" spans="1:20" x14ac:dyDescent="0.35">
      <c r="A927" s="18" t="s">
        <v>1133</v>
      </c>
      <c r="B927" s="18" t="str">
        <f>VLOOKUP(A927,'[6]Fin vs NFin'!$A$4:$B$568,2,FALSE)</f>
        <v>!SG-CH-Vida</v>
      </c>
      <c r="C927" s="18" t="s">
        <v>1178</v>
      </c>
      <c r="D927" s="18" t="s">
        <v>1135</v>
      </c>
      <c r="E927" s="18" t="str">
        <f>VLOOKUP(D927,[6]Arvore!$N$8:$Q$6855,4,FALSE)</f>
        <v/>
      </c>
      <c r="F927" s="19">
        <v>176.29</v>
      </c>
      <c r="G927" s="19">
        <v>0</v>
      </c>
      <c r="H927" s="20">
        <v>176.29</v>
      </c>
      <c r="I927" s="106"/>
      <c r="J927" s="108"/>
      <c r="K927" s="21"/>
      <c r="L927" s="22" t="s">
        <v>1136</v>
      </c>
      <c r="M927" s="23">
        <f t="shared" si="17"/>
        <v>176.29</v>
      </c>
      <c r="N927" s="2"/>
      <c r="O927" s="19" t="str">
        <f>VLOOKUP(QUERY_FOR_TRNSTRANSPOSED_0008!A927,'[6]Fin vs NFin'!$A$4:$F$568,6,FALSE)</f>
        <v>Não Financeiras</v>
      </c>
      <c r="P927" s="24" t="str">
        <f t="shared" si="18"/>
        <v>SE</v>
      </c>
      <c r="Q927" s="24"/>
      <c r="R927" s="24"/>
      <c r="S927" s="24"/>
      <c r="T927" s="24"/>
    </row>
    <row r="928" spans="1:20" x14ac:dyDescent="0.35">
      <c r="A928" s="18" t="s">
        <v>1133</v>
      </c>
      <c r="B928" s="18" t="str">
        <f>VLOOKUP(A928,'[6]Fin vs NFin'!$A$4:$B$568,2,FALSE)</f>
        <v>!SG-CH-Vida</v>
      </c>
      <c r="C928" s="18" t="s">
        <v>1179</v>
      </c>
      <c r="D928" s="18" t="s">
        <v>1135</v>
      </c>
      <c r="E928" s="18" t="str">
        <f>VLOOKUP(D928,[6]Arvore!$N$8:$Q$6855,4,FALSE)</f>
        <v/>
      </c>
      <c r="F928" s="19">
        <v>1236.72</v>
      </c>
      <c r="G928" s="19">
        <v>0</v>
      </c>
      <c r="H928" s="20">
        <v>1236.72</v>
      </c>
      <c r="I928" s="106"/>
      <c r="J928" s="108"/>
      <c r="K928" s="21"/>
      <c r="L928" s="22" t="s">
        <v>1136</v>
      </c>
      <c r="M928" s="23">
        <f t="shared" si="17"/>
        <v>1236.72</v>
      </c>
      <c r="N928" s="2"/>
      <c r="O928" s="19" t="str">
        <f>VLOOKUP(QUERY_FOR_TRNSTRANSPOSED_0008!A928,'[6]Fin vs NFin'!$A$4:$F$568,6,FALSE)</f>
        <v>Não Financeiras</v>
      </c>
      <c r="P928" s="24" t="str">
        <f t="shared" si="18"/>
        <v>SE</v>
      </c>
      <c r="Q928" s="24"/>
      <c r="R928" s="24"/>
      <c r="S928" s="24"/>
      <c r="T928" s="24"/>
    </row>
    <row r="929" spans="1:20" x14ac:dyDescent="0.35">
      <c r="A929" s="18" t="s">
        <v>1133</v>
      </c>
      <c r="B929" s="18" t="str">
        <f>VLOOKUP(A929,'[6]Fin vs NFin'!$A$4:$B$568,2,FALSE)</f>
        <v>!SG-CH-Vida</v>
      </c>
      <c r="C929" s="18" t="s">
        <v>1180</v>
      </c>
      <c r="D929" s="18" t="s">
        <v>1135</v>
      </c>
      <c r="E929" s="18" t="str">
        <f>VLOOKUP(D929,[6]Arvore!$N$8:$Q$6855,4,FALSE)</f>
        <v/>
      </c>
      <c r="F929" s="19">
        <v>2332.5</v>
      </c>
      <c r="G929" s="19">
        <v>0</v>
      </c>
      <c r="H929" s="20">
        <v>2332.5</v>
      </c>
      <c r="I929" s="106"/>
      <c r="J929" s="108"/>
      <c r="K929" s="21"/>
      <c r="L929" s="22" t="s">
        <v>1136</v>
      </c>
      <c r="M929" s="23">
        <f t="shared" si="17"/>
        <v>2332.5</v>
      </c>
      <c r="N929" s="2"/>
      <c r="O929" s="19" t="str">
        <f>VLOOKUP(QUERY_FOR_TRNSTRANSPOSED_0008!A929,'[6]Fin vs NFin'!$A$4:$F$568,6,FALSE)</f>
        <v>Não Financeiras</v>
      </c>
      <c r="P929" s="24" t="str">
        <f t="shared" si="18"/>
        <v>SE</v>
      </c>
      <c r="Q929" s="24"/>
      <c r="R929" s="24"/>
      <c r="S929" s="24"/>
      <c r="T929" s="24"/>
    </row>
    <row r="930" spans="1:20" x14ac:dyDescent="0.35">
      <c r="A930" s="18" t="s">
        <v>1133</v>
      </c>
      <c r="B930" s="18" t="str">
        <f>VLOOKUP(A930,'[6]Fin vs NFin'!$A$4:$B$568,2,FALSE)</f>
        <v>!SG-CH-Vida</v>
      </c>
      <c r="C930" s="18" t="s">
        <v>1181</v>
      </c>
      <c r="D930" s="18" t="s">
        <v>1135</v>
      </c>
      <c r="E930" s="18" t="str">
        <f>VLOOKUP(D930,[6]Arvore!$N$8:$Q$6855,4,FALSE)</f>
        <v/>
      </c>
      <c r="F930" s="19">
        <v>361475.09</v>
      </c>
      <c r="G930" s="19">
        <v>0</v>
      </c>
      <c r="H930" s="20">
        <v>361475.09</v>
      </c>
      <c r="I930" s="106"/>
      <c r="J930" s="108"/>
      <c r="K930" s="21"/>
      <c r="L930" s="22" t="s">
        <v>1136</v>
      </c>
      <c r="M930" s="23">
        <f t="shared" si="17"/>
        <v>361475.09</v>
      </c>
      <c r="N930" s="2"/>
      <c r="O930" s="19" t="str">
        <f>VLOOKUP(QUERY_FOR_TRNSTRANSPOSED_0008!A930,'[6]Fin vs NFin'!$A$4:$F$568,6,FALSE)</f>
        <v>Não Financeiras</v>
      </c>
      <c r="P930" s="24" t="str">
        <f t="shared" si="18"/>
        <v>SE</v>
      </c>
      <c r="Q930" s="24"/>
      <c r="R930" s="24"/>
      <c r="S930" s="24"/>
      <c r="T930" s="24"/>
    </row>
    <row r="931" spans="1:20" x14ac:dyDescent="0.35">
      <c r="A931" s="18" t="s">
        <v>1133</v>
      </c>
      <c r="B931" s="18" t="str">
        <f>VLOOKUP(A931,'[6]Fin vs NFin'!$A$4:$B$568,2,FALSE)</f>
        <v>!SG-CH-Vida</v>
      </c>
      <c r="C931" s="18" t="s">
        <v>1182</v>
      </c>
      <c r="D931" s="18" t="s">
        <v>1135</v>
      </c>
      <c r="E931" s="18" t="str">
        <f>VLOOKUP(D931,[6]Arvore!$N$8:$Q$6855,4,FALSE)</f>
        <v/>
      </c>
      <c r="F931" s="19">
        <v>529031.9</v>
      </c>
      <c r="G931" s="19">
        <v>0</v>
      </c>
      <c r="H931" s="20">
        <v>529031.9</v>
      </c>
      <c r="I931" s="106"/>
      <c r="J931" s="108"/>
      <c r="K931" s="21"/>
      <c r="L931" s="22" t="s">
        <v>1136</v>
      </c>
      <c r="M931" s="23">
        <f t="shared" si="17"/>
        <v>529031.9</v>
      </c>
      <c r="N931" s="2"/>
      <c r="O931" s="19" t="str">
        <f>VLOOKUP(QUERY_FOR_TRNSTRANSPOSED_0008!A931,'[6]Fin vs NFin'!$A$4:$F$568,6,FALSE)</f>
        <v>Não Financeiras</v>
      </c>
      <c r="P931" s="24" t="str">
        <f t="shared" si="18"/>
        <v>SE</v>
      </c>
      <c r="Q931" s="24"/>
      <c r="R931" s="24"/>
      <c r="S931" s="24"/>
      <c r="T931" s="24"/>
    </row>
    <row r="932" spans="1:20" x14ac:dyDescent="0.35">
      <c r="A932" s="18" t="s">
        <v>1133</v>
      </c>
      <c r="B932" s="18" t="str">
        <f>VLOOKUP(A932,'[6]Fin vs NFin'!$A$4:$B$568,2,FALSE)</f>
        <v>!SG-CH-Vida</v>
      </c>
      <c r="C932" s="18" t="s">
        <v>1183</v>
      </c>
      <c r="D932" s="18" t="s">
        <v>1135</v>
      </c>
      <c r="E932" s="18" t="str">
        <f>VLOOKUP(D932,[6]Arvore!$N$8:$Q$6855,4,FALSE)</f>
        <v/>
      </c>
      <c r="F932" s="19">
        <v>10809.92</v>
      </c>
      <c r="G932" s="19">
        <v>0</v>
      </c>
      <c r="H932" s="20">
        <v>10809.92</v>
      </c>
      <c r="I932" s="106"/>
      <c r="J932" s="108"/>
      <c r="K932" s="21"/>
      <c r="L932" s="22" t="s">
        <v>1136</v>
      </c>
      <c r="M932" s="23">
        <f t="shared" si="17"/>
        <v>10809.92</v>
      </c>
      <c r="N932" s="2"/>
      <c r="O932" s="19" t="str">
        <f>VLOOKUP(QUERY_FOR_TRNSTRANSPOSED_0008!A932,'[6]Fin vs NFin'!$A$4:$F$568,6,FALSE)</f>
        <v>Não Financeiras</v>
      </c>
      <c r="P932" s="24" t="str">
        <f t="shared" si="18"/>
        <v>SE</v>
      </c>
      <c r="Q932" s="24"/>
      <c r="R932" s="24"/>
      <c r="S932" s="24"/>
      <c r="T932" s="24"/>
    </row>
    <row r="933" spans="1:20" x14ac:dyDescent="0.35">
      <c r="A933" s="18" t="s">
        <v>1133</v>
      </c>
      <c r="B933" s="18" t="str">
        <f>VLOOKUP(A933,'[6]Fin vs NFin'!$A$4:$B$568,2,FALSE)</f>
        <v>!SG-CH-Vida</v>
      </c>
      <c r="C933" s="18" t="s">
        <v>1184</v>
      </c>
      <c r="D933" s="18" t="s">
        <v>1135</v>
      </c>
      <c r="E933" s="18" t="str">
        <f>VLOOKUP(D933,[6]Arvore!$N$8:$Q$6855,4,FALSE)</f>
        <v/>
      </c>
      <c r="F933" s="19">
        <v>658960.77</v>
      </c>
      <c r="G933" s="19">
        <v>0</v>
      </c>
      <c r="H933" s="20">
        <v>658960.77</v>
      </c>
      <c r="I933" s="106"/>
      <c r="J933" s="108"/>
      <c r="K933" s="21"/>
      <c r="L933" s="22" t="s">
        <v>1136</v>
      </c>
      <c r="M933" s="23">
        <f t="shared" si="17"/>
        <v>658960.77</v>
      </c>
      <c r="N933" s="2"/>
      <c r="O933" s="19" t="str">
        <f>VLOOKUP(QUERY_FOR_TRNSTRANSPOSED_0008!A933,'[6]Fin vs NFin'!$A$4:$F$568,6,FALSE)</f>
        <v>Não Financeiras</v>
      </c>
      <c r="P933" s="24" t="str">
        <f t="shared" si="18"/>
        <v>SE</v>
      </c>
      <c r="Q933" s="24"/>
      <c r="R933" s="24"/>
      <c r="S933" s="24"/>
      <c r="T933" s="24"/>
    </row>
    <row r="934" spans="1:20" x14ac:dyDescent="0.35">
      <c r="A934" s="18" t="s">
        <v>1133</v>
      </c>
      <c r="B934" s="18" t="str">
        <f>VLOOKUP(A934,'[6]Fin vs NFin'!$A$4:$B$568,2,FALSE)</f>
        <v>!SG-CH-Vida</v>
      </c>
      <c r="C934" s="18" t="s">
        <v>1185</v>
      </c>
      <c r="D934" s="18" t="s">
        <v>1135</v>
      </c>
      <c r="E934" s="18" t="str">
        <f>VLOOKUP(D934,[6]Arvore!$N$8:$Q$6855,4,FALSE)</f>
        <v/>
      </c>
      <c r="F934" s="19">
        <v>1877152.63</v>
      </c>
      <c r="G934" s="19">
        <v>0</v>
      </c>
      <c r="H934" s="20">
        <v>1877152.63</v>
      </c>
      <c r="I934" s="106"/>
      <c r="J934" s="108"/>
      <c r="K934" s="21"/>
      <c r="L934" s="22" t="s">
        <v>1136</v>
      </c>
      <c r="M934" s="23">
        <f t="shared" si="17"/>
        <v>1877152.63</v>
      </c>
      <c r="N934" s="2"/>
      <c r="O934" s="19" t="str">
        <f>VLOOKUP(QUERY_FOR_TRNSTRANSPOSED_0008!A934,'[6]Fin vs NFin'!$A$4:$F$568,6,FALSE)</f>
        <v>Não Financeiras</v>
      </c>
      <c r="P934" s="24" t="str">
        <f t="shared" si="18"/>
        <v>SE</v>
      </c>
      <c r="Q934" s="24"/>
      <c r="R934" s="24"/>
      <c r="S934" s="24"/>
      <c r="T934" s="24"/>
    </row>
    <row r="935" spans="1:20" x14ac:dyDescent="0.35">
      <c r="A935" s="18" t="s">
        <v>1133</v>
      </c>
      <c r="B935" s="18" t="str">
        <f>VLOOKUP(A935,'[6]Fin vs NFin'!$A$4:$B$568,2,FALSE)</f>
        <v>!SG-CH-Vida</v>
      </c>
      <c r="C935" s="18" t="s">
        <v>1186</v>
      </c>
      <c r="D935" s="18" t="s">
        <v>1135</v>
      </c>
      <c r="E935" s="18" t="str">
        <f>VLOOKUP(D935,[6]Arvore!$N$8:$Q$6855,4,FALSE)</f>
        <v/>
      </c>
      <c r="F935" s="19">
        <v>168.47</v>
      </c>
      <c r="G935" s="19">
        <v>0</v>
      </c>
      <c r="H935" s="20">
        <v>168.47</v>
      </c>
      <c r="I935" s="106"/>
      <c r="J935" s="108"/>
      <c r="K935" s="21"/>
      <c r="L935" s="22" t="s">
        <v>1136</v>
      </c>
      <c r="M935" s="23">
        <f t="shared" si="17"/>
        <v>168.47</v>
      </c>
      <c r="N935" s="2"/>
      <c r="O935" s="19" t="str">
        <f>VLOOKUP(QUERY_FOR_TRNSTRANSPOSED_0008!A935,'[6]Fin vs NFin'!$A$4:$F$568,6,FALSE)</f>
        <v>Não Financeiras</v>
      </c>
      <c r="P935" s="24" t="str">
        <f t="shared" si="18"/>
        <v>SE</v>
      </c>
      <c r="Q935" s="24"/>
      <c r="R935" s="24"/>
      <c r="S935" s="24"/>
      <c r="T935" s="24"/>
    </row>
    <row r="936" spans="1:20" x14ac:dyDescent="0.35">
      <c r="A936" s="18" t="s">
        <v>1133</v>
      </c>
      <c r="B936" s="18" t="str">
        <f>VLOOKUP(A936,'[6]Fin vs NFin'!$A$4:$B$568,2,FALSE)</f>
        <v>!SG-CH-Vida</v>
      </c>
      <c r="C936" s="18" t="s">
        <v>1187</v>
      </c>
      <c r="D936" s="18" t="s">
        <v>1135</v>
      </c>
      <c r="E936" s="18" t="str">
        <f>VLOOKUP(D936,[6]Arvore!$N$8:$Q$6855,4,FALSE)</f>
        <v/>
      </c>
      <c r="F936" s="19">
        <v>2123893.5299999998</v>
      </c>
      <c r="G936" s="19">
        <v>0</v>
      </c>
      <c r="H936" s="20">
        <v>2123893.5299999998</v>
      </c>
      <c r="I936" s="106"/>
      <c r="J936" s="108"/>
      <c r="K936" s="21"/>
      <c r="L936" s="22" t="s">
        <v>1136</v>
      </c>
      <c r="M936" s="23">
        <f t="shared" si="17"/>
        <v>2123893.5299999998</v>
      </c>
      <c r="N936" s="2"/>
      <c r="O936" s="19" t="str">
        <f>VLOOKUP(QUERY_FOR_TRNSTRANSPOSED_0008!A936,'[6]Fin vs NFin'!$A$4:$F$568,6,FALSE)</f>
        <v>Não Financeiras</v>
      </c>
      <c r="P936" s="24" t="str">
        <f t="shared" si="18"/>
        <v>SE</v>
      </c>
      <c r="Q936" s="24"/>
      <c r="R936" s="24"/>
      <c r="S936" s="24"/>
      <c r="T936" s="24"/>
    </row>
    <row r="937" spans="1:20" x14ac:dyDescent="0.35">
      <c r="A937" s="18" t="s">
        <v>1133</v>
      </c>
      <c r="B937" s="18" t="str">
        <f>VLOOKUP(A937,'[6]Fin vs NFin'!$A$4:$B$568,2,FALSE)</f>
        <v>!SG-CH-Vida</v>
      </c>
      <c r="C937" s="18" t="s">
        <v>1188</v>
      </c>
      <c r="D937" s="18" t="s">
        <v>1135</v>
      </c>
      <c r="E937" s="18" t="str">
        <f>VLOOKUP(D937,[6]Arvore!$N$8:$Q$6855,4,FALSE)</f>
        <v/>
      </c>
      <c r="F937" s="19">
        <v>4627940.58</v>
      </c>
      <c r="G937" s="19">
        <v>0</v>
      </c>
      <c r="H937" s="20">
        <v>4627940.58</v>
      </c>
      <c r="I937" s="106"/>
      <c r="J937" s="108"/>
      <c r="K937" s="21"/>
      <c r="L937" s="22" t="s">
        <v>1136</v>
      </c>
      <c r="M937" s="23">
        <f t="shared" si="17"/>
        <v>4627940.58</v>
      </c>
      <c r="N937" s="2"/>
      <c r="O937" s="19" t="str">
        <f>VLOOKUP(QUERY_FOR_TRNSTRANSPOSED_0008!A937,'[6]Fin vs NFin'!$A$4:$F$568,6,FALSE)</f>
        <v>Não Financeiras</v>
      </c>
      <c r="P937" s="24" t="str">
        <f t="shared" si="18"/>
        <v>SE</v>
      </c>
      <c r="Q937" s="24"/>
      <c r="R937" s="24"/>
      <c r="S937" s="24"/>
      <c r="T937" s="24"/>
    </row>
    <row r="938" spans="1:20" x14ac:dyDescent="0.35">
      <c r="A938" s="18" t="s">
        <v>1133</v>
      </c>
      <c r="B938" s="18" t="str">
        <f>VLOOKUP(A938,'[6]Fin vs NFin'!$A$4:$B$568,2,FALSE)</f>
        <v>!SG-CH-Vida</v>
      </c>
      <c r="C938" s="18" t="s">
        <v>1189</v>
      </c>
      <c r="D938" s="18" t="s">
        <v>1135</v>
      </c>
      <c r="E938" s="18" t="str">
        <f>VLOOKUP(D938,[6]Arvore!$N$8:$Q$6855,4,FALSE)</f>
        <v/>
      </c>
      <c r="F938" s="19">
        <v>619.65</v>
      </c>
      <c r="G938" s="19">
        <v>0</v>
      </c>
      <c r="H938" s="20">
        <v>619.65</v>
      </c>
      <c r="I938" s="106"/>
      <c r="J938" s="108"/>
      <c r="K938" s="21"/>
      <c r="L938" s="22" t="s">
        <v>1136</v>
      </c>
      <c r="M938" s="23">
        <f t="shared" si="17"/>
        <v>619.65</v>
      </c>
      <c r="N938" s="2"/>
      <c r="O938" s="19" t="str">
        <f>VLOOKUP(QUERY_FOR_TRNSTRANSPOSED_0008!A938,'[6]Fin vs NFin'!$A$4:$F$568,6,FALSE)</f>
        <v>Não Financeiras</v>
      </c>
      <c r="P938" s="24" t="str">
        <f t="shared" si="18"/>
        <v>SE</v>
      </c>
      <c r="Q938" s="24"/>
      <c r="R938" s="24"/>
      <c r="S938" s="24"/>
      <c r="T938" s="24"/>
    </row>
    <row r="939" spans="1:20" x14ac:dyDescent="0.35">
      <c r="A939" s="18" t="s">
        <v>1133</v>
      </c>
      <c r="B939" s="18" t="str">
        <f>VLOOKUP(A939,'[6]Fin vs NFin'!$A$4:$B$568,2,FALSE)</f>
        <v>!SG-CH-Vida</v>
      </c>
      <c r="C939" s="18" t="s">
        <v>1190</v>
      </c>
      <c r="D939" s="18" t="s">
        <v>1135</v>
      </c>
      <c r="E939" s="18" t="str">
        <f>VLOOKUP(D939,[6]Arvore!$N$8:$Q$6855,4,FALSE)</f>
        <v/>
      </c>
      <c r="F939" s="19">
        <v>207.63</v>
      </c>
      <c r="G939" s="19">
        <v>0</v>
      </c>
      <c r="H939" s="20">
        <v>207.63</v>
      </c>
      <c r="I939" s="106"/>
      <c r="J939" s="108"/>
      <c r="K939" s="21"/>
      <c r="L939" s="22" t="s">
        <v>1136</v>
      </c>
      <c r="M939" s="23">
        <f t="shared" si="17"/>
        <v>207.63</v>
      </c>
      <c r="N939" s="2"/>
      <c r="O939" s="19" t="str">
        <f>VLOOKUP(QUERY_FOR_TRNSTRANSPOSED_0008!A939,'[6]Fin vs NFin'!$A$4:$F$568,6,FALSE)</f>
        <v>Não Financeiras</v>
      </c>
      <c r="P939" s="24" t="str">
        <f t="shared" si="18"/>
        <v>SE</v>
      </c>
      <c r="Q939" s="24"/>
      <c r="R939" s="24"/>
      <c r="S939" s="24"/>
      <c r="T939" s="24"/>
    </row>
    <row r="940" spans="1:20" x14ac:dyDescent="0.35">
      <c r="A940" s="18" t="s">
        <v>1133</v>
      </c>
      <c r="B940" s="18" t="str">
        <f>VLOOKUP(A940,'[6]Fin vs NFin'!$A$4:$B$568,2,FALSE)</f>
        <v>!SG-CH-Vida</v>
      </c>
      <c r="C940" s="18" t="s">
        <v>1191</v>
      </c>
      <c r="D940" s="18" t="s">
        <v>1135</v>
      </c>
      <c r="E940" s="18" t="str">
        <f>VLOOKUP(D940,[6]Arvore!$N$8:$Q$6855,4,FALSE)</f>
        <v/>
      </c>
      <c r="F940" s="19">
        <v>1016794.75</v>
      </c>
      <c r="G940" s="19">
        <v>0</v>
      </c>
      <c r="H940" s="20">
        <v>1016794.75</v>
      </c>
      <c r="I940" s="106"/>
      <c r="J940" s="108"/>
      <c r="K940" s="21"/>
      <c r="L940" s="22" t="s">
        <v>1136</v>
      </c>
      <c r="M940" s="23">
        <f t="shared" si="17"/>
        <v>1016794.75</v>
      </c>
      <c r="N940" s="2"/>
      <c r="O940" s="19" t="str">
        <f>VLOOKUP(QUERY_FOR_TRNSTRANSPOSED_0008!A940,'[6]Fin vs NFin'!$A$4:$F$568,6,FALSE)</f>
        <v>Não Financeiras</v>
      </c>
      <c r="P940" s="24" t="str">
        <f t="shared" si="18"/>
        <v>SE</v>
      </c>
      <c r="Q940" s="24"/>
      <c r="R940" s="24"/>
      <c r="S940" s="24"/>
      <c r="T940" s="24"/>
    </row>
    <row r="941" spans="1:20" x14ac:dyDescent="0.35">
      <c r="A941" s="18" t="s">
        <v>1133</v>
      </c>
      <c r="B941" s="18" t="str">
        <f>VLOOKUP(A941,'[6]Fin vs NFin'!$A$4:$B$568,2,FALSE)</f>
        <v>!SG-CH-Vida</v>
      </c>
      <c r="C941" s="18" t="s">
        <v>1192</v>
      </c>
      <c r="D941" s="18" t="s">
        <v>1135</v>
      </c>
      <c r="E941" s="18" t="str">
        <f>VLOOKUP(D941,[6]Arvore!$N$8:$Q$6855,4,FALSE)</f>
        <v/>
      </c>
      <c r="F941" s="19">
        <v>2005055.88</v>
      </c>
      <c r="G941" s="19">
        <v>0</v>
      </c>
      <c r="H941" s="20">
        <v>2005055.88</v>
      </c>
      <c r="I941" s="106"/>
      <c r="J941" s="108"/>
      <c r="K941" s="21"/>
      <c r="L941" s="22" t="s">
        <v>1136</v>
      </c>
      <c r="M941" s="23">
        <f t="shared" si="17"/>
        <v>2005055.88</v>
      </c>
      <c r="N941" s="2"/>
      <c r="O941" s="19" t="str">
        <f>VLOOKUP(QUERY_FOR_TRNSTRANSPOSED_0008!A941,'[6]Fin vs NFin'!$A$4:$F$568,6,FALSE)</f>
        <v>Não Financeiras</v>
      </c>
      <c r="P941" s="24" t="str">
        <f t="shared" si="18"/>
        <v>SE</v>
      </c>
      <c r="Q941" s="24"/>
      <c r="R941" s="24"/>
      <c r="S941" s="24"/>
      <c r="T941" s="24"/>
    </row>
    <row r="942" spans="1:20" x14ac:dyDescent="0.35">
      <c r="A942" s="18" t="s">
        <v>1133</v>
      </c>
      <c r="B942" s="18" t="str">
        <f>VLOOKUP(A942,'[6]Fin vs NFin'!$A$4:$B$568,2,FALSE)</f>
        <v>!SG-CH-Vida</v>
      </c>
      <c r="C942" s="18" t="s">
        <v>1193</v>
      </c>
      <c r="D942" s="18" t="s">
        <v>1135</v>
      </c>
      <c r="E942" s="18" t="str">
        <f>VLOOKUP(D942,[6]Arvore!$N$8:$Q$6855,4,FALSE)</f>
        <v/>
      </c>
      <c r="F942" s="19">
        <v>7183.88</v>
      </c>
      <c r="G942" s="19">
        <v>0</v>
      </c>
      <c r="H942" s="20">
        <v>7183.88</v>
      </c>
      <c r="I942" s="106"/>
      <c r="J942" s="108"/>
      <c r="K942" s="21"/>
      <c r="L942" s="22" t="s">
        <v>1136</v>
      </c>
      <c r="M942" s="23">
        <f t="shared" si="17"/>
        <v>7183.88</v>
      </c>
      <c r="N942" s="2"/>
      <c r="O942" s="19" t="str">
        <f>VLOOKUP(QUERY_FOR_TRNSTRANSPOSED_0008!A942,'[6]Fin vs NFin'!$A$4:$F$568,6,FALSE)</f>
        <v>Não Financeiras</v>
      </c>
      <c r="P942" s="24" t="str">
        <f t="shared" si="18"/>
        <v>SE</v>
      </c>
      <c r="Q942" s="24"/>
      <c r="R942" s="24"/>
      <c r="S942" s="24"/>
      <c r="T942" s="24"/>
    </row>
    <row r="943" spans="1:20" x14ac:dyDescent="0.35">
      <c r="A943" s="18" t="s">
        <v>1133</v>
      </c>
      <c r="B943" s="18" t="str">
        <f>VLOOKUP(A943,'[6]Fin vs NFin'!$A$4:$B$568,2,FALSE)</f>
        <v>!SG-CH-Vida</v>
      </c>
      <c r="C943" s="18" t="s">
        <v>1194</v>
      </c>
      <c r="D943" s="18" t="s">
        <v>1135</v>
      </c>
      <c r="E943" s="18" t="str">
        <f>VLOOKUP(D943,[6]Arvore!$N$8:$Q$6855,4,FALSE)</f>
        <v/>
      </c>
      <c r="F943" s="19">
        <v>15316.43</v>
      </c>
      <c r="G943" s="19">
        <v>0</v>
      </c>
      <c r="H943" s="20">
        <v>15316.43</v>
      </c>
      <c r="I943" s="106"/>
      <c r="J943" s="108"/>
      <c r="K943" s="21"/>
      <c r="L943" s="22" t="s">
        <v>1136</v>
      </c>
      <c r="M943" s="23">
        <f t="shared" si="17"/>
        <v>15316.43</v>
      </c>
      <c r="N943" s="2"/>
      <c r="O943" s="19" t="str">
        <f>VLOOKUP(QUERY_FOR_TRNSTRANSPOSED_0008!A943,'[6]Fin vs NFin'!$A$4:$F$568,6,FALSE)</f>
        <v>Não Financeiras</v>
      </c>
      <c r="P943" s="24" t="str">
        <f t="shared" si="18"/>
        <v>SE</v>
      </c>
      <c r="Q943" s="24"/>
      <c r="R943" s="24"/>
      <c r="S943" s="24"/>
      <c r="T943" s="24"/>
    </row>
    <row r="944" spans="1:20" x14ac:dyDescent="0.35">
      <c r="A944" s="18" t="s">
        <v>1133</v>
      </c>
      <c r="B944" s="18" t="str">
        <f>VLOOKUP(A944,'[6]Fin vs NFin'!$A$4:$B$568,2,FALSE)</f>
        <v>!SG-CH-Vida</v>
      </c>
      <c r="C944" s="18" t="s">
        <v>1195</v>
      </c>
      <c r="D944" s="18" t="s">
        <v>1135</v>
      </c>
      <c r="E944" s="18" t="str">
        <f>VLOOKUP(D944,[6]Arvore!$N$8:$Q$6855,4,FALSE)</f>
        <v/>
      </c>
      <c r="F944" s="19">
        <v>936999.75</v>
      </c>
      <c r="G944" s="19">
        <v>0</v>
      </c>
      <c r="H944" s="20">
        <v>936999.75</v>
      </c>
      <c r="I944" s="106"/>
      <c r="J944" s="108"/>
      <c r="K944" s="21"/>
      <c r="L944" s="22" t="s">
        <v>1136</v>
      </c>
      <c r="M944" s="23">
        <f t="shared" si="17"/>
        <v>936999.75</v>
      </c>
      <c r="N944" s="2"/>
      <c r="O944" s="19" t="str">
        <f>VLOOKUP(QUERY_FOR_TRNSTRANSPOSED_0008!A944,'[6]Fin vs NFin'!$A$4:$F$568,6,FALSE)</f>
        <v>Não Financeiras</v>
      </c>
      <c r="P944" s="24" t="str">
        <f t="shared" si="18"/>
        <v>SE</v>
      </c>
      <c r="Q944" s="24"/>
      <c r="R944" s="24"/>
      <c r="S944" s="24"/>
      <c r="T944" s="24"/>
    </row>
    <row r="945" spans="1:20" ht="15" thickBot="1" x14ac:dyDescent="0.4">
      <c r="A945" s="11" t="s">
        <v>1133</v>
      </c>
      <c r="B945" s="11" t="str">
        <f>VLOOKUP(A945,'[6]Fin vs NFin'!$A$4:$B$568,2,FALSE)</f>
        <v>!SG-CH-Vida</v>
      </c>
      <c r="C945" s="11" t="s">
        <v>1196</v>
      </c>
      <c r="D945" s="11" t="s">
        <v>1135</v>
      </c>
      <c r="E945" s="11" t="str">
        <f>VLOOKUP(D945,[6]Arvore!$N$8:$Q$6855,4,FALSE)</f>
        <v/>
      </c>
      <c r="F945" s="12">
        <v>2234999</v>
      </c>
      <c r="G945" s="12">
        <v>0</v>
      </c>
      <c r="H945" s="13">
        <v>2234999</v>
      </c>
      <c r="I945" s="112"/>
      <c r="J945" s="109"/>
      <c r="K945" s="21"/>
      <c r="L945" s="15" t="s">
        <v>1136</v>
      </c>
      <c r="M945" s="16">
        <f t="shared" si="17"/>
        <v>2234999</v>
      </c>
      <c r="N945" s="2"/>
      <c r="O945" s="12" t="str">
        <f>VLOOKUP(QUERY_FOR_TRNSTRANSPOSED_0008!A945,'[6]Fin vs NFin'!$A$4:$F$568,6,FALSE)</f>
        <v>Não Financeiras</v>
      </c>
      <c r="P945" s="17" t="str">
        <f t="shared" si="18"/>
        <v>SE</v>
      </c>
      <c r="Q945" s="17"/>
      <c r="R945" s="17"/>
      <c r="S945" s="17"/>
      <c r="T945" s="17"/>
    </row>
    <row r="946" spans="1:20" ht="15" thickBot="1" x14ac:dyDescent="0.4">
      <c r="A946" s="11" t="s">
        <v>1197</v>
      </c>
      <c r="B946" s="11" t="str">
        <f>VLOOKUP(A946,'[6]Fin vs NFin'!$A$4:$B$568,2,FALSE)</f>
        <v>!SG-CH-Desemprego</v>
      </c>
      <c r="C946" s="11" t="s">
        <v>1198</v>
      </c>
      <c r="D946" s="11" t="s">
        <v>1135</v>
      </c>
      <c r="E946" s="11" t="str">
        <f>VLOOKUP(D946,[6]Arvore!$N$8:$Q$6855,4,FALSE)</f>
        <v/>
      </c>
      <c r="F946" s="12">
        <v>-14787.43</v>
      </c>
      <c r="G946" s="12">
        <v>0</v>
      </c>
      <c r="H946" s="13">
        <v>-14787.43</v>
      </c>
      <c r="I946" s="73">
        <f>H946</f>
        <v>-14787.43</v>
      </c>
      <c r="J946" s="79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946" s="21"/>
      <c r="L946" s="15" t="s">
        <v>1136</v>
      </c>
      <c r="M946" s="16">
        <f t="shared" si="17"/>
        <v>-14787.43</v>
      </c>
      <c r="N946" s="2"/>
      <c r="O946" s="12" t="str">
        <f>VLOOKUP(QUERY_FOR_TRNSTRANSPOSED_0008!A946,'[6]Fin vs NFin'!$A$4:$F$568,6,FALSE)</f>
        <v>Não Financeiras</v>
      </c>
      <c r="P946" s="17" t="str">
        <f t="shared" si="18"/>
        <v>SE</v>
      </c>
      <c r="Q946" s="17"/>
      <c r="R946" s="17"/>
      <c r="S946" s="17"/>
      <c r="T946" s="17"/>
    </row>
    <row r="947" spans="1:20" x14ac:dyDescent="0.35">
      <c r="A947" s="18" t="s">
        <v>1199</v>
      </c>
      <c r="B947" s="18" t="str">
        <f>VLOOKUP(A947,'[6]Fin vs NFin'!$A$4:$B$568,2,FALSE)</f>
        <v>!SG-CH-Vida Prémio Único</v>
      </c>
      <c r="C947" s="18" t="s">
        <v>1200</v>
      </c>
      <c r="D947" s="18" t="s">
        <v>1135</v>
      </c>
      <c r="E947" s="18" t="str">
        <f>VLOOKUP(D947,[6]Arvore!$N$8:$Q$6855,4,FALSE)</f>
        <v/>
      </c>
      <c r="F947" s="19">
        <v>246520.79</v>
      </c>
      <c r="G947" s="19">
        <v>0</v>
      </c>
      <c r="H947" s="20">
        <v>246520.79</v>
      </c>
      <c r="I947" s="106">
        <f>SUM(H947:H952)</f>
        <v>8485801.0199999996</v>
      </c>
      <c r="J947" s="80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947" s="21"/>
      <c r="L947" s="22" t="s">
        <v>1136</v>
      </c>
      <c r="M947" s="23">
        <f t="shared" si="17"/>
        <v>246520.79</v>
      </c>
      <c r="N947" s="2"/>
      <c r="O947" s="19" t="str">
        <f>VLOOKUP(QUERY_FOR_TRNSTRANSPOSED_0008!A947,'[6]Fin vs NFin'!$A$4:$F$568,6,FALSE)</f>
        <v>Não Financeiras</v>
      </c>
      <c r="P947" s="24" t="str">
        <f t="shared" si="18"/>
        <v>SE</v>
      </c>
      <c r="Q947" s="24"/>
      <c r="R947" s="24"/>
      <c r="S947" s="24"/>
      <c r="T947" s="24"/>
    </row>
    <row r="948" spans="1:20" x14ac:dyDescent="0.35">
      <c r="A948" s="18" t="s">
        <v>1199</v>
      </c>
      <c r="B948" s="18" t="str">
        <f>VLOOKUP(A948,'[6]Fin vs NFin'!$A$4:$B$568,2,FALSE)</f>
        <v>!SG-CH-Vida Prémio Único</v>
      </c>
      <c r="C948" s="18" t="s">
        <v>1201</v>
      </c>
      <c r="D948" s="18" t="s">
        <v>1135</v>
      </c>
      <c r="E948" s="18" t="str">
        <f>VLOOKUP(D948,[6]Arvore!$N$8:$Q$6855,4,FALSE)</f>
        <v/>
      </c>
      <c r="F948" s="19">
        <v>117917.78</v>
      </c>
      <c r="G948" s="19">
        <v>0</v>
      </c>
      <c r="H948" s="20">
        <v>117917.78</v>
      </c>
      <c r="I948" s="106"/>
      <c r="J948" s="80"/>
      <c r="K948" s="21"/>
      <c r="L948" s="22" t="s">
        <v>1136</v>
      </c>
      <c r="M948" s="23">
        <f t="shared" si="17"/>
        <v>117917.78</v>
      </c>
      <c r="N948" s="2"/>
      <c r="O948" s="19" t="str">
        <f>VLOOKUP(QUERY_FOR_TRNSTRANSPOSED_0008!A948,'[6]Fin vs NFin'!$A$4:$F$568,6,FALSE)</f>
        <v>Não Financeiras</v>
      </c>
      <c r="P948" s="24" t="str">
        <f t="shared" si="18"/>
        <v>SE</v>
      </c>
      <c r="Q948" s="24"/>
      <c r="R948" s="24"/>
      <c r="S948" s="24"/>
      <c r="T948" s="24"/>
    </row>
    <row r="949" spans="1:20" x14ac:dyDescent="0.35">
      <c r="A949" s="18" t="s">
        <v>1199</v>
      </c>
      <c r="B949" s="18" t="str">
        <f>VLOOKUP(A949,'[6]Fin vs NFin'!$A$4:$B$568,2,FALSE)</f>
        <v>!SG-CH-Vida Prémio Único</v>
      </c>
      <c r="C949" s="18" t="s">
        <v>1202</v>
      </c>
      <c r="D949" s="18" t="s">
        <v>1135</v>
      </c>
      <c r="E949" s="18" t="str">
        <f>VLOOKUP(D949,[6]Arvore!$N$8:$Q$6855,4,FALSE)</f>
        <v/>
      </c>
      <c r="F949" s="19">
        <v>-39.89</v>
      </c>
      <c r="G949" s="19">
        <v>0</v>
      </c>
      <c r="H949" s="20">
        <v>-39.89</v>
      </c>
      <c r="I949" s="106"/>
      <c r="J949" s="80"/>
      <c r="K949" s="21"/>
      <c r="L949" s="22" t="s">
        <v>1136</v>
      </c>
      <c r="M949" s="23">
        <f t="shared" si="17"/>
        <v>-39.89</v>
      </c>
      <c r="N949" s="2"/>
      <c r="O949" s="19" t="str">
        <f>VLOOKUP(QUERY_FOR_TRNSTRANSPOSED_0008!A949,'[6]Fin vs NFin'!$A$4:$F$568,6,FALSE)</f>
        <v>Não Financeiras</v>
      </c>
      <c r="P949" s="24" t="str">
        <f t="shared" si="18"/>
        <v>SE</v>
      </c>
      <c r="Q949" s="24"/>
      <c r="R949" s="24"/>
      <c r="S949" s="24"/>
      <c r="T949" s="24"/>
    </row>
    <row r="950" spans="1:20" x14ac:dyDescent="0.35">
      <c r="A950" s="18" t="s">
        <v>1199</v>
      </c>
      <c r="B950" s="18" t="str">
        <f>VLOOKUP(A950,'[6]Fin vs NFin'!$A$4:$B$568,2,FALSE)</f>
        <v>!SG-CH-Vida Prémio Único</v>
      </c>
      <c r="C950" s="18" t="s">
        <v>1203</v>
      </c>
      <c r="D950" s="18" t="s">
        <v>1135</v>
      </c>
      <c r="E950" s="18" t="str">
        <f>VLOOKUP(D950,[6]Arvore!$N$8:$Q$6855,4,FALSE)</f>
        <v/>
      </c>
      <c r="F950" s="19">
        <v>302.24</v>
      </c>
      <c r="G950" s="19">
        <v>0</v>
      </c>
      <c r="H950" s="20">
        <v>302.24</v>
      </c>
      <c r="I950" s="106"/>
      <c r="J950" s="80"/>
      <c r="K950" s="21"/>
      <c r="L950" s="22" t="s">
        <v>1136</v>
      </c>
      <c r="M950" s="23">
        <f t="shared" ref="M950:M986" si="19">H950</f>
        <v>302.24</v>
      </c>
      <c r="N950" s="2"/>
      <c r="O950" s="19" t="str">
        <f>VLOOKUP(QUERY_FOR_TRNSTRANSPOSED_0008!A950,'[6]Fin vs NFin'!$A$4:$F$568,6,FALSE)</f>
        <v>Não Financeiras</v>
      </c>
      <c r="P950" s="24" t="str">
        <f t="shared" si="18"/>
        <v>SE</v>
      </c>
      <c r="Q950" s="24"/>
      <c r="R950" s="24"/>
      <c r="S950" s="24"/>
      <c r="T950" s="24"/>
    </row>
    <row r="951" spans="1:20" x14ac:dyDescent="0.35">
      <c r="A951" s="18" t="s">
        <v>1199</v>
      </c>
      <c r="B951" s="18" t="str">
        <f>VLOOKUP(A951,'[6]Fin vs NFin'!$A$4:$B$568,2,FALSE)</f>
        <v>!SG-CH-Vida Prémio Único</v>
      </c>
      <c r="C951" s="18" t="s">
        <v>884</v>
      </c>
      <c r="D951" s="18" t="s">
        <v>1135</v>
      </c>
      <c r="E951" s="18" t="str">
        <f>VLOOKUP(D951,[6]Arvore!$N$8:$Q$6855,4,FALSE)</f>
        <v/>
      </c>
      <c r="F951" s="19">
        <v>2698685</v>
      </c>
      <c r="G951" s="19">
        <v>0</v>
      </c>
      <c r="H951" s="20">
        <v>2698685</v>
      </c>
      <c r="I951" s="106"/>
      <c r="J951" s="80"/>
      <c r="K951" s="21"/>
      <c r="L951" s="22" t="s">
        <v>1136</v>
      </c>
      <c r="M951" s="23">
        <f t="shared" si="19"/>
        <v>2698685</v>
      </c>
      <c r="N951" s="2"/>
      <c r="O951" s="19" t="str">
        <f>VLOOKUP(QUERY_FOR_TRNSTRANSPOSED_0008!A951,'[6]Fin vs NFin'!$A$4:$F$568,6,FALSE)</f>
        <v>Não Financeiras</v>
      </c>
      <c r="P951" s="24" t="str">
        <f t="shared" si="18"/>
        <v>SE</v>
      </c>
      <c r="Q951" s="24"/>
      <c r="R951" s="24"/>
      <c r="S951" s="24"/>
      <c r="T951" s="24"/>
    </row>
    <row r="952" spans="1:20" ht="15" thickBot="1" x14ac:dyDescent="0.4">
      <c r="A952" s="11" t="s">
        <v>1199</v>
      </c>
      <c r="B952" s="11" t="str">
        <f>VLOOKUP(A952,'[6]Fin vs NFin'!$A$4:$B$568,2,FALSE)</f>
        <v>!SG-CH-Vida Prémio Único</v>
      </c>
      <c r="C952" s="11" t="s">
        <v>1204</v>
      </c>
      <c r="D952" s="11" t="s">
        <v>1135</v>
      </c>
      <c r="E952" s="11" t="str">
        <f>VLOOKUP(D952,[6]Arvore!$N$8:$Q$6855,4,FALSE)</f>
        <v/>
      </c>
      <c r="F952" s="12">
        <v>5422415.0999999996</v>
      </c>
      <c r="G952" s="12">
        <v>0</v>
      </c>
      <c r="H952" s="13">
        <v>5422415.0999999996</v>
      </c>
      <c r="I952" s="112"/>
      <c r="J952" s="79"/>
      <c r="K952" s="21"/>
      <c r="L952" s="15" t="s">
        <v>1136</v>
      </c>
      <c r="M952" s="16">
        <f t="shared" si="19"/>
        <v>5422415.0999999996</v>
      </c>
      <c r="N952" s="2"/>
      <c r="O952" s="12" t="str">
        <f>VLOOKUP(QUERY_FOR_TRNSTRANSPOSED_0008!A952,'[6]Fin vs NFin'!$A$4:$F$568,6,FALSE)</f>
        <v>Não Financeiras</v>
      </c>
      <c r="P952" s="17" t="str">
        <f t="shared" si="18"/>
        <v>SE</v>
      </c>
      <c r="Q952" s="17"/>
      <c r="R952" s="17"/>
      <c r="S952" s="17"/>
      <c r="T952" s="17"/>
    </row>
    <row r="953" spans="1:20" x14ac:dyDescent="0.35">
      <c r="A953" s="18" t="s">
        <v>1205</v>
      </c>
      <c r="B953" s="18" t="str">
        <f>VLOOKUP(A953,'[6]Fin vs NFin'!$A$4:$B$568,2,FALSE)</f>
        <v>!SG-Créd.Pessoal-Vida</v>
      </c>
      <c r="C953" s="18" t="s">
        <v>1206</v>
      </c>
      <c r="D953" s="18" t="s">
        <v>1135</v>
      </c>
      <c r="E953" s="18" t="str">
        <f>VLOOKUP(D953,[6]Arvore!$N$8:$Q$6855,4,FALSE)</f>
        <v/>
      </c>
      <c r="F953" s="19">
        <v>-10.62</v>
      </c>
      <c r="G953" s="19">
        <v>0</v>
      </c>
      <c r="H953" s="20">
        <v>-10.62</v>
      </c>
      <c r="I953" s="106">
        <f>SUM(H953:H958)</f>
        <v>8002977.370000001</v>
      </c>
      <c r="J953" s="80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953" s="21"/>
      <c r="L953" s="22" t="s">
        <v>1136</v>
      </c>
      <c r="M953" s="23">
        <f t="shared" si="19"/>
        <v>-10.62</v>
      </c>
      <c r="N953" s="2"/>
      <c r="O953" s="19" t="str">
        <f>VLOOKUP(QUERY_FOR_TRNSTRANSPOSED_0008!A953,'[6]Fin vs NFin'!$A$4:$F$568,6,FALSE)</f>
        <v>Não Financeiras</v>
      </c>
      <c r="P953" s="24" t="str">
        <f t="shared" si="18"/>
        <v>SE</v>
      </c>
      <c r="Q953" s="24"/>
      <c r="R953" s="24"/>
      <c r="S953" s="24"/>
      <c r="T953" s="24"/>
    </row>
    <row r="954" spans="1:20" x14ac:dyDescent="0.35">
      <c r="A954" s="18" t="s">
        <v>1205</v>
      </c>
      <c r="B954" s="18" t="str">
        <f>VLOOKUP(A954,'[6]Fin vs NFin'!$A$4:$B$568,2,FALSE)</f>
        <v>!SG-Créd.Pessoal-Vida</v>
      </c>
      <c r="C954" s="18" t="s">
        <v>1207</v>
      </c>
      <c r="D954" s="18" t="s">
        <v>1135</v>
      </c>
      <c r="E954" s="18" t="str">
        <f>VLOOKUP(D954,[6]Arvore!$N$8:$Q$6855,4,FALSE)</f>
        <v/>
      </c>
      <c r="F954" s="19">
        <v>105.06</v>
      </c>
      <c r="G954" s="19">
        <v>0</v>
      </c>
      <c r="H954" s="20">
        <v>105.06</v>
      </c>
      <c r="I954" s="106"/>
      <c r="J954" s="80"/>
      <c r="K954" s="21"/>
      <c r="L954" s="22" t="s">
        <v>1136</v>
      </c>
      <c r="M954" s="23">
        <f t="shared" si="19"/>
        <v>105.06</v>
      </c>
      <c r="N954" s="2"/>
      <c r="O954" s="19" t="str">
        <f>VLOOKUP(QUERY_FOR_TRNSTRANSPOSED_0008!A954,'[6]Fin vs NFin'!$A$4:$F$568,6,FALSE)</f>
        <v>Não Financeiras</v>
      </c>
      <c r="P954" s="24" t="str">
        <f t="shared" si="18"/>
        <v>SE</v>
      </c>
      <c r="Q954" s="24"/>
      <c r="R954" s="24"/>
      <c r="S954" s="24"/>
      <c r="T954" s="24"/>
    </row>
    <row r="955" spans="1:20" x14ac:dyDescent="0.35">
      <c r="A955" s="18" t="s">
        <v>1205</v>
      </c>
      <c r="B955" s="18" t="str">
        <f>VLOOKUP(A955,'[6]Fin vs NFin'!$A$4:$B$568,2,FALSE)</f>
        <v>!SG-Créd.Pessoal-Vida</v>
      </c>
      <c r="C955" s="18" t="s">
        <v>1208</v>
      </c>
      <c r="D955" s="18" t="s">
        <v>1135</v>
      </c>
      <c r="E955" s="18" t="str">
        <f>VLOOKUP(D955,[6]Arvore!$N$8:$Q$6855,4,FALSE)</f>
        <v/>
      </c>
      <c r="F955" s="19">
        <v>-163.25</v>
      </c>
      <c r="G955" s="19">
        <v>0</v>
      </c>
      <c r="H955" s="20">
        <v>-163.25</v>
      </c>
      <c r="I955" s="106"/>
      <c r="J955" s="80"/>
      <c r="K955" s="21"/>
      <c r="L955" s="22" t="s">
        <v>1136</v>
      </c>
      <c r="M955" s="23">
        <f t="shared" si="19"/>
        <v>-163.25</v>
      </c>
      <c r="N955" s="2"/>
      <c r="O955" s="19" t="str">
        <f>VLOOKUP(QUERY_FOR_TRNSTRANSPOSED_0008!A955,'[6]Fin vs NFin'!$A$4:$F$568,6,FALSE)</f>
        <v>Não Financeiras</v>
      </c>
      <c r="P955" s="24" t="str">
        <f t="shared" si="18"/>
        <v>SE</v>
      </c>
      <c r="Q955" s="24"/>
      <c r="R955" s="24"/>
      <c r="S955" s="24"/>
      <c r="T955" s="24"/>
    </row>
    <row r="956" spans="1:20" x14ac:dyDescent="0.35">
      <c r="A956" s="18" t="s">
        <v>1205</v>
      </c>
      <c r="B956" s="18" t="str">
        <f>VLOOKUP(A956,'[6]Fin vs NFin'!$A$4:$B$568,2,FALSE)</f>
        <v>!SG-Créd.Pessoal-Vida</v>
      </c>
      <c r="C956" s="18" t="s">
        <v>1209</v>
      </c>
      <c r="D956" s="18" t="s">
        <v>1135</v>
      </c>
      <c r="E956" s="18" t="str">
        <f>VLOOKUP(D956,[6]Arvore!$N$8:$Q$6855,4,FALSE)</f>
        <v/>
      </c>
      <c r="F956" s="19">
        <v>7383712.46</v>
      </c>
      <c r="G956" s="19">
        <v>0</v>
      </c>
      <c r="H956" s="20">
        <v>7383712.46</v>
      </c>
      <c r="I956" s="106"/>
      <c r="J956" s="80"/>
      <c r="K956" s="21"/>
      <c r="L956" s="22" t="s">
        <v>1136</v>
      </c>
      <c r="M956" s="23">
        <f t="shared" si="19"/>
        <v>7383712.46</v>
      </c>
      <c r="N956" s="2"/>
      <c r="O956" s="19" t="str">
        <f>VLOOKUP(QUERY_FOR_TRNSTRANSPOSED_0008!A956,'[6]Fin vs NFin'!$A$4:$F$568,6,FALSE)</f>
        <v>Não Financeiras</v>
      </c>
      <c r="P956" s="24" t="str">
        <f t="shared" si="18"/>
        <v>SE</v>
      </c>
      <c r="Q956" s="24"/>
      <c r="R956" s="24"/>
      <c r="S956" s="24"/>
      <c r="T956" s="24"/>
    </row>
    <row r="957" spans="1:20" x14ac:dyDescent="0.35">
      <c r="A957" s="18" t="s">
        <v>1205</v>
      </c>
      <c r="B957" s="18" t="str">
        <f>VLOOKUP(A957,'[6]Fin vs NFin'!$A$4:$B$568,2,FALSE)</f>
        <v>!SG-Créd.Pessoal-Vida</v>
      </c>
      <c r="C957" s="18" t="s">
        <v>1210</v>
      </c>
      <c r="D957" s="18" t="s">
        <v>1135</v>
      </c>
      <c r="E957" s="18" t="str">
        <f>VLOOKUP(D957,[6]Arvore!$N$8:$Q$6855,4,FALSE)</f>
        <v/>
      </c>
      <c r="F957" s="19">
        <v>619342.74</v>
      </c>
      <c r="G957" s="19">
        <v>0</v>
      </c>
      <c r="H957" s="20">
        <v>619342.74</v>
      </c>
      <c r="I957" s="106"/>
      <c r="J957" s="80"/>
      <c r="K957" s="21"/>
      <c r="L957" s="22" t="s">
        <v>1136</v>
      </c>
      <c r="M957" s="23">
        <f t="shared" si="19"/>
        <v>619342.74</v>
      </c>
      <c r="N957" s="2"/>
      <c r="O957" s="19" t="str">
        <f>VLOOKUP(QUERY_FOR_TRNSTRANSPOSED_0008!A957,'[6]Fin vs NFin'!$A$4:$F$568,6,FALSE)</f>
        <v>Não Financeiras</v>
      </c>
      <c r="P957" s="24" t="str">
        <f t="shared" si="18"/>
        <v>SE</v>
      </c>
      <c r="Q957" s="24"/>
      <c r="R957" s="24"/>
      <c r="S957" s="24"/>
      <c r="T957" s="24"/>
    </row>
    <row r="958" spans="1:20" ht="15" thickBot="1" x14ac:dyDescent="0.4">
      <c r="A958" s="11" t="s">
        <v>1205</v>
      </c>
      <c r="B958" s="11" t="str">
        <f>VLOOKUP(A958,'[6]Fin vs NFin'!$A$4:$B$568,2,FALSE)</f>
        <v>!SG-Créd.Pessoal-Vida</v>
      </c>
      <c r="C958" s="11" t="s">
        <v>1211</v>
      </c>
      <c r="D958" s="11" t="s">
        <v>1135</v>
      </c>
      <c r="E958" s="11" t="str">
        <f>VLOOKUP(D958,[6]Arvore!$N$8:$Q$6855,4,FALSE)</f>
        <v/>
      </c>
      <c r="F958" s="12">
        <v>-9.02</v>
      </c>
      <c r="G958" s="12">
        <v>0</v>
      </c>
      <c r="H958" s="13">
        <v>-9.02</v>
      </c>
      <c r="I958" s="112"/>
      <c r="J958" s="79"/>
      <c r="K958" s="21"/>
      <c r="L958" s="15" t="s">
        <v>1136</v>
      </c>
      <c r="M958" s="16">
        <f t="shared" si="19"/>
        <v>-9.02</v>
      </c>
      <c r="N958" s="2"/>
      <c r="O958" s="12" t="str">
        <f>VLOOKUP(QUERY_FOR_TRNSTRANSPOSED_0008!A958,'[6]Fin vs NFin'!$A$4:$F$568,6,FALSE)</f>
        <v>Não Financeiras</v>
      </c>
      <c r="P958" s="17" t="str">
        <f t="shared" si="18"/>
        <v>SE</v>
      </c>
      <c r="Q958" s="17"/>
      <c r="R958" s="17"/>
      <c r="S958" s="17"/>
      <c r="T958" s="17"/>
    </row>
    <row r="959" spans="1:20" ht="15" thickBot="1" x14ac:dyDescent="0.4">
      <c r="A959" s="25" t="s">
        <v>1212</v>
      </c>
      <c r="B959" s="25" t="str">
        <f>VLOOKUP(A959,'[6]Fin vs NFin'!$A$4:$B$568,2,FALSE)</f>
        <v>!SG-Crd.Pessoal-Desemprego</v>
      </c>
      <c r="C959" s="25" t="s">
        <v>1213</v>
      </c>
      <c r="D959" s="25" t="s">
        <v>1135</v>
      </c>
      <c r="E959" s="25" t="str">
        <f>VLOOKUP(D959,[6]Arvore!$N$8:$Q$6855,4,FALSE)</f>
        <v/>
      </c>
      <c r="F959" s="26">
        <v>3839252.18</v>
      </c>
      <c r="G959" s="26">
        <v>0</v>
      </c>
      <c r="H959" s="27">
        <v>3839252.18</v>
      </c>
      <c r="I959" s="77">
        <v>3839252.18</v>
      </c>
      <c r="J959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959" s="29" t="s">
        <v>1136</v>
      </c>
      <c r="M959" s="30">
        <f t="shared" si="19"/>
        <v>3839252.18</v>
      </c>
      <c r="N959" s="2"/>
      <c r="O959" s="26" t="str">
        <f>VLOOKUP(QUERY_FOR_TRNSTRANSPOSED_0008!A959,'[6]Fin vs NFin'!$A$4:$F$568,6,FALSE)</f>
        <v>Não Financeiras</v>
      </c>
      <c r="P959" s="31" t="str">
        <f t="shared" si="18"/>
        <v>SE</v>
      </c>
      <c r="Q959" s="31"/>
      <c r="R959" s="31"/>
      <c r="S959" s="31"/>
      <c r="T959" s="31"/>
    </row>
    <row r="960" spans="1:20" ht="15" thickBot="1" x14ac:dyDescent="0.4">
      <c r="A960" s="25" t="s">
        <v>1214</v>
      </c>
      <c r="B960" s="25" t="str">
        <f>VLOOKUP(A960,'[6]Fin vs NFin'!$A$4:$B$568,2,FALSE)</f>
        <v>!SG-Empresas Mútuos</v>
      </c>
      <c r="C960" s="25" t="s">
        <v>1215</v>
      </c>
      <c r="D960" s="25" t="s">
        <v>1135</v>
      </c>
      <c r="E960" s="25" t="str">
        <f>VLOOKUP(D960,[6]Arvore!$N$8:$Q$6855,4,FALSE)</f>
        <v/>
      </c>
      <c r="F960" s="26">
        <v>1228887.4099999999</v>
      </c>
      <c r="G960" s="26">
        <v>0</v>
      </c>
      <c r="H960" s="27">
        <v>1228887.4099999999</v>
      </c>
      <c r="I960" s="77">
        <v>1228887.4099999999</v>
      </c>
      <c r="J960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960" s="29" t="s">
        <v>1136</v>
      </c>
      <c r="M960" s="30">
        <f t="shared" si="19"/>
        <v>1228887.4099999999</v>
      </c>
      <c r="N960" s="2"/>
      <c r="O960" s="26" t="str">
        <f>VLOOKUP(QUERY_FOR_TRNSTRANSPOSED_0008!A960,'[6]Fin vs NFin'!$A$4:$F$568,6,FALSE)</f>
        <v>Não Financeiras</v>
      </c>
      <c r="P960" s="31" t="str">
        <f t="shared" si="18"/>
        <v>SE</v>
      </c>
      <c r="Q960" s="31"/>
      <c r="R960" s="31"/>
      <c r="S960" s="31"/>
      <c r="T960" s="31"/>
    </row>
    <row r="961" spans="1:20" ht="15" thickBot="1" x14ac:dyDescent="0.4">
      <c r="A961" s="25" t="s">
        <v>1216</v>
      </c>
      <c r="B961" s="25" t="str">
        <f>VLOOKUP(A961,'[6]Fin vs NFin'!$A$4:$B$568,2,FALSE)</f>
        <v>!SG-Empr Contas Correntes</v>
      </c>
      <c r="C961" s="25" t="s">
        <v>1217</v>
      </c>
      <c r="D961" s="25" t="s">
        <v>1135</v>
      </c>
      <c r="E961" s="25" t="str">
        <f>VLOOKUP(D961,[6]Arvore!$N$8:$Q$6855,4,FALSE)</f>
        <v/>
      </c>
      <c r="F961" s="26">
        <v>951414.25</v>
      </c>
      <c r="G961" s="26">
        <v>0</v>
      </c>
      <c r="H961" s="27">
        <v>951414.25</v>
      </c>
      <c r="I961" s="77">
        <v>951414.25</v>
      </c>
      <c r="J961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961" s="29" t="s">
        <v>1136</v>
      </c>
      <c r="M961" s="30">
        <f t="shared" si="19"/>
        <v>951414.25</v>
      </c>
      <c r="N961" s="2"/>
      <c r="O961" s="26" t="str">
        <f>VLOOKUP(QUERY_FOR_TRNSTRANSPOSED_0008!A961,'[6]Fin vs NFin'!$A$4:$F$568,6,FALSE)</f>
        <v>Não Financeiras</v>
      </c>
      <c r="P961" s="31" t="str">
        <f t="shared" si="18"/>
        <v>SE</v>
      </c>
      <c r="Q961" s="31"/>
      <c r="R961" s="31"/>
      <c r="S961" s="31"/>
      <c r="T961" s="31"/>
    </row>
    <row r="962" spans="1:20" ht="15" thickBot="1" x14ac:dyDescent="0.4">
      <c r="A962" s="25" t="s">
        <v>1218</v>
      </c>
      <c r="B962" s="25" t="str">
        <f>VLOOKUP(A962,'[6]Fin vs NFin'!$A$4:$B$568,2,FALSE)</f>
        <v>!Empr Leasing Mobiliário</v>
      </c>
      <c r="C962" s="25" t="s">
        <v>1219</v>
      </c>
      <c r="D962" s="25" t="s">
        <v>1135</v>
      </c>
      <c r="E962" s="25" t="str">
        <f>VLOOKUP(D962,[6]Arvore!$N$8:$Q$6855,4,FALSE)</f>
        <v/>
      </c>
      <c r="F962" s="26">
        <v>22217.360000000001</v>
      </c>
      <c r="G962" s="26">
        <v>0</v>
      </c>
      <c r="H962" s="27">
        <v>22217.360000000001</v>
      </c>
      <c r="I962" s="77">
        <v>22217.360000000001</v>
      </c>
      <c r="J962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962" s="29" t="s">
        <v>1136</v>
      </c>
      <c r="M962" s="30">
        <f t="shared" si="19"/>
        <v>22217.360000000001</v>
      </c>
      <c r="N962" s="2"/>
      <c r="O962" s="26" t="str">
        <f>VLOOKUP(QUERY_FOR_TRNSTRANSPOSED_0008!A962,'[6]Fin vs NFin'!$A$4:$F$568,6,FALSE)</f>
        <v>Não Financeiras</v>
      </c>
      <c r="P962" s="31" t="str">
        <f t="shared" si="18"/>
        <v>SE</v>
      </c>
      <c r="Q962" s="31"/>
      <c r="R962" s="31"/>
      <c r="S962" s="31"/>
      <c r="T962" s="31"/>
    </row>
    <row r="963" spans="1:20" x14ac:dyDescent="0.35">
      <c r="A963" s="18" t="s">
        <v>1220</v>
      </c>
      <c r="B963" s="18" t="str">
        <f>VLOOKUP(A963,'[6]Fin vs NFin'!$A$4:$B$568,2,FALSE)</f>
        <v>!PS Outros Seg. Associados</v>
      </c>
      <c r="C963" s="18" t="s">
        <v>1221</v>
      </c>
      <c r="D963" s="18" t="s">
        <v>1135</v>
      </c>
      <c r="E963" s="18" t="str">
        <f>VLOOKUP(D963,[6]Arvore!$N$8:$Q$6855,4,FALSE)</f>
        <v/>
      </c>
      <c r="F963" s="19">
        <v>-18.11</v>
      </c>
      <c r="G963" s="19">
        <v>0</v>
      </c>
      <c r="H963" s="20">
        <v>-18.11</v>
      </c>
      <c r="I963" s="106">
        <f>SUM(H963:H965)</f>
        <v>3836.56</v>
      </c>
      <c r="J963" s="80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963" s="21"/>
      <c r="L963" s="22" t="s">
        <v>1136</v>
      </c>
      <c r="M963" s="23">
        <f t="shared" si="19"/>
        <v>-18.11</v>
      </c>
      <c r="N963" s="2"/>
      <c r="O963" s="19" t="str">
        <f>VLOOKUP(QUERY_FOR_TRNSTRANSPOSED_0008!A963,'[6]Fin vs NFin'!$A$4:$F$568,6,FALSE)</f>
        <v>Não Financeiras</v>
      </c>
      <c r="P963" s="24" t="str">
        <f t="shared" si="18"/>
        <v>SE</v>
      </c>
      <c r="Q963" s="24"/>
      <c r="R963" s="24"/>
      <c r="S963" s="24"/>
      <c r="T963" s="24"/>
    </row>
    <row r="964" spans="1:20" x14ac:dyDescent="0.35">
      <c r="A964" s="18" t="s">
        <v>1220</v>
      </c>
      <c r="B964" s="18" t="str">
        <f>VLOOKUP(A964,'[6]Fin vs NFin'!$A$4:$B$568,2,FALSE)</f>
        <v>!PS Outros Seg. Associados</v>
      </c>
      <c r="C964" s="18" t="s">
        <v>1222</v>
      </c>
      <c r="D964" s="18" t="s">
        <v>1135</v>
      </c>
      <c r="E964" s="18" t="str">
        <f>VLOOKUP(D964,[6]Arvore!$N$8:$Q$6855,4,FALSE)</f>
        <v/>
      </c>
      <c r="F964" s="19">
        <v>3643.86</v>
      </c>
      <c r="G964" s="19">
        <v>0</v>
      </c>
      <c r="H964" s="20">
        <v>3643.86</v>
      </c>
      <c r="I964" s="106"/>
      <c r="J964" s="80"/>
      <c r="K964" s="21"/>
      <c r="L964" s="22" t="s">
        <v>1136</v>
      </c>
      <c r="M964" s="23">
        <f t="shared" si="19"/>
        <v>3643.86</v>
      </c>
      <c r="N964" s="2"/>
      <c r="O964" s="19" t="str">
        <f>VLOOKUP(QUERY_FOR_TRNSTRANSPOSED_0008!A964,'[6]Fin vs NFin'!$A$4:$F$568,6,FALSE)</f>
        <v>Não Financeiras</v>
      </c>
      <c r="P964" s="24" t="str">
        <f t="shared" si="18"/>
        <v>SE</v>
      </c>
      <c r="Q964" s="24"/>
      <c r="R964" s="24"/>
      <c r="S964" s="24"/>
      <c r="T964" s="24"/>
    </row>
    <row r="965" spans="1:20" ht="15" thickBot="1" x14ac:dyDescent="0.4">
      <c r="A965" s="11" t="s">
        <v>1220</v>
      </c>
      <c r="B965" s="11" t="str">
        <f>VLOOKUP(A965,'[6]Fin vs NFin'!$A$4:$B$568,2,FALSE)</f>
        <v>!PS Outros Seg. Associados</v>
      </c>
      <c r="C965" s="11" t="s">
        <v>1223</v>
      </c>
      <c r="D965" s="11" t="s">
        <v>1135</v>
      </c>
      <c r="E965" s="11" t="str">
        <f>VLOOKUP(D965,[6]Arvore!$N$8:$Q$6855,4,FALSE)</f>
        <v/>
      </c>
      <c r="F965" s="12">
        <v>210.81</v>
      </c>
      <c r="G965" s="12">
        <v>0</v>
      </c>
      <c r="H965" s="13">
        <v>210.81</v>
      </c>
      <c r="I965" s="112"/>
      <c r="J965" s="79"/>
      <c r="K965" s="21"/>
      <c r="L965" s="15" t="s">
        <v>1136</v>
      </c>
      <c r="M965" s="16">
        <f t="shared" si="19"/>
        <v>210.81</v>
      </c>
      <c r="N965" s="2"/>
      <c r="O965" s="12" t="str">
        <f>VLOOKUP(QUERY_FOR_TRNSTRANSPOSED_0008!A965,'[6]Fin vs NFin'!$A$4:$F$568,6,FALSE)</f>
        <v>Não Financeiras</v>
      </c>
      <c r="P965" s="17" t="str">
        <f t="shared" si="18"/>
        <v>SE</v>
      </c>
      <c r="Q965" s="17"/>
      <c r="R965" s="17"/>
      <c r="S965" s="17"/>
      <c r="T965" s="17"/>
    </row>
    <row r="966" spans="1:20" ht="15" thickBot="1" x14ac:dyDescent="0.4">
      <c r="A966" s="25" t="s">
        <v>1224</v>
      </c>
      <c r="B966" s="25" t="str">
        <f>VLOOKUP(A966,'[6]Fin vs NFin'!$A$4:$B$568,2,FALSE)</f>
        <v>!Leasing Auto Empresa</v>
      </c>
      <c r="C966" s="25" t="s">
        <v>1225</v>
      </c>
      <c r="D966" s="25" t="s">
        <v>1135</v>
      </c>
      <c r="E966" s="25" t="str">
        <f>VLOOKUP(D966,[6]Arvore!$N$8:$Q$6855,4,FALSE)</f>
        <v/>
      </c>
      <c r="F966" s="26">
        <v>30512.97</v>
      </c>
      <c r="G966" s="26">
        <v>0</v>
      </c>
      <c r="H966" s="27">
        <v>30512.97</v>
      </c>
      <c r="I966" s="77">
        <v>30512.97</v>
      </c>
      <c r="J966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966" s="29" t="s">
        <v>1136</v>
      </c>
      <c r="M966" s="30">
        <f t="shared" si="19"/>
        <v>30512.97</v>
      </c>
      <c r="N966" s="2"/>
      <c r="O966" s="26" t="str">
        <f>VLOOKUP(QUERY_FOR_TRNSTRANSPOSED_0008!A966,'[6]Fin vs NFin'!$A$4:$F$568,6,FALSE)</f>
        <v>Não Financeiras</v>
      </c>
      <c r="P966" s="31" t="str">
        <f t="shared" ref="P966:P1029" si="20">LEFT(D966,2)</f>
        <v>SE</v>
      </c>
      <c r="Q966" s="31"/>
      <c r="R966" s="31"/>
      <c r="S966" s="31"/>
      <c r="T966" s="31"/>
    </row>
    <row r="967" spans="1:20" ht="15" thickBot="1" x14ac:dyDescent="0.4">
      <c r="A967" s="25" t="s">
        <v>1226</v>
      </c>
      <c r="B967" s="25" t="str">
        <f>VLOOKUP(A967,'[6]Fin vs NFin'!$A$4:$B$568,2,FALSE)</f>
        <v>!Leasing Auto Particulares</v>
      </c>
      <c r="C967" s="25" t="s">
        <v>1227</v>
      </c>
      <c r="D967" s="25" t="s">
        <v>1135</v>
      </c>
      <c r="E967" s="25" t="str">
        <f>VLOOKUP(D967,[6]Arvore!$N$8:$Q$6855,4,FALSE)</f>
        <v/>
      </c>
      <c r="F967" s="26">
        <v>3096.66</v>
      </c>
      <c r="G967" s="26">
        <v>0</v>
      </c>
      <c r="H967" s="27">
        <v>3096.66</v>
      </c>
      <c r="I967" s="77">
        <v>3096.66</v>
      </c>
      <c r="J967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967" s="29" t="s">
        <v>1136</v>
      </c>
      <c r="M967" s="30">
        <f t="shared" si="19"/>
        <v>3096.66</v>
      </c>
      <c r="N967" s="2"/>
      <c r="O967" s="26" t="str">
        <f>VLOOKUP(QUERY_FOR_TRNSTRANSPOSED_0008!A967,'[6]Fin vs NFin'!$A$4:$F$568,6,FALSE)</f>
        <v>Não Financeiras</v>
      </c>
      <c r="P967" s="31" t="str">
        <f t="shared" si="20"/>
        <v>SE</v>
      </c>
      <c r="Q967" s="31"/>
      <c r="R967" s="31"/>
      <c r="S967" s="31"/>
      <c r="T967" s="31"/>
    </row>
    <row r="968" spans="1:20" x14ac:dyDescent="0.35">
      <c r="A968" s="18" t="s">
        <v>1228</v>
      </c>
      <c r="B968" s="18" t="str">
        <f>VLOOKUP(A968,'[6]Fin vs NFin'!$A$4:$B$568,2,FALSE)</f>
        <v>!SG-PPR Prov. Matemáticas</v>
      </c>
      <c r="C968" s="18" t="s">
        <v>1229</v>
      </c>
      <c r="D968" s="18" t="s">
        <v>1135</v>
      </c>
      <c r="E968" s="18" t="str">
        <f>VLOOKUP(D968,[6]Arvore!$N$8:$Q$6855,4,FALSE)</f>
        <v/>
      </c>
      <c r="F968" s="19">
        <v>1574.37</v>
      </c>
      <c r="G968" s="19">
        <v>0</v>
      </c>
      <c r="H968" s="20">
        <v>1574.37</v>
      </c>
      <c r="I968" s="119">
        <v>8394.2999999999993</v>
      </c>
      <c r="J968" s="107">
        <f>I875+I876+I877+I968+I987</f>
        <v>2.0433787994988961E-9</v>
      </c>
      <c r="K968" s="21"/>
      <c r="L968" s="22" t="s">
        <v>1136</v>
      </c>
      <c r="M968" s="23">
        <f t="shared" si="19"/>
        <v>1574.37</v>
      </c>
      <c r="N968" s="2"/>
      <c r="O968" s="19" t="str">
        <f>VLOOKUP(QUERY_FOR_TRNSTRANSPOSED_0008!A968,'[6]Fin vs NFin'!$A$4:$F$568,6,FALSE)</f>
        <v>Não Financeiras</v>
      </c>
      <c r="P968" s="24" t="str">
        <f t="shared" si="20"/>
        <v>SE</v>
      </c>
      <c r="Q968" s="24"/>
      <c r="R968" s="24"/>
      <c r="S968" s="24"/>
      <c r="T968" s="24"/>
    </row>
    <row r="969" spans="1:20" x14ac:dyDescent="0.35">
      <c r="A969" s="18" t="s">
        <v>1228</v>
      </c>
      <c r="B969" s="18" t="str">
        <f>VLOOKUP(A969,'[6]Fin vs NFin'!$A$4:$B$568,2,FALSE)</f>
        <v>!SG-PPR Prov. Matemáticas</v>
      </c>
      <c r="C969" s="18" t="s">
        <v>1230</v>
      </c>
      <c r="D969" s="18" t="s">
        <v>1135</v>
      </c>
      <c r="E969" s="18" t="str">
        <f>VLOOKUP(D969,[6]Arvore!$N$8:$Q$6855,4,FALSE)</f>
        <v/>
      </c>
      <c r="F969" s="19">
        <v>79.2</v>
      </c>
      <c r="G969" s="19">
        <v>0</v>
      </c>
      <c r="H969" s="20">
        <v>79.2</v>
      </c>
      <c r="I969" s="120"/>
      <c r="J969" s="108"/>
      <c r="K969" s="21"/>
      <c r="L969" s="22" t="s">
        <v>1136</v>
      </c>
      <c r="M969" s="23">
        <f t="shared" si="19"/>
        <v>79.2</v>
      </c>
      <c r="N969" s="2"/>
      <c r="O969" s="19" t="str">
        <f>VLOOKUP(QUERY_FOR_TRNSTRANSPOSED_0008!A969,'[6]Fin vs NFin'!$A$4:$F$568,6,FALSE)</f>
        <v>Não Financeiras</v>
      </c>
      <c r="P969" s="24" t="str">
        <f t="shared" si="20"/>
        <v>SE</v>
      </c>
      <c r="Q969" s="24"/>
      <c r="R969" s="24"/>
      <c r="S969" s="24"/>
      <c r="T969" s="24"/>
    </row>
    <row r="970" spans="1:20" x14ac:dyDescent="0.35">
      <c r="A970" s="18" t="s">
        <v>1228</v>
      </c>
      <c r="B970" s="18" t="str">
        <f>VLOOKUP(A970,'[6]Fin vs NFin'!$A$4:$B$568,2,FALSE)</f>
        <v>!SG-PPR Prov. Matemáticas</v>
      </c>
      <c r="C970" s="18" t="s">
        <v>1231</v>
      </c>
      <c r="D970" s="18" t="s">
        <v>1135</v>
      </c>
      <c r="E970" s="18" t="str">
        <f>VLOOKUP(D970,[6]Arvore!$N$8:$Q$6855,4,FALSE)</f>
        <v/>
      </c>
      <c r="F970" s="19">
        <v>2054.65</v>
      </c>
      <c r="G970" s="19">
        <v>0</v>
      </c>
      <c r="H970" s="20">
        <v>2054.65</v>
      </c>
      <c r="I970" s="120"/>
      <c r="J970" s="108"/>
      <c r="K970" s="21"/>
      <c r="L970" s="22" t="s">
        <v>1136</v>
      </c>
      <c r="M970" s="23">
        <f t="shared" si="19"/>
        <v>2054.65</v>
      </c>
      <c r="N970" s="2"/>
      <c r="O970" s="19" t="str">
        <f>VLOOKUP(QUERY_FOR_TRNSTRANSPOSED_0008!A970,'[6]Fin vs NFin'!$A$4:$F$568,6,FALSE)</f>
        <v>Não Financeiras</v>
      </c>
      <c r="P970" s="24" t="str">
        <f t="shared" si="20"/>
        <v>SE</v>
      </c>
      <c r="Q970" s="24"/>
      <c r="R970" s="24"/>
      <c r="S970" s="24"/>
      <c r="T970" s="24"/>
    </row>
    <row r="971" spans="1:20" x14ac:dyDescent="0.35">
      <c r="A971" s="18" t="s">
        <v>1228</v>
      </c>
      <c r="B971" s="18" t="str">
        <f>VLOOKUP(A971,'[6]Fin vs NFin'!$A$4:$B$568,2,FALSE)</f>
        <v>!SG-PPR Prov. Matemáticas</v>
      </c>
      <c r="C971" s="18" t="s">
        <v>1232</v>
      </c>
      <c r="D971" s="18" t="s">
        <v>1135</v>
      </c>
      <c r="E971" s="18" t="str">
        <f>VLOOKUP(D971,[6]Arvore!$N$8:$Q$6855,4,FALSE)</f>
        <v/>
      </c>
      <c r="F971" s="19">
        <v>2074.84</v>
      </c>
      <c r="G971" s="19">
        <v>0</v>
      </c>
      <c r="H971" s="20">
        <v>2074.84</v>
      </c>
      <c r="I971" s="120"/>
      <c r="J971" s="108"/>
      <c r="K971" s="21"/>
      <c r="L971" s="22" t="s">
        <v>1136</v>
      </c>
      <c r="M971" s="23">
        <f t="shared" si="19"/>
        <v>2074.84</v>
      </c>
      <c r="N971" s="2"/>
      <c r="O971" s="19" t="str">
        <f>VLOOKUP(QUERY_FOR_TRNSTRANSPOSED_0008!A971,'[6]Fin vs NFin'!$A$4:$F$568,6,FALSE)</f>
        <v>Não Financeiras</v>
      </c>
      <c r="P971" s="24" t="str">
        <f t="shared" si="20"/>
        <v>SE</v>
      </c>
      <c r="Q971" s="24"/>
      <c r="R971" s="24"/>
      <c r="S971" s="24"/>
      <c r="T971" s="24"/>
    </row>
    <row r="972" spans="1:20" x14ac:dyDescent="0.35">
      <c r="A972" s="18" t="s">
        <v>1228</v>
      </c>
      <c r="B972" s="18" t="str">
        <f>VLOOKUP(A972,'[6]Fin vs NFin'!$A$4:$B$568,2,FALSE)</f>
        <v>!SG-PPR Prov. Matemáticas</v>
      </c>
      <c r="C972" s="18" t="s">
        <v>1233</v>
      </c>
      <c r="D972" s="18" t="s">
        <v>1135</v>
      </c>
      <c r="E972" s="18" t="str">
        <f>VLOOKUP(D972,[6]Arvore!$N$8:$Q$6855,4,FALSE)</f>
        <v/>
      </c>
      <c r="F972" s="19">
        <v>833.63</v>
      </c>
      <c r="G972" s="19">
        <v>0</v>
      </c>
      <c r="H972" s="20">
        <v>833.63</v>
      </c>
      <c r="I972" s="120"/>
      <c r="J972" s="108"/>
      <c r="K972" s="21"/>
      <c r="L972" s="22" t="s">
        <v>1136</v>
      </c>
      <c r="M972" s="23">
        <f t="shared" si="19"/>
        <v>833.63</v>
      </c>
      <c r="N972" s="2"/>
      <c r="O972" s="19" t="str">
        <f>VLOOKUP(QUERY_FOR_TRNSTRANSPOSED_0008!A972,'[6]Fin vs NFin'!$A$4:$F$568,6,FALSE)</f>
        <v>Não Financeiras</v>
      </c>
      <c r="P972" s="24" t="str">
        <f t="shared" si="20"/>
        <v>SE</v>
      </c>
      <c r="Q972" s="24"/>
      <c r="R972" s="24"/>
      <c r="S972" s="24"/>
      <c r="T972" s="24"/>
    </row>
    <row r="973" spans="1:20" x14ac:dyDescent="0.35">
      <c r="A973" s="18" t="s">
        <v>1228</v>
      </c>
      <c r="B973" s="18" t="str">
        <f>VLOOKUP(A973,'[6]Fin vs NFin'!$A$4:$B$568,2,FALSE)</f>
        <v>!SG-PPR Prov. Matemáticas</v>
      </c>
      <c r="C973" s="18" t="s">
        <v>1234</v>
      </c>
      <c r="D973" s="18" t="s">
        <v>1135</v>
      </c>
      <c r="E973" s="18" t="str">
        <f>VLOOKUP(D973,[6]Arvore!$N$8:$Q$6855,4,FALSE)</f>
        <v/>
      </c>
      <c r="F973" s="19">
        <v>370.85</v>
      </c>
      <c r="G973" s="19">
        <v>0</v>
      </c>
      <c r="H973" s="20">
        <v>370.85</v>
      </c>
      <c r="I973" s="120"/>
      <c r="J973" s="108"/>
      <c r="K973" s="21"/>
      <c r="L973" s="22" t="s">
        <v>1136</v>
      </c>
      <c r="M973" s="23">
        <f t="shared" si="19"/>
        <v>370.85</v>
      </c>
      <c r="N973" s="2"/>
      <c r="O973" s="19" t="str">
        <f>VLOOKUP(QUERY_FOR_TRNSTRANSPOSED_0008!A973,'[6]Fin vs NFin'!$A$4:$F$568,6,FALSE)</f>
        <v>Não Financeiras</v>
      </c>
      <c r="P973" s="24" t="str">
        <f t="shared" si="20"/>
        <v>SE</v>
      </c>
      <c r="Q973" s="24"/>
      <c r="R973" s="24"/>
      <c r="S973" s="24"/>
      <c r="T973" s="24"/>
    </row>
    <row r="974" spans="1:20" x14ac:dyDescent="0.35">
      <c r="A974" s="18" t="s">
        <v>1228</v>
      </c>
      <c r="B974" s="18" t="str">
        <f>VLOOKUP(A974,'[6]Fin vs NFin'!$A$4:$B$568,2,FALSE)</f>
        <v>!SG-PPR Prov. Matemáticas</v>
      </c>
      <c r="C974" s="18" t="s">
        <v>1235</v>
      </c>
      <c r="D974" s="18" t="s">
        <v>1135</v>
      </c>
      <c r="E974" s="18" t="str">
        <f>VLOOKUP(D974,[6]Arvore!$N$8:$Q$6855,4,FALSE)</f>
        <v/>
      </c>
      <c r="F974" s="19">
        <v>235.6</v>
      </c>
      <c r="G974" s="19">
        <v>0</v>
      </c>
      <c r="H974" s="20">
        <v>235.6</v>
      </c>
      <c r="I974" s="120"/>
      <c r="J974" s="108"/>
      <c r="K974" s="21"/>
      <c r="L974" s="22" t="s">
        <v>1136</v>
      </c>
      <c r="M974" s="23">
        <f t="shared" si="19"/>
        <v>235.6</v>
      </c>
      <c r="N974" s="2"/>
      <c r="O974" s="19" t="str">
        <f>VLOOKUP(QUERY_FOR_TRNSTRANSPOSED_0008!A974,'[6]Fin vs NFin'!$A$4:$F$568,6,FALSE)</f>
        <v>Não Financeiras</v>
      </c>
      <c r="P974" s="24" t="str">
        <f t="shared" si="20"/>
        <v>SE</v>
      </c>
      <c r="Q974" s="24"/>
      <c r="R974" s="24"/>
      <c r="S974" s="24"/>
      <c r="T974" s="24"/>
    </row>
    <row r="975" spans="1:20" x14ac:dyDescent="0.35">
      <c r="A975" s="18" t="s">
        <v>1228</v>
      </c>
      <c r="B975" s="18" t="str">
        <f>VLOOKUP(A975,'[6]Fin vs NFin'!$A$4:$B$568,2,FALSE)</f>
        <v>!SG-PPR Prov. Matemáticas</v>
      </c>
      <c r="C975" s="18" t="s">
        <v>1236</v>
      </c>
      <c r="D975" s="18" t="s">
        <v>1135</v>
      </c>
      <c r="E975" s="18" t="str">
        <f>VLOOKUP(D975,[6]Arvore!$N$8:$Q$6855,4,FALSE)</f>
        <v/>
      </c>
      <c r="F975" s="19">
        <v>216.2</v>
      </c>
      <c r="G975" s="19">
        <v>0</v>
      </c>
      <c r="H975" s="20">
        <v>216.2</v>
      </c>
      <c r="I975" s="120"/>
      <c r="J975" s="108"/>
      <c r="K975" s="21"/>
      <c r="L975" s="22" t="s">
        <v>1136</v>
      </c>
      <c r="M975" s="23">
        <f t="shared" si="19"/>
        <v>216.2</v>
      </c>
      <c r="N975" s="2"/>
      <c r="O975" s="19" t="str">
        <f>VLOOKUP(QUERY_FOR_TRNSTRANSPOSED_0008!A975,'[6]Fin vs NFin'!$A$4:$F$568,6,FALSE)</f>
        <v>Não Financeiras</v>
      </c>
      <c r="P975" s="24" t="str">
        <f t="shared" si="20"/>
        <v>SE</v>
      </c>
      <c r="Q975" s="24"/>
      <c r="R975" s="24"/>
      <c r="S975" s="24"/>
      <c r="T975" s="24"/>
    </row>
    <row r="976" spans="1:20" x14ac:dyDescent="0.35">
      <c r="A976" s="18" t="s">
        <v>1228</v>
      </c>
      <c r="B976" s="18" t="str">
        <f>VLOOKUP(A976,'[6]Fin vs NFin'!$A$4:$B$568,2,FALSE)</f>
        <v>!SG-PPR Prov. Matemáticas</v>
      </c>
      <c r="C976" s="18" t="s">
        <v>1237</v>
      </c>
      <c r="D976" s="18" t="s">
        <v>1135</v>
      </c>
      <c r="E976" s="18" t="str">
        <f>VLOOKUP(D976,[6]Arvore!$N$8:$Q$6855,4,FALSE)</f>
        <v/>
      </c>
      <c r="F976" s="19">
        <v>7.68</v>
      </c>
      <c r="G976" s="19">
        <v>0</v>
      </c>
      <c r="H976" s="20">
        <v>7.68</v>
      </c>
      <c r="I976" s="120"/>
      <c r="J976" s="108"/>
      <c r="K976" s="21"/>
      <c r="L976" s="22" t="s">
        <v>1136</v>
      </c>
      <c r="M976" s="23">
        <f t="shared" si="19"/>
        <v>7.68</v>
      </c>
      <c r="N976" s="2"/>
      <c r="O976" s="19" t="str">
        <f>VLOOKUP(QUERY_FOR_TRNSTRANSPOSED_0008!A976,'[6]Fin vs NFin'!$A$4:$F$568,6,FALSE)</f>
        <v>Não Financeiras</v>
      </c>
      <c r="P976" s="24" t="str">
        <f t="shared" si="20"/>
        <v>SE</v>
      </c>
      <c r="Q976" s="24"/>
      <c r="R976" s="24"/>
      <c r="S976" s="24"/>
      <c r="T976" s="24"/>
    </row>
    <row r="977" spans="1:20" x14ac:dyDescent="0.35">
      <c r="A977" s="18" t="s">
        <v>1228</v>
      </c>
      <c r="B977" s="18" t="str">
        <f>VLOOKUP(A977,'[6]Fin vs NFin'!$A$4:$B$568,2,FALSE)</f>
        <v>!SG-PPR Prov. Matemáticas</v>
      </c>
      <c r="C977" s="18" t="s">
        <v>1238</v>
      </c>
      <c r="D977" s="18" t="s">
        <v>1135</v>
      </c>
      <c r="E977" s="18" t="str">
        <f>VLOOKUP(D977,[6]Arvore!$N$8:$Q$6855,4,FALSE)</f>
        <v/>
      </c>
      <c r="F977" s="19">
        <v>68.239999999999995</v>
      </c>
      <c r="G977" s="19">
        <v>0</v>
      </c>
      <c r="H977" s="20">
        <v>68.239999999999995</v>
      </c>
      <c r="I977" s="120"/>
      <c r="J977" s="108"/>
      <c r="K977" s="21"/>
      <c r="L977" s="22" t="s">
        <v>1136</v>
      </c>
      <c r="M977" s="23">
        <f t="shared" si="19"/>
        <v>68.239999999999995</v>
      </c>
      <c r="N977" s="2"/>
      <c r="O977" s="19" t="str">
        <f>VLOOKUP(QUERY_FOR_TRNSTRANSPOSED_0008!A977,'[6]Fin vs NFin'!$A$4:$F$568,6,FALSE)</f>
        <v>Não Financeiras</v>
      </c>
      <c r="P977" s="24" t="str">
        <f t="shared" si="20"/>
        <v>SE</v>
      </c>
      <c r="Q977" s="24"/>
      <c r="R977" s="24"/>
      <c r="S977" s="24"/>
      <c r="T977" s="24"/>
    </row>
    <row r="978" spans="1:20" x14ac:dyDescent="0.35">
      <c r="A978" s="18" t="s">
        <v>1228</v>
      </c>
      <c r="B978" s="18" t="str">
        <f>VLOOKUP(A978,'[6]Fin vs NFin'!$A$4:$B$568,2,FALSE)</f>
        <v>!SG-PPR Prov. Matemáticas</v>
      </c>
      <c r="C978" s="18" t="s">
        <v>1239</v>
      </c>
      <c r="D978" s="18" t="s">
        <v>1135</v>
      </c>
      <c r="E978" s="18" t="str">
        <f>VLOOKUP(D978,[6]Arvore!$N$8:$Q$6855,4,FALSE)</f>
        <v/>
      </c>
      <c r="F978" s="19">
        <v>17.28</v>
      </c>
      <c r="G978" s="19">
        <v>0</v>
      </c>
      <c r="H978" s="20">
        <v>17.28</v>
      </c>
      <c r="I978" s="120"/>
      <c r="J978" s="108"/>
      <c r="K978" s="21"/>
      <c r="L978" s="22" t="s">
        <v>1136</v>
      </c>
      <c r="M978" s="23">
        <f t="shared" si="19"/>
        <v>17.28</v>
      </c>
      <c r="N978" s="2"/>
      <c r="O978" s="19" t="str">
        <f>VLOOKUP(QUERY_FOR_TRNSTRANSPOSED_0008!A978,'[6]Fin vs NFin'!$A$4:$F$568,6,FALSE)</f>
        <v>Não Financeiras</v>
      </c>
      <c r="P978" s="24" t="str">
        <f t="shared" si="20"/>
        <v>SE</v>
      </c>
      <c r="Q978" s="24"/>
      <c r="R978" s="24"/>
      <c r="S978" s="24"/>
      <c r="T978" s="24"/>
    </row>
    <row r="979" spans="1:20" x14ac:dyDescent="0.35">
      <c r="A979" s="18" t="s">
        <v>1228</v>
      </c>
      <c r="B979" s="18" t="str">
        <f>VLOOKUP(A979,'[6]Fin vs NFin'!$A$4:$B$568,2,FALSE)</f>
        <v>!SG-PPR Prov. Matemáticas</v>
      </c>
      <c r="C979" s="18" t="s">
        <v>1240</v>
      </c>
      <c r="D979" s="18" t="s">
        <v>1135</v>
      </c>
      <c r="E979" s="18" t="str">
        <f>VLOOKUP(D979,[6]Arvore!$N$8:$Q$6855,4,FALSE)</f>
        <v/>
      </c>
      <c r="F979" s="19">
        <v>58.12</v>
      </c>
      <c r="G979" s="19">
        <v>0</v>
      </c>
      <c r="H979" s="20">
        <v>58.12</v>
      </c>
      <c r="I979" s="120"/>
      <c r="J979" s="108"/>
      <c r="K979" s="21"/>
      <c r="L979" s="22" t="s">
        <v>1136</v>
      </c>
      <c r="M979" s="23">
        <f t="shared" si="19"/>
        <v>58.12</v>
      </c>
      <c r="N979" s="2"/>
      <c r="O979" s="19" t="str">
        <f>VLOOKUP(QUERY_FOR_TRNSTRANSPOSED_0008!A979,'[6]Fin vs NFin'!$A$4:$F$568,6,FALSE)</f>
        <v>Não Financeiras</v>
      </c>
      <c r="P979" s="24" t="str">
        <f t="shared" si="20"/>
        <v>SE</v>
      </c>
      <c r="Q979" s="24"/>
      <c r="R979" s="24"/>
      <c r="S979" s="24"/>
      <c r="T979" s="24"/>
    </row>
    <row r="980" spans="1:20" x14ac:dyDescent="0.35">
      <c r="A980" s="18" t="s">
        <v>1228</v>
      </c>
      <c r="B980" s="18" t="str">
        <f>VLOOKUP(A980,'[6]Fin vs NFin'!$A$4:$B$568,2,FALSE)</f>
        <v>!SG-PPR Prov. Matemáticas</v>
      </c>
      <c r="C980" s="18" t="s">
        <v>1241</v>
      </c>
      <c r="D980" s="18" t="s">
        <v>1135</v>
      </c>
      <c r="E980" s="18" t="str">
        <f>VLOOKUP(D980,[6]Arvore!$N$8:$Q$6855,4,FALSE)</f>
        <v/>
      </c>
      <c r="F980" s="19">
        <v>7.68</v>
      </c>
      <c r="G980" s="19">
        <v>0</v>
      </c>
      <c r="H980" s="20">
        <v>7.68</v>
      </c>
      <c r="I980" s="120"/>
      <c r="J980" s="108"/>
      <c r="K980" s="21"/>
      <c r="L980" s="22" t="s">
        <v>1136</v>
      </c>
      <c r="M980" s="23">
        <f t="shared" si="19"/>
        <v>7.68</v>
      </c>
      <c r="N980" s="2"/>
      <c r="O980" s="19" t="str">
        <f>VLOOKUP(QUERY_FOR_TRNSTRANSPOSED_0008!A980,'[6]Fin vs NFin'!$A$4:$F$568,6,FALSE)</f>
        <v>Não Financeiras</v>
      </c>
      <c r="P980" s="24" t="str">
        <f t="shared" si="20"/>
        <v>SE</v>
      </c>
      <c r="Q980" s="24"/>
      <c r="R980" s="24"/>
      <c r="S980" s="24"/>
      <c r="T980" s="24"/>
    </row>
    <row r="981" spans="1:20" x14ac:dyDescent="0.35">
      <c r="A981" s="18" t="s">
        <v>1228</v>
      </c>
      <c r="B981" s="18" t="str">
        <f>VLOOKUP(A981,'[6]Fin vs NFin'!$A$4:$B$568,2,FALSE)</f>
        <v>!SG-PPR Prov. Matemáticas</v>
      </c>
      <c r="C981" s="18" t="s">
        <v>1242</v>
      </c>
      <c r="D981" s="18" t="s">
        <v>1135</v>
      </c>
      <c r="E981" s="18" t="str">
        <f>VLOOKUP(D981,[6]Arvore!$N$8:$Q$6855,4,FALSE)</f>
        <v/>
      </c>
      <c r="F981" s="19">
        <v>281.10000000000002</v>
      </c>
      <c r="G981" s="19">
        <v>0</v>
      </c>
      <c r="H981" s="20">
        <v>281.10000000000002</v>
      </c>
      <c r="I981" s="120"/>
      <c r="J981" s="108"/>
      <c r="K981" s="21"/>
      <c r="L981" s="22" t="s">
        <v>1136</v>
      </c>
      <c r="M981" s="23">
        <f t="shared" si="19"/>
        <v>281.10000000000002</v>
      </c>
      <c r="N981" s="2"/>
      <c r="O981" s="19" t="str">
        <f>VLOOKUP(QUERY_FOR_TRNSTRANSPOSED_0008!A981,'[6]Fin vs NFin'!$A$4:$F$568,6,FALSE)</f>
        <v>Não Financeiras</v>
      </c>
      <c r="P981" s="24" t="str">
        <f t="shared" si="20"/>
        <v>SE</v>
      </c>
      <c r="Q981" s="24"/>
      <c r="R981" s="24"/>
      <c r="S981" s="24"/>
      <c r="T981" s="24"/>
    </row>
    <row r="982" spans="1:20" x14ac:dyDescent="0.35">
      <c r="A982" s="18" t="s">
        <v>1228</v>
      </c>
      <c r="B982" s="18" t="str">
        <f>VLOOKUP(A982,'[6]Fin vs NFin'!$A$4:$B$568,2,FALSE)</f>
        <v>!SG-PPR Prov. Matemáticas</v>
      </c>
      <c r="C982" s="18" t="s">
        <v>1243</v>
      </c>
      <c r="D982" s="18" t="s">
        <v>1135</v>
      </c>
      <c r="E982" s="18" t="str">
        <f>VLOOKUP(D982,[6]Arvore!$N$8:$Q$6855,4,FALSE)</f>
        <v/>
      </c>
      <c r="F982" s="19">
        <v>218.01</v>
      </c>
      <c r="G982" s="19">
        <v>0</v>
      </c>
      <c r="H982" s="20">
        <v>218.01</v>
      </c>
      <c r="I982" s="120"/>
      <c r="J982" s="108"/>
      <c r="K982" s="21"/>
      <c r="L982" s="22" t="s">
        <v>1136</v>
      </c>
      <c r="M982" s="23">
        <f t="shared" si="19"/>
        <v>218.01</v>
      </c>
      <c r="N982" s="2"/>
      <c r="O982" s="19" t="str">
        <f>VLOOKUP(QUERY_FOR_TRNSTRANSPOSED_0008!A982,'[6]Fin vs NFin'!$A$4:$F$568,6,FALSE)</f>
        <v>Não Financeiras</v>
      </c>
      <c r="P982" s="24" t="str">
        <f t="shared" si="20"/>
        <v>SE</v>
      </c>
      <c r="Q982" s="24"/>
      <c r="R982" s="24"/>
      <c r="S982" s="24"/>
      <c r="T982" s="24"/>
    </row>
    <row r="983" spans="1:20" x14ac:dyDescent="0.35">
      <c r="A983" s="18" t="s">
        <v>1228</v>
      </c>
      <c r="B983" s="18" t="str">
        <f>VLOOKUP(A983,'[6]Fin vs NFin'!$A$4:$B$568,2,FALSE)</f>
        <v>!SG-PPR Prov. Matemáticas</v>
      </c>
      <c r="C983" s="18" t="s">
        <v>1244</v>
      </c>
      <c r="D983" s="18" t="s">
        <v>1135</v>
      </c>
      <c r="E983" s="18" t="str">
        <f>VLOOKUP(D983,[6]Arvore!$N$8:$Q$6855,4,FALSE)</f>
        <v/>
      </c>
      <c r="F983" s="19">
        <v>180.48</v>
      </c>
      <c r="G983" s="19">
        <v>0</v>
      </c>
      <c r="H983" s="20">
        <v>180.48</v>
      </c>
      <c r="I983" s="120"/>
      <c r="J983" s="108"/>
      <c r="K983" s="21"/>
      <c r="L983" s="22" t="s">
        <v>1136</v>
      </c>
      <c r="M983" s="23">
        <f t="shared" si="19"/>
        <v>180.48</v>
      </c>
      <c r="N983" s="2"/>
      <c r="O983" s="19" t="str">
        <f>VLOOKUP(QUERY_FOR_TRNSTRANSPOSED_0008!A983,'[6]Fin vs NFin'!$A$4:$F$568,6,FALSE)</f>
        <v>Não Financeiras</v>
      </c>
      <c r="P983" s="24" t="str">
        <f t="shared" si="20"/>
        <v>SE</v>
      </c>
      <c r="Q983" s="24"/>
      <c r="R983" s="24"/>
      <c r="S983" s="24"/>
      <c r="T983" s="24"/>
    </row>
    <row r="984" spans="1:20" x14ac:dyDescent="0.35">
      <c r="A984" s="18" t="s">
        <v>1228</v>
      </c>
      <c r="B984" s="18" t="str">
        <f>VLOOKUP(A984,'[6]Fin vs NFin'!$A$4:$B$568,2,FALSE)</f>
        <v>!SG-PPR Prov. Matemáticas</v>
      </c>
      <c r="C984" s="18" t="s">
        <v>1245</v>
      </c>
      <c r="D984" s="18" t="s">
        <v>1135</v>
      </c>
      <c r="E984" s="18" t="str">
        <f>VLOOKUP(D984,[6]Arvore!$N$8:$Q$6855,4,FALSE)</f>
        <v/>
      </c>
      <c r="F984" s="19">
        <v>9.99</v>
      </c>
      <c r="G984" s="19">
        <v>0</v>
      </c>
      <c r="H984" s="20">
        <v>9.99</v>
      </c>
      <c r="I984" s="120"/>
      <c r="J984" s="108"/>
      <c r="K984" s="21"/>
      <c r="L984" s="22" t="s">
        <v>1136</v>
      </c>
      <c r="M984" s="23">
        <f t="shared" si="19"/>
        <v>9.99</v>
      </c>
      <c r="N984" s="2"/>
      <c r="O984" s="19" t="str">
        <f>VLOOKUP(QUERY_FOR_TRNSTRANSPOSED_0008!A984,'[6]Fin vs NFin'!$A$4:$F$568,6,FALSE)</f>
        <v>Não Financeiras</v>
      </c>
      <c r="P984" s="24" t="str">
        <f t="shared" si="20"/>
        <v>SE</v>
      </c>
      <c r="Q984" s="24"/>
      <c r="R984" s="24"/>
      <c r="S984" s="24"/>
      <c r="T984" s="24"/>
    </row>
    <row r="985" spans="1:20" x14ac:dyDescent="0.35">
      <c r="A985" s="18" t="s">
        <v>1228</v>
      </c>
      <c r="B985" s="18" t="str">
        <f>VLOOKUP(A985,'[6]Fin vs NFin'!$A$4:$B$568,2,FALSE)</f>
        <v>!SG-PPR Prov. Matemáticas</v>
      </c>
      <c r="C985" s="18" t="s">
        <v>1246</v>
      </c>
      <c r="D985" s="18" t="s">
        <v>1135</v>
      </c>
      <c r="E985" s="18" t="str">
        <f>VLOOKUP(D985,[6]Arvore!$N$8:$Q$6855,4,FALSE)</f>
        <v/>
      </c>
      <c r="F985" s="19">
        <v>74.08</v>
      </c>
      <c r="G985" s="19">
        <v>0</v>
      </c>
      <c r="H985" s="20">
        <v>74.08</v>
      </c>
      <c r="I985" s="120"/>
      <c r="J985" s="108"/>
      <c r="K985" s="21"/>
      <c r="L985" s="22" t="s">
        <v>1136</v>
      </c>
      <c r="M985" s="23">
        <f t="shared" si="19"/>
        <v>74.08</v>
      </c>
      <c r="N985" s="2"/>
      <c r="O985" s="19" t="str">
        <f>VLOOKUP(QUERY_FOR_TRNSTRANSPOSED_0008!A985,'[6]Fin vs NFin'!$A$4:$F$568,6,FALSE)</f>
        <v>Não Financeiras</v>
      </c>
      <c r="P985" s="24" t="str">
        <f t="shared" si="20"/>
        <v>SE</v>
      </c>
      <c r="Q985" s="24"/>
      <c r="R985" s="24"/>
      <c r="S985" s="24"/>
      <c r="T985" s="24"/>
    </row>
    <row r="986" spans="1:20" ht="15" thickBot="1" x14ac:dyDescent="0.4">
      <c r="A986" s="18" t="s">
        <v>1228</v>
      </c>
      <c r="B986" s="18" t="str">
        <f>VLOOKUP(A986,'[6]Fin vs NFin'!$A$4:$B$568,2,FALSE)</f>
        <v>!SG-PPR Prov. Matemáticas</v>
      </c>
      <c r="C986" s="18" t="s">
        <v>1247</v>
      </c>
      <c r="D986" s="18" t="s">
        <v>1135</v>
      </c>
      <c r="E986" s="18" t="str">
        <f>VLOOKUP(D986,[6]Arvore!$N$8:$Q$6855,4,FALSE)</f>
        <v/>
      </c>
      <c r="F986" s="19">
        <v>32.299999999999997</v>
      </c>
      <c r="G986" s="19">
        <v>0</v>
      </c>
      <c r="H986" s="20">
        <v>32.299999999999997</v>
      </c>
      <c r="I986" s="120"/>
      <c r="J986" s="109"/>
      <c r="K986" s="21"/>
      <c r="L986" s="22" t="s">
        <v>1136</v>
      </c>
      <c r="M986" s="23">
        <f t="shared" si="19"/>
        <v>32.299999999999997</v>
      </c>
      <c r="N986" s="2"/>
      <c r="O986" s="19" t="str">
        <f>VLOOKUP(QUERY_FOR_TRNSTRANSPOSED_0008!A986,'[6]Fin vs NFin'!$A$4:$F$568,6,FALSE)</f>
        <v>Não Financeiras</v>
      </c>
      <c r="P986" s="24" t="str">
        <f t="shared" si="20"/>
        <v>SE</v>
      </c>
      <c r="Q986" s="24"/>
      <c r="R986" s="24"/>
      <c r="S986" s="24"/>
      <c r="T986" s="24"/>
    </row>
    <row r="987" spans="1:20" x14ac:dyDescent="0.35">
      <c r="A987" s="38" t="s">
        <v>1248</v>
      </c>
      <c r="B987" s="38" t="str">
        <f>VLOOKUP(A987,'[6]Fin vs NFin'!$A$4:$B$568,2,FALSE)</f>
        <v>!SG-PPR Resgates</v>
      </c>
      <c r="C987" s="38" t="s">
        <v>1249</v>
      </c>
      <c r="D987" s="38" t="s">
        <v>1250</v>
      </c>
      <c r="E987" s="38" t="str">
        <f>VLOOKUP(D987,[6]Arvore!$N$8:$Q$6855,4,FALSE)</f>
        <v>51582</v>
      </c>
      <c r="F987" s="39">
        <v>5809.39</v>
      </c>
      <c r="G987" s="39">
        <v>5827.23</v>
      </c>
      <c r="H987" s="40">
        <v>-17.840000000000099</v>
      </c>
      <c r="I987" s="110">
        <v>-4.8032688937382797E-12</v>
      </c>
      <c r="J987" s="107">
        <f>I875+I876+I877+I968+I987</f>
        <v>2.0433787994988961E-9</v>
      </c>
      <c r="K987" s="21"/>
      <c r="L987" s="41"/>
      <c r="M987" s="42"/>
      <c r="O987" s="39" t="str">
        <f>VLOOKUP(QUERY_FOR_TRNSTRANSPOSED_0008!A987,'[6]Fin vs NFin'!$A$4:$F$568,6,FALSE)</f>
        <v>Não Financeiras</v>
      </c>
      <c r="P987" s="43" t="str">
        <f t="shared" si="20"/>
        <v>82</v>
      </c>
      <c r="Q987" s="43"/>
      <c r="R987" s="43"/>
      <c r="S987" s="43"/>
      <c r="T987" s="43"/>
    </row>
    <row r="988" spans="1:20" x14ac:dyDescent="0.35">
      <c r="A988" s="18" t="s">
        <v>1248</v>
      </c>
      <c r="B988" s="18" t="str">
        <f>VLOOKUP(A988,'[6]Fin vs NFin'!$A$4:$B$568,2,FALSE)</f>
        <v>!SG-PPR Resgates</v>
      </c>
      <c r="C988" s="18" t="s">
        <v>1102</v>
      </c>
      <c r="D988" s="18" t="s">
        <v>1250</v>
      </c>
      <c r="E988" s="18" t="str">
        <f>VLOOKUP(D988,[6]Arvore!$N$8:$Q$6855,4,FALSE)</f>
        <v>51582</v>
      </c>
      <c r="F988" s="19">
        <v>243527.87</v>
      </c>
      <c r="G988" s="19">
        <v>243529.5</v>
      </c>
      <c r="H988" s="20">
        <v>-1.6300000000046599</v>
      </c>
      <c r="I988" s="106"/>
      <c r="J988" s="108"/>
      <c r="K988" s="21"/>
      <c r="L988" s="22"/>
      <c r="M988" s="23"/>
      <c r="O988" s="19" t="str">
        <f>VLOOKUP(QUERY_FOR_TRNSTRANSPOSED_0008!A988,'[6]Fin vs NFin'!$A$4:$F$568,6,FALSE)</f>
        <v>Não Financeiras</v>
      </c>
      <c r="P988" s="24" t="str">
        <f t="shared" si="20"/>
        <v>82</v>
      </c>
      <c r="Q988" s="24"/>
      <c r="R988" s="24"/>
      <c r="S988" s="24"/>
      <c r="T988" s="24"/>
    </row>
    <row r="989" spans="1:20" ht="15" thickBot="1" x14ac:dyDescent="0.4">
      <c r="A989" s="18" t="s">
        <v>1248</v>
      </c>
      <c r="B989" s="18" t="str">
        <f>VLOOKUP(A989,'[6]Fin vs NFin'!$A$4:$B$568,2,FALSE)</f>
        <v>!SG-PPR Resgates</v>
      </c>
      <c r="C989" s="18" t="s">
        <v>1251</v>
      </c>
      <c r="D989" s="18" t="s">
        <v>1250</v>
      </c>
      <c r="E989" s="18" t="str">
        <f>VLOOKUP(D989,[6]Arvore!$N$8:$Q$6855,4,FALSE)</f>
        <v>51582</v>
      </c>
      <c r="F989" s="19" t="s">
        <v>84</v>
      </c>
      <c r="G989" s="19">
        <v>-19.47</v>
      </c>
      <c r="H989" s="20">
        <v>19.47</v>
      </c>
      <c r="I989" s="106"/>
      <c r="J989" s="109"/>
      <c r="K989" s="21"/>
      <c r="L989" s="22"/>
      <c r="M989" s="23"/>
      <c r="O989" s="19" t="str">
        <f>VLOOKUP(QUERY_FOR_TRNSTRANSPOSED_0008!A989,'[6]Fin vs NFin'!$A$4:$F$568,6,FALSE)</f>
        <v>Não Financeiras</v>
      </c>
      <c r="P989" s="24" t="str">
        <f t="shared" si="20"/>
        <v>82</v>
      </c>
      <c r="Q989" s="24"/>
      <c r="R989" s="24"/>
      <c r="S989" s="24"/>
      <c r="T989" s="24"/>
    </row>
    <row r="990" spans="1:20" x14ac:dyDescent="0.35">
      <c r="A990" s="38" t="s">
        <v>1252</v>
      </c>
      <c r="B990" s="38" t="str">
        <f>VLOOKUP(A990,'[6]Fin vs NFin'!$A$4:$B$568,2,FALSE)</f>
        <v>!SG-Pl.Protecção Vida</v>
      </c>
      <c r="C990" s="38" t="s">
        <v>1253</v>
      </c>
      <c r="D990" s="38" t="s">
        <v>1135</v>
      </c>
      <c r="E990" s="38" t="str">
        <f>VLOOKUP(D990,[6]Arvore!$N$8:$Q$6855,4,FALSE)</f>
        <v/>
      </c>
      <c r="F990" s="39">
        <v>80.400000000000006</v>
      </c>
      <c r="G990" s="39">
        <v>0</v>
      </c>
      <c r="H990" s="40">
        <v>80.400000000000006</v>
      </c>
      <c r="I990" s="110">
        <f>SUM(H990:H1015)</f>
        <v>9650477.4999999981</v>
      </c>
      <c r="J990" s="107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990" s="21"/>
      <c r="L990" s="41" t="s">
        <v>1136</v>
      </c>
      <c r="M990" s="42">
        <f t="shared" ref="M990:M1053" si="21">H990</f>
        <v>80.400000000000006</v>
      </c>
      <c r="N990" s="2"/>
      <c r="O990" s="39" t="str">
        <f>VLOOKUP(QUERY_FOR_TRNSTRANSPOSED_0008!A990,'[6]Fin vs NFin'!$A$4:$F$568,6,FALSE)</f>
        <v>Não Financeiras</v>
      </c>
      <c r="P990" s="43" t="str">
        <f t="shared" si="20"/>
        <v>SE</v>
      </c>
      <c r="Q990" s="43"/>
      <c r="R990" s="43"/>
      <c r="S990" s="43"/>
      <c r="T990" s="43"/>
    </row>
    <row r="991" spans="1:20" x14ac:dyDescent="0.35">
      <c r="A991" s="18" t="s">
        <v>1252</v>
      </c>
      <c r="B991" s="18" t="str">
        <f>VLOOKUP(A991,'[6]Fin vs NFin'!$A$4:$B$568,2,FALSE)</f>
        <v>!SG-Pl.Protecção Vida</v>
      </c>
      <c r="C991" s="18" t="s">
        <v>1254</v>
      </c>
      <c r="D991" s="18" t="s">
        <v>1135</v>
      </c>
      <c r="E991" s="18" t="str">
        <f>VLOOKUP(D991,[6]Arvore!$N$8:$Q$6855,4,FALSE)</f>
        <v/>
      </c>
      <c r="F991" s="19">
        <v>87.74</v>
      </c>
      <c r="G991" s="19">
        <v>0</v>
      </c>
      <c r="H991" s="20">
        <v>87.74</v>
      </c>
      <c r="I991" s="106"/>
      <c r="J991" s="108"/>
      <c r="K991" s="21"/>
      <c r="L991" s="22" t="s">
        <v>1136</v>
      </c>
      <c r="M991" s="23">
        <f t="shared" si="21"/>
        <v>87.74</v>
      </c>
      <c r="N991" s="2"/>
      <c r="O991" s="19" t="str">
        <f>VLOOKUP(QUERY_FOR_TRNSTRANSPOSED_0008!A991,'[6]Fin vs NFin'!$A$4:$F$568,6,FALSE)</f>
        <v>Não Financeiras</v>
      </c>
      <c r="P991" s="24" t="str">
        <f t="shared" si="20"/>
        <v>SE</v>
      </c>
      <c r="Q991" s="24"/>
      <c r="R991" s="24"/>
      <c r="S991" s="24"/>
      <c r="T991" s="24"/>
    </row>
    <row r="992" spans="1:20" x14ac:dyDescent="0.35">
      <c r="A992" s="18" t="s">
        <v>1252</v>
      </c>
      <c r="B992" s="18" t="str">
        <f>VLOOKUP(A992,'[6]Fin vs NFin'!$A$4:$B$568,2,FALSE)</f>
        <v>!SG-Pl.Protecção Vida</v>
      </c>
      <c r="C992" s="18" t="s">
        <v>1255</v>
      </c>
      <c r="D992" s="18" t="s">
        <v>1135</v>
      </c>
      <c r="E992" s="18" t="str">
        <f>VLOOKUP(D992,[6]Arvore!$N$8:$Q$6855,4,FALSE)</f>
        <v/>
      </c>
      <c r="F992" s="19">
        <v>1101.71</v>
      </c>
      <c r="G992" s="19">
        <v>0</v>
      </c>
      <c r="H992" s="20">
        <v>1101.71</v>
      </c>
      <c r="I992" s="106"/>
      <c r="J992" s="108"/>
      <c r="K992" s="21"/>
      <c r="L992" s="22" t="s">
        <v>1136</v>
      </c>
      <c r="M992" s="23">
        <f t="shared" si="21"/>
        <v>1101.71</v>
      </c>
      <c r="N992" s="2"/>
      <c r="O992" s="19" t="str">
        <f>VLOOKUP(QUERY_FOR_TRNSTRANSPOSED_0008!A992,'[6]Fin vs NFin'!$A$4:$F$568,6,FALSE)</f>
        <v>Não Financeiras</v>
      </c>
      <c r="P992" s="24" t="str">
        <f t="shared" si="20"/>
        <v>SE</v>
      </c>
      <c r="Q992" s="24"/>
      <c r="R992" s="24"/>
      <c r="S992" s="24"/>
      <c r="T992" s="24"/>
    </row>
    <row r="993" spans="1:20" x14ac:dyDescent="0.35">
      <c r="A993" s="18" t="s">
        <v>1252</v>
      </c>
      <c r="B993" s="18" t="str">
        <f>VLOOKUP(A993,'[6]Fin vs NFin'!$A$4:$B$568,2,FALSE)</f>
        <v>!SG-Pl.Protecção Vida</v>
      </c>
      <c r="C993" s="18" t="s">
        <v>1256</v>
      </c>
      <c r="D993" s="18" t="s">
        <v>1135</v>
      </c>
      <c r="E993" s="18" t="str">
        <f>VLOOKUP(D993,[6]Arvore!$N$8:$Q$6855,4,FALSE)</f>
        <v/>
      </c>
      <c r="F993" s="19">
        <v>248.89</v>
      </c>
      <c r="G993" s="19">
        <v>0</v>
      </c>
      <c r="H993" s="20">
        <v>248.89</v>
      </c>
      <c r="I993" s="106"/>
      <c r="J993" s="108"/>
      <c r="K993" s="21"/>
      <c r="L993" s="22" t="s">
        <v>1136</v>
      </c>
      <c r="M993" s="23">
        <f t="shared" si="21"/>
        <v>248.89</v>
      </c>
      <c r="N993" s="2"/>
      <c r="O993" s="19" t="str">
        <f>VLOOKUP(QUERY_FOR_TRNSTRANSPOSED_0008!A993,'[6]Fin vs NFin'!$A$4:$F$568,6,FALSE)</f>
        <v>Não Financeiras</v>
      </c>
      <c r="P993" s="24" t="str">
        <f t="shared" si="20"/>
        <v>SE</v>
      </c>
      <c r="Q993" s="24"/>
      <c r="R993" s="24"/>
      <c r="S993" s="24"/>
      <c r="T993" s="24"/>
    </row>
    <row r="994" spans="1:20" x14ac:dyDescent="0.35">
      <c r="A994" s="18" t="s">
        <v>1252</v>
      </c>
      <c r="B994" s="18" t="str">
        <f>VLOOKUP(A994,'[6]Fin vs NFin'!$A$4:$B$568,2,FALSE)</f>
        <v>!SG-Pl.Protecção Vida</v>
      </c>
      <c r="C994" s="18" t="s">
        <v>1257</v>
      </c>
      <c r="D994" s="18" t="s">
        <v>1135</v>
      </c>
      <c r="E994" s="18" t="str">
        <f>VLOOKUP(D994,[6]Arvore!$N$8:$Q$6855,4,FALSE)</f>
        <v/>
      </c>
      <c r="F994" s="19">
        <v>178.03</v>
      </c>
      <c r="G994" s="19">
        <v>0</v>
      </c>
      <c r="H994" s="20">
        <v>178.03</v>
      </c>
      <c r="I994" s="106"/>
      <c r="J994" s="108"/>
      <c r="K994" s="21"/>
      <c r="L994" s="22" t="s">
        <v>1136</v>
      </c>
      <c r="M994" s="23">
        <f t="shared" si="21"/>
        <v>178.03</v>
      </c>
      <c r="N994" s="2"/>
      <c r="O994" s="19" t="str">
        <f>VLOOKUP(QUERY_FOR_TRNSTRANSPOSED_0008!A994,'[6]Fin vs NFin'!$A$4:$F$568,6,FALSE)</f>
        <v>Não Financeiras</v>
      </c>
      <c r="P994" s="24" t="str">
        <f t="shared" si="20"/>
        <v>SE</v>
      </c>
      <c r="Q994" s="24"/>
      <c r="R994" s="24"/>
      <c r="S994" s="24"/>
      <c r="T994" s="24"/>
    </row>
    <row r="995" spans="1:20" x14ac:dyDescent="0.35">
      <c r="A995" s="18" t="s">
        <v>1252</v>
      </c>
      <c r="B995" s="18" t="str">
        <f>VLOOKUP(A995,'[6]Fin vs NFin'!$A$4:$B$568,2,FALSE)</f>
        <v>!SG-Pl.Protecção Vida</v>
      </c>
      <c r="C995" s="18" t="s">
        <v>1258</v>
      </c>
      <c r="D995" s="18" t="s">
        <v>1135</v>
      </c>
      <c r="E995" s="18" t="str">
        <f>VLOOKUP(D995,[6]Arvore!$N$8:$Q$6855,4,FALSE)</f>
        <v/>
      </c>
      <c r="F995" s="19">
        <v>94161.33</v>
      </c>
      <c r="G995" s="19">
        <v>0</v>
      </c>
      <c r="H995" s="20">
        <v>94161.33</v>
      </c>
      <c r="I995" s="106"/>
      <c r="J995" s="108"/>
      <c r="K995" s="21"/>
      <c r="L995" s="22" t="s">
        <v>1136</v>
      </c>
      <c r="M995" s="23">
        <f t="shared" si="21"/>
        <v>94161.33</v>
      </c>
      <c r="N995" s="2"/>
      <c r="O995" s="19" t="str">
        <f>VLOOKUP(QUERY_FOR_TRNSTRANSPOSED_0008!A995,'[6]Fin vs NFin'!$A$4:$F$568,6,FALSE)</f>
        <v>Não Financeiras</v>
      </c>
      <c r="P995" s="24" t="str">
        <f t="shared" si="20"/>
        <v>SE</v>
      </c>
      <c r="Q995" s="24"/>
      <c r="R995" s="24"/>
      <c r="S995" s="24"/>
      <c r="T995" s="24"/>
    </row>
    <row r="996" spans="1:20" x14ac:dyDescent="0.35">
      <c r="A996" s="18" t="s">
        <v>1252</v>
      </c>
      <c r="B996" s="18" t="str">
        <f>VLOOKUP(A996,'[6]Fin vs NFin'!$A$4:$B$568,2,FALSE)</f>
        <v>!SG-Pl.Protecção Vida</v>
      </c>
      <c r="C996" s="18" t="s">
        <v>157</v>
      </c>
      <c r="D996" s="18" t="s">
        <v>1135</v>
      </c>
      <c r="E996" s="18" t="str">
        <f>VLOOKUP(D996,[6]Arvore!$N$8:$Q$6855,4,FALSE)</f>
        <v/>
      </c>
      <c r="F996" s="19">
        <v>5244.65</v>
      </c>
      <c r="G996" s="19">
        <v>0</v>
      </c>
      <c r="H996" s="20">
        <v>5244.65</v>
      </c>
      <c r="I996" s="106"/>
      <c r="J996" s="108"/>
      <c r="K996" s="21"/>
      <c r="L996" s="22" t="s">
        <v>1136</v>
      </c>
      <c r="M996" s="23">
        <f t="shared" si="21"/>
        <v>5244.65</v>
      </c>
      <c r="N996" s="2"/>
      <c r="O996" s="19" t="str">
        <f>VLOOKUP(QUERY_FOR_TRNSTRANSPOSED_0008!A996,'[6]Fin vs NFin'!$A$4:$F$568,6,FALSE)</f>
        <v>Não Financeiras</v>
      </c>
      <c r="P996" s="24" t="str">
        <f t="shared" si="20"/>
        <v>SE</v>
      </c>
      <c r="Q996" s="24"/>
      <c r="R996" s="24"/>
      <c r="S996" s="24"/>
      <c r="T996" s="24"/>
    </row>
    <row r="997" spans="1:20" x14ac:dyDescent="0.35">
      <c r="A997" s="18" t="s">
        <v>1252</v>
      </c>
      <c r="B997" s="18" t="str">
        <f>VLOOKUP(A997,'[6]Fin vs NFin'!$A$4:$B$568,2,FALSE)</f>
        <v>!SG-Pl.Protecção Vida</v>
      </c>
      <c r="C997" s="18" t="s">
        <v>1259</v>
      </c>
      <c r="D997" s="18" t="s">
        <v>1135</v>
      </c>
      <c r="E997" s="18" t="str">
        <f>VLOOKUP(D997,[6]Arvore!$N$8:$Q$6855,4,FALSE)</f>
        <v/>
      </c>
      <c r="F997" s="19">
        <v>207696.02</v>
      </c>
      <c r="G997" s="19">
        <v>0</v>
      </c>
      <c r="H997" s="20">
        <v>207696.02</v>
      </c>
      <c r="I997" s="106"/>
      <c r="J997" s="108"/>
      <c r="K997" s="21"/>
      <c r="L997" s="22" t="s">
        <v>1136</v>
      </c>
      <c r="M997" s="23">
        <f t="shared" si="21"/>
        <v>207696.02</v>
      </c>
      <c r="N997" s="2"/>
      <c r="O997" s="19" t="str">
        <f>VLOOKUP(QUERY_FOR_TRNSTRANSPOSED_0008!A997,'[6]Fin vs NFin'!$A$4:$F$568,6,FALSE)</f>
        <v>Não Financeiras</v>
      </c>
      <c r="P997" s="24" t="str">
        <f t="shared" si="20"/>
        <v>SE</v>
      </c>
      <c r="Q997" s="24"/>
      <c r="R997" s="24"/>
      <c r="S997" s="24"/>
      <c r="T997" s="24"/>
    </row>
    <row r="998" spans="1:20" x14ac:dyDescent="0.35">
      <c r="A998" s="18" t="s">
        <v>1252</v>
      </c>
      <c r="B998" s="18" t="str">
        <f>VLOOKUP(A998,'[6]Fin vs NFin'!$A$4:$B$568,2,FALSE)</f>
        <v>!SG-Pl.Protecção Vida</v>
      </c>
      <c r="C998" s="18" t="s">
        <v>1260</v>
      </c>
      <c r="D998" s="18" t="s">
        <v>1135</v>
      </c>
      <c r="E998" s="18" t="str">
        <f>VLOOKUP(D998,[6]Arvore!$N$8:$Q$6855,4,FALSE)</f>
        <v/>
      </c>
      <c r="F998" s="19">
        <v>4454.72</v>
      </c>
      <c r="G998" s="19">
        <v>0</v>
      </c>
      <c r="H998" s="20">
        <v>4454.72</v>
      </c>
      <c r="I998" s="106"/>
      <c r="J998" s="108"/>
      <c r="K998" s="21"/>
      <c r="L998" s="22" t="s">
        <v>1136</v>
      </c>
      <c r="M998" s="23">
        <f t="shared" si="21"/>
        <v>4454.72</v>
      </c>
      <c r="N998" s="2"/>
      <c r="O998" s="19" t="str">
        <f>VLOOKUP(QUERY_FOR_TRNSTRANSPOSED_0008!A998,'[6]Fin vs NFin'!$A$4:$F$568,6,FALSE)</f>
        <v>Não Financeiras</v>
      </c>
      <c r="P998" s="24" t="str">
        <f t="shared" si="20"/>
        <v>SE</v>
      </c>
      <c r="Q998" s="24"/>
      <c r="R998" s="24"/>
      <c r="S998" s="24"/>
      <c r="T998" s="24"/>
    </row>
    <row r="999" spans="1:20" x14ac:dyDescent="0.35">
      <c r="A999" s="18" t="s">
        <v>1252</v>
      </c>
      <c r="B999" s="18" t="str">
        <f>VLOOKUP(A999,'[6]Fin vs NFin'!$A$4:$B$568,2,FALSE)</f>
        <v>!SG-Pl.Protecção Vida</v>
      </c>
      <c r="C999" s="18" t="s">
        <v>1261</v>
      </c>
      <c r="D999" s="18" t="s">
        <v>1135</v>
      </c>
      <c r="E999" s="18" t="str">
        <f>VLOOKUP(D999,[6]Arvore!$N$8:$Q$6855,4,FALSE)</f>
        <v/>
      </c>
      <c r="F999" s="19">
        <v>119691.5</v>
      </c>
      <c r="G999" s="19">
        <v>0</v>
      </c>
      <c r="H999" s="20">
        <v>119691.5</v>
      </c>
      <c r="I999" s="106"/>
      <c r="J999" s="108"/>
      <c r="K999" s="21"/>
      <c r="L999" s="22" t="s">
        <v>1136</v>
      </c>
      <c r="M999" s="23">
        <f t="shared" si="21"/>
        <v>119691.5</v>
      </c>
      <c r="N999" s="2"/>
      <c r="O999" s="19" t="str">
        <f>VLOOKUP(QUERY_FOR_TRNSTRANSPOSED_0008!A999,'[6]Fin vs NFin'!$A$4:$F$568,6,FALSE)</f>
        <v>Não Financeiras</v>
      </c>
      <c r="P999" s="24" t="str">
        <f t="shared" si="20"/>
        <v>SE</v>
      </c>
      <c r="Q999" s="24"/>
      <c r="R999" s="24"/>
      <c r="S999" s="24"/>
      <c r="T999" s="24"/>
    </row>
    <row r="1000" spans="1:20" x14ac:dyDescent="0.35">
      <c r="A1000" s="18" t="s">
        <v>1252</v>
      </c>
      <c r="B1000" s="18" t="str">
        <f>VLOOKUP(A1000,'[6]Fin vs NFin'!$A$4:$B$568,2,FALSE)</f>
        <v>!SG-Pl.Protecção Vida</v>
      </c>
      <c r="C1000" s="18" t="s">
        <v>1262</v>
      </c>
      <c r="D1000" s="18" t="s">
        <v>1135</v>
      </c>
      <c r="E1000" s="18" t="str">
        <f>VLOOKUP(D1000,[6]Arvore!$N$8:$Q$6855,4,FALSE)</f>
        <v/>
      </c>
      <c r="F1000" s="19">
        <v>6493.33</v>
      </c>
      <c r="G1000" s="19">
        <v>0</v>
      </c>
      <c r="H1000" s="20">
        <v>6493.33</v>
      </c>
      <c r="I1000" s="106"/>
      <c r="J1000" s="108"/>
      <c r="K1000" s="21"/>
      <c r="L1000" s="22" t="s">
        <v>1136</v>
      </c>
      <c r="M1000" s="23">
        <f t="shared" si="21"/>
        <v>6493.33</v>
      </c>
      <c r="N1000" s="2"/>
      <c r="O1000" s="19" t="str">
        <f>VLOOKUP(QUERY_FOR_TRNSTRANSPOSED_0008!A1000,'[6]Fin vs NFin'!$A$4:$F$568,6,FALSE)</f>
        <v>Não Financeiras</v>
      </c>
      <c r="P1000" s="24" t="str">
        <f t="shared" si="20"/>
        <v>SE</v>
      </c>
      <c r="Q1000" s="24"/>
      <c r="R1000" s="24"/>
      <c r="S1000" s="24"/>
      <c r="T1000" s="24"/>
    </row>
    <row r="1001" spans="1:20" x14ac:dyDescent="0.35">
      <c r="A1001" s="18" t="s">
        <v>1252</v>
      </c>
      <c r="B1001" s="18" t="str">
        <f>VLOOKUP(A1001,'[6]Fin vs NFin'!$A$4:$B$568,2,FALSE)</f>
        <v>!SG-Pl.Protecção Vida</v>
      </c>
      <c r="C1001" s="18" t="s">
        <v>1263</v>
      </c>
      <c r="D1001" s="18" t="s">
        <v>1135</v>
      </c>
      <c r="E1001" s="18" t="str">
        <f>VLOOKUP(D1001,[6]Arvore!$N$8:$Q$6855,4,FALSE)</f>
        <v/>
      </c>
      <c r="F1001" s="19">
        <v>317700.68</v>
      </c>
      <c r="G1001" s="19">
        <v>0</v>
      </c>
      <c r="H1001" s="20">
        <v>317700.68</v>
      </c>
      <c r="I1001" s="106"/>
      <c r="J1001" s="108"/>
      <c r="K1001" s="21"/>
      <c r="L1001" s="22" t="s">
        <v>1136</v>
      </c>
      <c r="M1001" s="23">
        <f t="shared" si="21"/>
        <v>317700.68</v>
      </c>
      <c r="N1001" s="2"/>
      <c r="O1001" s="19" t="str">
        <f>VLOOKUP(QUERY_FOR_TRNSTRANSPOSED_0008!A1001,'[6]Fin vs NFin'!$A$4:$F$568,6,FALSE)</f>
        <v>Não Financeiras</v>
      </c>
      <c r="P1001" s="24" t="str">
        <f t="shared" si="20"/>
        <v>SE</v>
      </c>
      <c r="Q1001" s="24"/>
      <c r="R1001" s="24"/>
      <c r="S1001" s="24"/>
      <c r="T1001" s="24"/>
    </row>
    <row r="1002" spans="1:20" x14ac:dyDescent="0.35">
      <c r="A1002" s="18" t="s">
        <v>1252</v>
      </c>
      <c r="B1002" s="18" t="str">
        <f>VLOOKUP(A1002,'[6]Fin vs NFin'!$A$4:$B$568,2,FALSE)</f>
        <v>!SG-Pl.Protecção Vida</v>
      </c>
      <c r="C1002" s="18" t="s">
        <v>1264</v>
      </c>
      <c r="D1002" s="18" t="s">
        <v>1135</v>
      </c>
      <c r="E1002" s="18" t="str">
        <f>VLOOKUP(D1002,[6]Arvore!$N$8:$Q$6855,4,FALSE)</f>
        <v/>
      </c>
      <c r="F1002" s="19">
        <v>9903.98</v>
      </c>
      <c r="G1002" s="19">
        <v>0</v>
      </c>
      <c r="H1002" s="20">
        <v>9903.98</v>
      </c>
      <c r="I1002" s="106"/>
      <c r="J1002" s="108"/>
      <c r="K1002" s="21"/>
      <c r="L1002" s="22" t="s">
        <v>1136</v>
      </c>
      <c r="M1002" s="23">
        <f t="shared" si="21"/>
        <v>9903.98</v>
      </c>
      <c r="N1002" s="2"/>
      <c r="O1002" s="19" t="str">
        <f>VLOOKUP(QUERY_FOR_TRNSTRANSPOSED_0008!A1002,'[6]Fin vs NFin'!$A$4:$F$568,6,FALSE)</f>
        <v>Não Financeiras</v>
      </c>
      <c r="P1002" s="24" t="str">
        <f t="shared" si="20"/>
        <v>SE</v>
      </c>
      <c r="Q1002" s="24"/>
      <c r="R1002" s="24"/>
      <c r="S1002" s="24"/>
      <c r="T1002" s="24"/>
    </row>
    <row r="1003" spans="1:20" x14ac:dyDescent="0.35">
      <c r="A1003" s="18" t="s">
        <v>1252</v>
      </c>
      <c r="B1003" s="18" t="str">
        <f>VLOOKUP(A1003,'[6]Fin vs NFin'!$A$4:$B$568,2,FALSE)</f>
        <v>!SG-Pl.Protecção Vida</v>
      </c>
      <c r="C1003" s="18" t="s">
        <v>1265</v>
      </c>
      <c r="D1003" s="18" t="s">
        <v>1135</v>
      </c>
      <c r="E1003" s="18" t="str">
        <f>VLOOKUP(D1003,[6]Arvore!$N$8:$Q$6855,4,FALSE)</f>
        <v/>
      </c>
      <c r="F1003" s="19">
        <v>929054.65</v>
      </c>
      <c r="G1003" s="19">
        <v>0</v>
      </c>
      <c r="H1003" s="20">
        <v>929054.65</v>
      </c>
      <c r="I1003" s="106"/>
      <c r="J1003" s="108"/>
      <c r="K1003" s="21"/>
      <c r="L1003" s="22" t="s">
        <v>1136</v>
      </c>
      <c r="M1003" s="23">
        <f t="shared" si="21"/>
        <v>929054.65</v>
      </c>
      <c r="N1003" s="2"/>
      <c r="O1003" s="19" t="str">
        <f>VLOOKUP(QUERY_FOR_TRNSTRANSPOSED_0008!A1003,'[6]Fin vs NFin'!$A$4:$F$568,6,FALSE)</f>
        <v>Não Financeiras</v>
      </c>
      <c r="P1003" s="24" t="str">
        <f t="shared" si="20"/>
        <v>SE</v>
      </c>
      <c r="Q1003" s="24"/>
      <c r="R1003" s="24"/>
      <c r="S1003" s="24"/>
      <c r="T1003" s="24"/>
    </row>
    <row r="1004" spans="1:20" x14ac:dyDescent="0.35">
      <c r="A1004" s="18" t="s">
        <v>1252</v>
      </c>
      <c r="B1004" s="18" t="str">
        <f>VLOOKUP(A1004,'[6]Fin vs NFin'!$A$4:$B$568,2,FALSE)</f>
        <v>!SG-Pl.Protecção Vida</v>
      </c>
      <c r="C1004" s="18" t="s">
        <v>1266</v>
      </c>
      <c r="D1004" s="18" t="s">
        <v>1135</v>
      </c>
      <c r="E1004" s="18" t="str">
        <f>VLOOKUP(D1004,[6]Arvore!$N$8:$Q$6855,4,FALSE)</f>
        <v/>
      </c>
      <c r="F1004" s="19">
        <v>20337.84</v>
      </c>
      <c r="G1004" s="19">
        <v>0</v>
      </c>
      <c r="H1004" s="20">
        <v>20337.84</v>
      </c>
      <c r="I1004" s="106"/>
      <c r="J1004" s="108"/>
      <c r="K1004" s="21"/>
      <c r="L1004" s="22" t="s">
        <v>1136</v>
      </c>
      <c r="M1004" s="23">
        <f t="shared" si="21"/>
        <v>20337.84</v>
      </c>
      <c r="N1004" s="2"/>
      <c r="O1004" s="19" t="str">
        <f>VLOOKUP(QUERY_FOR_TRNSTRANSPOSED_0008!A1004,'[6]Fin vs NFin'!$A$4:$F$568,6,FALSE)</f>
        <v>Não Financeiras</v>
      </c>
      <c r="P1004" s="24" t="str">
        <f t="shared" si="20"/>
        <v>SE</v>
      </c>
      <c r="Q1004" s="24"/>
      <c r="R1004" s="24"/>
      <c r="S1004" s="24"/>
      <c r="T1004" s="24"/>
    </row>
    <row r="1005" spans="1:20" x14ac:dyDescent="0.35">
      <c r="A1005" s="18" t="s">
        <v>1252</v>
      </c>
      <c r="B1005" s="18" t="str">
        <f>VLOOKUP(A1005,'[6]Fin vs NFin'!$A$4:$B$568,2,FALSE)</f>
        <v>!SG-Pl.Protecção Vida</v>
      </c>
      <c r="C1005" s="18" t="s">
        <v>1267</v>
      </c>
      <c r="D1005" s="18" t="s">
        <v>1135</v>
      </c>
      <c r="E1005" s="18" t="str">
        <f>VLOOKUP(D1005,[6]Arvore!$N$8:$Q$6855,4,FALSE)</f>
        <v/>
      </c>
      <c r="F1005" s="19">
        <v>2326789.21</v>
      </c>
      <c r="G1005" s="19">
        <v>0</v>
      </c>
      <c r="H1005" s="20">
        <v>2326789.21</v>
      </c>
      <c r="I1005" s="106"/>
      <c r="J1005" s="108"/>
      <c r="K1005" s="21"/>
      <c r="L1005" s="22" t="s">
        <v>1136</v>
      </c>
      <c r="M1005" s="23">
        <f t="shared" si="21"/>
        <v>2326789.21</v>
      </c>
      <c r="N1005" s="2"/>
      <c r="O1005" s="19" t="str">
        <f>VLOOKUP(QUERY_FOR_TRNSTRANSPOSED_0008!A1005,'[6]Fin vs NFin'!$A$4:$F$568,6,FALSE)</f>
        <v>Não Financeiras</v>
      </c>
      <c r="P1005" s="24" t="str">
        <f t="shared" si="20"/>
        <v>SE</v>
      </c>
      <c r="Q1005" s="24"/>
      <c r="R1005" s="24"/>
      <c r="S1005" s="24"/>
      <c r="T1005" s="24"/>
    </row>
    <row r="1006" spans="1:20" x14ac:dyDescent="0.35">
      <c r="A1006" s="18" t="s">
        <v>1252</v>
      </c>
      <c r="B1006" s="18" t="str">
        <f>VLOOKUP(A1006,'[6]Fin vs NFin'!$A$4:$B$568,2,FALSE)</f>
        <v>!SG-Pl.Protecção Vida</v>
      </c>
      <c r="C1006" s="18" t="s">
        <v>1268</v>
      </c>
      <c r="D1006" s="18" t="s">
        <v>1135</v>
      </c>
      <c r="E1006" s="18" t="str">
        <f>VLOOKUP(D1006,[6]Arvore!$N$8:$Q$6855,4,FALSE)</f>
        <v/>
      </c>
      <c r="F1006" s="19">
        <v>27103.279999999999</v>
      </c>
      <c r="G1006" s="19">
        <v>0</v>
      </c>
      <c r="H1006" s="20">
        <v>27103.279999999999</v>
      </c>
      <c r="I1006" s="106"/>
      <c r="J1006" s="108"/>
      <c r="K1006" s="21"/>
      <c r="L1006" s="22" t="s">
        <v>1136</v>
      </c>
      <c r="M1006" s="23">
        <f t="shared" si="21"/>
        <v>27103.279999999999</v>
      </c>
      <c r="N1006" s="2"/>
      <c r="O1006" s="19" t="str">
        <f>VLOOKUP(QUERY_FOR_TRNSTRANSPOSED_0008!A1006,'[6]Fin vs NFin'!$A$4:$F$568,6,FALSE)</f>
        <v>Não Financeiras</v>
      </c>
      <c r="P1006" s="24" t="str">
        <f t="shared" si="20"/>
        <v>SE</v>
      </c>
      <c r="Q1006" s="24"/>
      <c r="R1006" s="24"/>
      <c r="S1006" s="24"/>
      <c r="T1006" s="24"/>
    </row>
    <row r="1007" spans="1:20" x14ac:dyDescent="0.35">
      <c r="A1007" s="18" t="s">
        <v>1252</v>
      </c>
      <c r="B1007" s="18" t="str">
        <f>VLOOKUP(A1007,'[6]Fin vs NFin'!$A$4:$B$568,2,FALSE)</f>
        <v>!SG-Pl.Protecção Vida</v>
      </c>
      <c r="C1007" s="18" t="s">
        <v>1269</v>
      </c>
      <c r="D1007" s="18" t="s">
        <v>1135</v>
      </c>
      <c r="E1007" s="18" t="str">
        <f>VLOOKUP(D1007,[6]Arvore!$N$8:$Q$6855,4,FALSE)</f>
        <v/>
      </c>
      <c r="F1007" s="19">
        <v>98439.13</v>
      </c>
      <c r="G1007" s="19">
        <v>0</v>
      </c>
      <c r="H1007" s="20">
        <v>98439.13</v>
      </c>
      <c r="I1007" s="106"/>
      <c r="J1007" s="108"/>
      <c r="K1007" s="21"/>
      <c r="L1007" s="22" t="s">
        <v>1136</v>
      </c>
      <c r="M1007" s="23">
        <f t="shared" si="21"/>
        <v>98439.13</v>
      </c>
      <c r="N1007" s="2"/>
      <c r="O1007" s="19" t="str">
        <f>VLOOKUP(QUERY_FOR_TRNSTRANSPOSED_0008!A1007,'[6]Fin vs NFin'!$A$4:$F$568,6,FALSE)</f>
        <v>Não Financeiras</v>
      </c>
      <c r="P1007" s="24" t="str">
        <f t="shared" si="20"/>
        <v>SE</v>
      </c>
      <c r="Q1007" s="24"/>
      <c r="R1007" s="24"/>
      <c r="S1007" s="24"/>
      <c r="T1007" s="24"/>
    </row>
    <row r="1008" spans="1:20" x14ac:dyDescent="0.35">
      <c r="A1008" s="18" t="s">
        <v>1252</v>
      </c>
      <c r="B1008" s="18" t="str">
        <f>VLOOKUP(A1008,'[6]Fin vs NFin'!$A$4:$B$568,2,FALSE)</f>
        <v>!SG-Pl.Protecção Vida</v>
      </c>
      <c r="C1008" s="18" t="s">
        <v>1270</v>
      </c>
      <c r="D1008" s="18" t="s">
        <v>1135</v>
      </c>
      <c r="E1008" s="18" t="str">
        <f>VLOOKUP(D1008,[6]Arvore!$N$8:$Q$6855,4,FALSE)</f>
        <v/>
      </c>
      <c r="F1008" s="19">
        <v>2526.0300000000002</v>
      </c>
      <c r="G1008" s="19">
        <v>0</v>
      </c>
      <c r="H1008" s="20">
        <v>2526.0300000000002</v>
      </c>
      <c r="I1008" s="106"/>
      <c r="J1008" s="108"/>
      <c r="K1008" s="21"/>
      <c r="L1008" s="22" t="s">
        <v>1136</v>
      </c>
      <c r="M1008" s="23">
        <f t="shared" si="21"/>
        <v>2526.0300000000002</v>
      </c>
      <c r="N1008" s="2"/>
      <c r="O1008" s="19" t="str">
        <f>VLOOKUP(QUERY_FOR_TRNSTRANSPOSED_0008!A1008,'[6]Fin vs NFin'!$A$4:$F$568,6,FALSE)</f>
        <v>Não Financeiras</v>
      </c>
      <c r="P1008" s="24" t="str">
        <f t="shared" si="20"/>
        <v>SE</v>
      </c>
      <c r="Q1008" s="24"/>
      <c r="R1008" s="24"/>
      <c r="S1008" s="24"/>
      <c r="T1008" s="24"/>
    </row>
    <row r="1009" spans="1:20" x14ac:dyDescent="0.35">
      <c r="A1009" s="18" t="s">
        <v>1252</v>
      </c>
      <c r="B1009" s="18" t="str">
        <f>VLOOKUP(A1009,'[6]Fin vs NFin'!$A$4:$B$568,2,FALSE)</f>
        <v>!SG-Pl.Protecção Vida</v>
      </c>
      <c r="C1009" s="18" t="s">
        <v>1271</v>
      </c>
      <c r="D1009" s="18" t="s">
        <v>1135</v>
      </c>
      <c r="E1009" s="18" t="str">
        <f>VLOOKUP(D1009,[6]Arvore!$N$8:$Q$6855,4,FALSE)</f>
        <v/>
      </c>
      <c r="F1009" s="19">
        <v>2066068.98</v>
      </c>
      <c r="G1009" s="19">
        <v>0</v>
      </c>
      <c r="H1009" s="20">
        <v>2066068.98</v>
      </c>
      <c r="I1009" s="106"/>
      <c r="J1009" s="108"/>
      <c r="K1009" s="21"/>
      <c r="L1009" s="22" t="s">
        <v>1136</v>
      </c>
      <c r="M1009" s="23">
        <f t="shared" si="21"/>
        <v>2066068.98</v>
      </c>
      <c r="N1009" s="2"/>
      <c r="O1009" s="19" t="str">
        <f>VLOOKUP(QUERY_FOR_TRNSTRANSPOSED_0008!A1009,'[6]Fin vs NFin'!$A$4:$F$568,6,FALSE)</f>
        <v>Não Financeiras</v>
      </c>
      <c r="P1009" s="24" t="str">
        <f t="shared" si="20"/>
        <v>SE</v>
      </c>
      <c r="Q1009" s="24"/>
      <c r="R1009" s="24"/>
      <c r="S1009" s="24"/>
      <c r="T1009" s="24"/>
    </row>
    <row r="1010" spans="1:20" x14ac:dyDescent="0.35">
      <c r="A1010" s="18" t="s">
        <v>1252</v>
      </c>
      <c r="B1010" s="18" t="str">
        <f>VLOOKUP(A1010,'[6]Fin vs NFin'!$A$4:$B$568,2,FALSE)</f>
        <v>!SG-Pl.Protecção Vida</v>
      </c>
      <c r="C1010" s="18" t="s">
        <v>1272</v>
      </c>
      <c r="D1010" s="18" t="s">
        <v>1135</v>
      </c>
      <c r="E1010" s="18" t="str">
        <f>VLOOKUP(D1010,[6]Arvore!$N$8:$Q$6855,4,FALSE)</f>
        <v/>
      </c>
      <c r="F1010" s="19">
        <v>24737.55</v>
      </c>
      <c r="G1010" s="19">
        <v>0</v>
      </c>
      <c r="H1010" s="20">
        <v>24737.55</v>
      </c>
      <c r="I1010" s="106"/>
      <c r="J1010" s="108"/>
      <c r="K1010" s="21"/>
      <c r="L1010" s="22" t="s">
        <v>1136</v>
      </c>
      <c r="M1010" s="23">
        <f t="shared" si="21"/>
        <v>24737.55</v>
      </c>
      <c r="N1010" s="2"/>
      <c r="O1010" s="19" t="str">
        <f>VLOOKUP(QUERY_FOR_TRNSTRANSPOSED_0008!A1010,'[6]Fin vs NFin'!$A$4:$F$568,6,FALSE)</f>
        <v>Não Financeiras</v>
      </c>
      <c r="P1010" s="24" t="str">
        <f t="shared" si="20"/>
        <v>SE</v>
      </c>
      <c r="Q1010" s="24"/>
      <c r="R1010" s="24"/>
      <c r="S1010" s="24"/>
      <c r="T1010" s="24"/>
    </row>
    <row r="1011" spans="1:20" x14ac:dyDescent="0.35">
      <c r="A1011" s="18" t="s">
        <v>1252</v>
      </c>
      <c r="B1011" s="18" t="str">
        <f>VLOOKUP(A1011,'[6]Fin vs NFin'!$A$4:$B$568,2,FALSE)</f>
        <v>!SG-Pl.Protecção Vida</v>
      </c>
      <c r="C1011" s="18" t="s">
        <v>1273</v>
      </c>
      <c r="D1011" s="18" t="s">
        <v>1135</v>
      </c>
      <c r="E1011" s="18" t="str">
        <f>VLOOKUP(D1011,[6]Arvore!$N$8:$Q$6855,4,FALSE)</f>
        <v/>
      </c>
      <c r="F1011" s="19">
        <v>30708.7</v>
      </c>
      <c r="G1011" s="19">
        <v>0</v>
      </c>
      <c r="H1011" s="20">
        <v>30708.7</v>
      </c>
      <c r="I1011" s="106"/>
      <c r="J1011" s="108"/>
      <c r="K1011" s="21"/>
      <c r="L1011" s="22" t="s">
        <v>1136</v>
      </c>
      <c r="M1011" s="23">
        <f t="shared" si="21"/>
        <v>30708.7</v>
      </c>
      <c r="N1011" s="2"/>
      <c r="O1011" s="19" t="str">
        <f>VLOOKUP(QUERY_FOR_TRNSTRANSPOSED_0008!A1011,'[6]Fin vs NFin'!$A$4:$F$568,6,FALSE)</f>
        <v>Não Financeiras</v>
      </c>
      <c r="P1011" s="24" t="str">
        <f t="shared" si="20"/>
        <v>SE</v>
      </c>
      <c r="Q1011" s="24"/>
      <c r="R1011" s="24"/>
      <c r="S1011" s="24"/>
      <c r="T1011" s="24"/>
    </row>
    <row r="1012" spans="1:20" x14ac:dyDescent="0.35">
      <c r="A1012" s="18" t="s">
        <v>1252</v>
      </c>
      <c r="B1012" s="18" t="str">
        <f>VLOOKUP(A1012,'[6]Fin vs NFin'!$A$4:$B$568,2,FALSE)</f>
        <v>!SG-Pl.Protecção Vida</v>
      </c>
      <c r="C1012" s="18" t="s">
        <v>1274</v>
      </c>
      <c r="D1012" s="18" t="s">
        <v>1135</v>
      </c>
      <c r="E1012" s="18" t="str">
        <f>VLOOKUP(D1012,[6]Arvore!$N$8:$Q$6855,4,FALSE)</f>
        <v/>
      </c>
      <c r="F1012" s="19">
        <v>1958.77</v>
      </c>
      <c r="G1012" s="19">
        <v>0</v>
      </c>
      <c r="H1012" s="20">
        <v>1958.77</v>
      </c>
      <c r="I1012" s="106"/>
      <c r="J1012" s="108"/>
      <c r="K1012" s="21"/>
      <c r="L1012" s="22" t="s">
        <v>1136</v>
      </c>
      <c r="M1012" s="23">
        <f t="shared" si="21"/>
        <v>1958.77</v>
      </c>
      <c r="N1012" s="2"/>
      <c r="O1012" s="19" t="str">
        <f>VLOOKUP(QUERY_FOR_TRNSTRANSPOSED_0008!A1012,'[6]Fin vs NFin'!$A$4:$F$568,6,FALSE)</f>
        <v>Não Financeiras</v>
      </c>
      <c r="P1012" s="24" t="str">
        <f t="shared" si="20"/>
        <v>SE</v>
      </c>
      <c r="Q1012" s="24"/>
      <c r="R1012" s="24"/>
      <c r="S1012" s="24"/>
      <c r="T1012" s="24"/>
    </row>
    <row r="1013" spans="1:20" x14ac:dyDescent="0.35">
      <c r="A1013" s="18" t="s">
        <v>1252</v>
      </c>
      <c r="B1013" s="18" t="str">
        <f>VLOOKUP(A1013,'[6]Fin vs NFin'!$A$4:$B$568,2,FALSE)</f>
        <v>!SG-Pl.Protecção Vida</v>
      </c>
      <c r="C1013" s="18" t="s">
        <v>1275</v>
      </c>
      <c r="D1013" s="18" t="s">
        <v>1135</v>
      </c>
      <c r="E1013" s="18" t="str">
        <f>VLOOKUP(D1013,[6]Arvore!$N$8:$Q$6855,4,FALSE)</f>
        <v/>
      </c>
      <c r="F1013" s="19">
        <v>342795.38</v>
      </c>
      <c r="G1013" s="19">
        <v>0</v>
      </c>
      <c r="H1013" s="20">
        <v>342795.38</v>
      </c>
      <c r="I1013" s="106"/>
      <c r="J1013" s="108"/>
      <c r="K1013" s="21"/>
      <c r="L1013" s="22" t="s">
        <v>1136</v>
      </c>
      <c r="M1013" s="23">
        <f t="shared" si="21"/>
        <v>342795.38</v>
      </c>
      <c r="N1013" s="2"/>
      <c r="O1013" s="19" t="str">
        <f>VLOOKUP(QUERY_FOR_TRNSTRANSPOSED_0008!A1013,'[6]Fin vs NFin'!$A$4:$F$568,6,FALSE)</f>
        <v>Não Financeiras</v>
      </c>
      <c r="P1013" s="24" t="str">
        <f t="shared" si="20"/>
        <v>SE</v>
      </c>
      <c r="Q1013" s="24"/>
      <c r="R1013" s="24"/>
      <c r="S1013" s="24"/>
      <c r="T1013" s="24"/>
    </row>
    <row r="1014" spans="1:20" x14ac:dyDescent="0.35">
      <c r="A1014" s="18" t="s">
        <v>1252</v>
      </c>
      <c r="B1014" s="18" t="str">
        <f>VLOOKUP(A1014,'[6]Fin vs NFin'!$A$4:$B$568,2,FALSE)</f>
        <v>!SG-Pl.Protecção Vida</v>
      </c>
      <c r="C1014" s="18" t="s">
        <v>1276</v>
      </c>
      <c r="D1014" s="18" t="s">
        <v>1135</v>
      </c>
      <c r="E1014" s="18" t="str">
        <f>VLOOKUP(D1014,[6]Arvore!$N$8:$Q$6855,4,FALSE)</f>
        <v/>
      </c>
      <c r="F1014" s="19">
        <v>2723465.22</v>
      </c>
      <c r="G1014" s="19">
        <v>0</v>
      </c>
      <c r="H1014" s="20">
        <v>2723465.22</v>
      </c>
      <c r="I1014" s="106"/>
      <c r="J1014" s="108"/>
      <c r="K1014" s="21"/>
      <c r="L1014" s="22" t="s">
        <v>1136</v>
      </c>
      <c r="M1014" s="23">
        <f t="shared" si="21"/>
        <v>2723465.22</v>
      </c>
      <c r="N1014" s="2"/>
      <c r="O1014" s="19" t="str">
        <f>VLOOKUP(QUERY_FOR_TRNSTRANSPOSED_0008!A1014,'[6]Fin vs NFin'!$A$4:$F$568,6,FALSE)</f>
        <v>Não Financeiras</v>
      </c>
      <c r="P1014" s="24" t="str">
        <f t="shared" si="20"/>
        <v>SE</v>
      </c>
      <c r="Q1014" s="24"/>
      <c r="R1014" s="24"/>
      <c r="S1014" s="24"/>
      <c r="T1014" s="24"/>
    </row>
    <row r="1015" spans="1:20" ht="15" thickBot="1" x14ac:dyDescent="0.4">
      <c r="A1015" s="11" t="s">
        <v>1252</v>
      </c>
      <c r="B1015" s="11" t="str">
        <f>VLOOKUP(A1015,'[6]Fin vs NFin'!$A$4:$B$568,2,FALSE)</f>
        <v>!SG-Pl.Protecção Vida</v>
      </c>
      <c r="C1015" s="11" t="s">
        <v>1277</v>
      </c>
      <c r="D1015" s="11" t="s">
        <v>1135</v>
      </c>
      <c r="E1015" s="11" t="str">
        <f>VLOOKUP(D1015,[6]Arvore!$N$8:$Q$6855,4,FALSE)</f>
        <v/>
      </c>
      <c r="F1015" s="12">
        <v>289449.78000000003</v>
      </c>
      <c r="G1015" s="12">
        <v>0</v>
      </c>
      <c r="H1015" s="13">
        <v>289449.78000000003</v>
      </c>
      <c r="I1015" s="112"/>
      <c r="J1015" s="109"/>
      <c r="K1015" s="21"/>
      <c r="L1015" s="15" t="s">
        <v>1136</v>
      </c>
      <c r="M1015" s="16">
        <f t="shared" si="21"/>
        <v>289449.78000000003</v>
      </c>
      <c r="N1015" s="2"/>
      <c r="O1015" s="12" t="str">
        <f>VLOOKUP(QUERY_FOR_TRNSTRANSPOSED_0008!A1015,'[6]Fin vs NFin'!$A$4:$F$568,6,FALSE)</f>
        <v>Não Financeiras</v>
      </c>
      <c r="P1015" s="17" t="str">
        <f t="shared" si="20"/>
        <v>SE</v>
      </c>
      <c r="Q1015" s="17"/>
      <c r="R1015" s="17"/>
      <c r="S1015" s="17"/>
      <c r="T1015" s="17"/>
    </row>
    <row r="1016" spans="1:20" x14ac:dyDescent="0.35">
      <c r="A1016" s="18" t="s">
        <v>1278</v>
      </c>
      <c r="B1016" s="18" t="str">
        <f>VLOOKUP(A1016,'[6]Fin vs NFin'!$A$4:$B$568,2,FALSE)</f>
        <v>!SG-Pl.Protecção Ordenado</v>
      </c>
      <c r="C1016" s="18" t="s">
        <v>1279</v>
      </c>
      <c r="D1016" s="18" t="s">
        <v>1135</v>
      </c>
      <c r="E1016" s="18" t="str">
        <f>VLOOKUP(D1016,[6]Arvore!$N$8:$Q$6855,4,FALSE)</f>
        <v/>
      </c>
      <c r="F1016" s="19">
        <v>322769.65000000002</v>
      </c>
      <c r="G1016" s="19">
        <v>0</v>
      </c>
      <c r="H1016" s="20">
        <v>322769.65000000002</v>
      </c>
      <c r="I1016" s="110">
        <v>679284.53</v>
      </c>
      <c r="J1016" s="107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16" s="21"/>
      <c r="L1016" s="22" t="s">
        <v>1136</v>
      </c>
      <c r="M1016" s="23">
        <f t="shared" si="21"/>
        <v>322769.65000000002</v>
      </c>
      <c r="N1016" s="2"/>
      <c r="O1016" s="19" t="str">
        <f>VLOOKUP(QUERY_FOR_TRNSTRANSPOSED_0008!A1016,'[6]Fin vs NFin'!$A$4:$F$568,6,FALSE)</f>
        <v>Não Financeiras</v>
      </c>
      <c r="P1016" s="24" t="str">
        <f t="shared" si="20"/>
        <v>SE</v>
      </c>
      <c r="Q1016" s="24"/>
      <c r="R1016" s="24"/>
      <c r="S1016" s="24"/>
      <c r="T1016" s="24"/>
    </row>
    <row r="1017" spans="1:20" x14ac:dyDescent="0.35">
      <c r="A1017" s="18" t="s">
        <v>1278</v>
      </c>
      <c r="B1017" s="18" t="str">
        <f>VLOOKUP(A1017,'[6]Fin vs NFin'!$A$4:$B$568,2,FALSE)</f>
        <v>!SG-Pl.Protecção Ordenado</v>
      </c>
      <c r="C1017" s="18" t="s">
        <v>1280</v>
      </c>
      <c r="D1017" s="18" t="s">
        <v>1135</v>
      </c>
      <c r="E1017" s="18" t="str">
        <f>VLOOKUP(D1017,[6]Arvore!$N$8:$Q$6855,4,FALSE)</f>
        <v/>
      </c>
      <c r="F1017" s="19">
        <v>-146.69</v>
      </c>
      <c r="G1017" s="19">
        <v>0</v>
      </c>
      <c r="H1017" s="20">
        <v>-146.69</v>
      </c>
      <c r="I1017" s="106"/>
      <c r="J1017" s="108"/>
      <c r="K1017" s="21"/>
      <c r="L1017" s="22" t="s">
        <v>1136</v>
      </c>
      <c r="M1017" s="23">
        <f t="shared" si="21"/>
        <v>-146.69</v>
      </c>
      <c r="N1017" s="2"/>
      <c r="O1017" s="19" t="str">
        <f>VLOOKUP(QUERY_FOR_TRNSTRANSPOSED_0008!A1017,'[6]Fin vs NFin'!$A$4:$F$568,6,FALSE)</f>
        <v>Não Financeiras</v>
      </c>
      <c r="P1017" s="24" t="str">
        <f t="shared" si="20"/>
        <v>SE</v>
      </c>
      <c r="Q1017" s="24"/>
      <c r="R1017" s="24"/>
      <c r="S1017" s="24"/>
      <c r="T1017" s="24"/>
    </row>
    <row r="1018" spans="1:20" x14ac:dyDescent="0.35">
      <c r="A1018" s="18" t="s">
        <v>1278</v>
      </c>
      <c r="B1018" s="18" t="str">
        <f>VLOOKUP(A1018,'[6]Fin vs NFin'!$A$4:$B$568,2,FALSE)</f>
        <v>!SG-Pl.Protecção Ordenado</v>
      </c>
      <c r="C1018" s="18" t="s">
        <v>1281</v>
      </c>
      <c r="D1018" s="18" t="s">
        <v>1135</v>
      </c>
      <c r="E1018" s="18" t="str">
        <f>VLOOKUP(D1018,[6]Arvore!$N$8:$Q$6855,4,FALSE)</f>
        <v/>
      </c>
      <c r="F1018" s="19">
        <v>144.78</v>
      </c>
      <c r="G1018" s="19">
        <v>0</v>
      </c>
      <c r="H1018" s="20">
        <v>144.78</v>
      </c>
      <c r="I1018" s="106"/>
      <c r="J1018" s="108"/>
      <c r="K1018" s="21"/>
      <c r="L1018" s="22" t="s">
        <v>1136</v>
      </c>
      <c r="M1018" s="23">
        <f t="shared" si="21"/>
        <v>144.78</v>
      </c>
      <c r="N1018" s="2"/>
      <c r="O1018" s="19" t="str">
        <f>VLOOKUP(QUERY_FOR_TRNSTRANSPOSED_0008!A1018,'[6]Fin vs NFin'!$A$4:$F$568,6,FALSE)</f>
        <v>Não Financeiras</v>
      </c>
      <c r="P1018" s="24" t="str">
        <f t="shared" si="20"/>
        <v>SE</v>
      </c>
      <c r="Q1018" s="24"/>
      <c r="R1018" s="24"/>
      <c r="S1018" s="24"/>
      <c r="T1018" s="24"/>
    </row>
    <row r="1019" spans="1:20" ht="15" thickBot="1" x14ac:dyDescent="0.4">
      <c r="A1019" s="11" t="s">
        <v>1278</v>
      </c>
      <c r="B1019" s="11" t="str">
        <f>VLOOKUP(A1019,'[6]Fin vs NFin'!$A$4:$B$568,2,FALSE)</f>
        <v>!SG-Pl.Protecção Ordenado</v>
      </c>
      <c r="C1019" s="11" t="s">
        <v>1282</v>
      </c>
      <c r="D1019" s="11" t="s">
        <v>1135</v>
      </c>
      <c r="E1019" s="11" t="str">
        <f>VLOOKUP(D1019,[6]Arvore!$N$8:$Q$6855,4,FALSE)</f>
        <v/>
      </c>
      <c r="F1019" s="12">
        <v>356516.79</v>
      </c>
      <c r="G1019" s="12">
        <v>0</v>
      </c>
      <c r="H1019" s="13">
        <v>356516.79</v>
      </c>
      <c r="I1019" s="112"/>
      <c r="J1019" s="109"/>
      <c r="K1019" s="21"/>
      <c r="L1019" s="15" t="s">
        <v>1136</v>
      </c>
      <c r="M1019" s="16">
        <f t="shared" si="21"/>
        <v>356516.79</v>
      </c>
      <c r="N1019" s="2"/>
      <c r="O1019" s="12" t="str">
        <f>VLOOKUP(QUERY_FOR_TRNSTRANSPOSED_0008!A1019,'[6]Fin vs NFin'!$A$4:$F$568,6,FALSE)</f>
        <v>Não Financeiras</v>
      </c>
      <c r="P1019" s="17" t="str">
        <f t="shared" si="20"/>
        <v>SE</v>
      </c>
      <c r="Q1019" s="17"/>
      <c r="R1019" s="17"/>
      <c r="S1019" s="17"/>
      <c r="T1019" s="17"/>
    </row>
    <row r="1020" spans="1:20" x14ac:dyDescent="0.35">
      <c r="A1020" s="18" t="s">
        <v>1283</v>
      </c>
      <c r="B1020" s="18" t="str">
        <f>VLOOKUP(A1020,'[6]Fin vs NFin'!$A$4:$B$568,2,FALSE)</f>
        <v>!SG-Lifecorporate</v>
      </c>
      <c r="C1020" s="18" t="s">
        <v>1284</v>
      </c>
      <c r="D1020" s="18" t="s">
        <v>1135</v>
      </c>
      <c r="E1020" s="18" t="str">
        <f>VLOOKUP(D1020,[6]Arvore!$N$8:$Q$6855,4,FALSE)</f>
        <v/>
      </c>
      <c r="F1020" s="19">
        <v>44.76</v>
      </c>
      <c r="G1020" s="19">
        <v>0</v>
      </c>
      <c r="H1020" s="20">
        <v>44.76</v>
      </c>
      <c r="I1020" s="106">
        <f>SUM(H1020:H1021)</f>
        <v>1037994.16</v>
      </c>
      <c r="J1020" s="107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20" s="21"/>
      <c r="L1020" s="22" t="s">
        <v>1136</v>
      </c>
      <c r="M1020" s="23">
        <f t="shared" si="21"/>
        <v>44.76</v>
      </c>
      <c r="N1020" s="2"/>
      <c r="O1020" s="19" t="str">
        <f>VLOOKUP(QUERY_FOR_TRNSTRANSPOSED_0008!A1020,'[6]Fin vs NFin'!$A$4:$F$568,6,FALSE)</f>
        <v>Não Financeiras</v>
      </c>
      <c r="P1020" s="24" t="str">
        <f t="shared" si="20"/>
        <v>SE</v>
      </c>
      <c r="Q1020" s="24"/>
      <c r="R1020" s="24"/>
      <c r="S1020" s="24"/>
      <c r="T1020" s="24"/>
    </row>
    <row r="1021" spans="1:20" ht="15" thickBot="1" x14ac:dyDescent="0.4">
      <c r="A1021" s="11" t="s">
        <v>1283</v>
      </c>
      <c r="B1021" s="11" t="str">
        <f>VLOOKUP(A1021,'[6]Fin vs NFin'!$A$4:$B$568,2,FALSE)</f>
        <v>!SG-Lifecorporate</v>
      </c>
      <c r="C1021" s="11" t="s">
        <v>1285</v>
      </c>
      <c r="D1021" s="11" t="s">
        <v>1135</v>
      </c>
      <c r="E1021" s="11" t="str">
        <f>VLOOKUP(D1021,[6]Arvore!$N$8:$Q$6855,4,FALSE)</f>
        <v/>
      </c>
      <c r="F1021" s="12">
        <v>1037949.4</v>
      </c>
      <c r="G1021" s="12">
        <v>0</v>
      </c>
      <c r="H1021" s="13">
        <v>1037949.4</v>
      </c>
      <c r="I1021" s="112"/>
      <c r="J1021" s="109"/>
      <c r="K1021" s="21"/>
      <c r="L1021" s="15" t="s">
        <v>1136</v>
      </c>
      <c r="M1021" s="16">
        <f t="shared" si="21"/>
        <v>1037949.4</v>
      </c>
      <c r="N1021" s="2"/>
      <c r="O1021" s="12" t="str">
        <f>VLOOKUP(QUERY_FOR_TRNSTRANSPOSED_0008!A1021,'[6]Fin vs NFin'!$A$4:$F$568,6,FALSE)</f>
        <v>Não Financeiras</v>
      </c>
      <c r="P1021" s="17" t="str">
        <f t="shared" si="20"/>
        <v>SE</v>
      </c>
      <c r="Q1021" s="17"/>
      <c r="R1021" s="17"/>
      <c r="S1021" s="17"/>
      <c r="T1021" s="17"/>
    </row>
    <row r="1022" spans="1:20" x14ac:dyDescent="0.35">
      <c r="A1022" s="18" t="s">
        <v>1286</v>
      </c>
      <c r="B1022" s="18" t="str">
        <f>VLOOKUP(A1022,'[6]Fin vs NFin'!$A$4:$B$568,2,FALSE)</f>
        <v>!SG-Pl.Protecção Viva Mais</v>
      </c>
      <c r="C1022" s="18" t="s">
        <v>1287</v>
      </c>
      <c r="D1022" s="18" t="s">
        <v>1135</v>
      </c>
      <c r="E1022" s="18" t="str">
        <f>VLOOKUP(D1022,[6]Arvore!$N$8:$Q$6855,4,FALSE)</f>
        <v/>
      </c>
      <c r="F1022" s="19">
        <v>641.54999999999995</v>
      </c>
      <c r="G1022" s="19">
        <v>0</v>
      </c>
      <c r="H1022" s="20">
        <v>641.54999999999995</v>
      </c>
      <c r="I1022" s="110">
        <v>3614017.38</v>
      </c>
      <c r="J1022" s="107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22" s="21"/>
      <c r="L1022" s="22" t="s">
        <v>1136</v>
      </c>
      <c r="M1022" s="23">
        <f t="shared" si="21"/>
        <v>641.54999999999995</v>
      </c>
      <c r="N1022" s="2"/>
      <c r="O1022" s="19" t="str">
        <f>VLOOKUP(QUERY_FOR_TRNSTRANSPOSED_0008!A1022,'[6]Fin vs NFin'!$A$4:$F$568,6,FALSE)</f>
        <v>Não Financeiras</v>
      </c>
      <c r="P1022" s="24" t="str">
        <f t="shared" si="20"/>
        <v>SE</v>
      </c>
      <c r="Q1022" s="24"/>
      <c r="R1022" s="24"/>
      <c r="S1022" s="24"/>
      <c r="T1022" s="24"/>
    </row>
    <row r="1023" spans="1:20" x14ac:dyDescent="0.35">
      <c r="A1023" s="18" t="s">
        <v>1286</v>
      </c>
      <c r="B1023" s="18" t="str">
        <f>VLOOKUP(A1023,'[6]Fin vs NFin'!$A$4:$B$568,2,FALSE)</f>
        <v>!SG-Pl.Protecção Viva Mais</v>
      </c>
      <c r="C1023" s="18" t="s">
        <v>1288</v>
      </c>
      <c r="D1023" s="18" t="s">
        <v>1135</v>
      </c>
      <c r="E1023" s="18" t="str">
        <f>VLOOKUP(D1023,[6]Arvore!$N$8:$Q$6855,4,FALSE)</f>
        <v/>
      </c>
      <c r="F1023" s="19">
        <v>10495</v>
      </c>
      <c r="G1023" s="19">
        <v>0</v>
      </c>
      <c r="H1023" s="20">
        <v>10495</v>
      </c>
      <c r="I1023" s="106"/>
      <c r="J1023" s="108"/>
      <c r="K1023" s="21"/>
      <c r="L1023" s="22" t="s">
        <v>1136</v>
      </c>
      <c r="M1023" s="23">
        <f t="shared" si="21"/>
        <v>10495</v>
      </c>
      <c r="N1023" s="2"/>
      <c r="O1023" s="19" t="str">
        <f>VLOOKUP(QUERY_FOR_TRNSTRANSPOSED_0008!A1023,'[6]Fin vs NFin'!$A$4:$F$568,6,FALSE)</f>
        <v>Não Financeiras</v>
      </c>
      <c r="P1023" s="24" t="str">
        <f t="shared" si="20"/>
        <v>SE</v>
      </c>
      <c r="Q1023" s="24"/>
      <c r="R1023" s="24"/>
      <c r="S1023" s="24"/>
      <c r="T1023" s="24"/>
    </row>
    <row r="1024" spans="1:20" x14ac:dyDescent="0.35">
      <c r="A1024" s="18" t="s">
        <v>1286</v>
      </c>
      <c r="B1024" s="18" t="str">
        <f>VLOOKUP(A1024,'[6]Fin vs NFin'!$A$4:$B$568,2,FALSE)</f>
        <v>!SG-Pl.Protecção Viva Mais</v>
      </c>
      <c r="C1024" s="18" t="s">
        <v>1289</v>
      </c>
      <c r="D1024" s="18" t="s">
        <v>1135</v>
      </c>
      <c r="E1024" s="18" t="str">
        <f>VLOOKUP(D1024,[6]Arvore!$N$8:$Q$6855,4,FALSE)</f>
        <v/>
      </c>
      <c r="F1024" s="19">
        <v>652475.46</v>
      </c>
      <c r="G1024" s="19">
        <v>0</v>
      </c>
      <c r="H1024" s="20">
        <v>652475.46</v>
      </c>
      <c r="I1024" s="106"/>
      <c r="J1024" s="108"/>
      <c r="K1024" s="21"/>
      <c r="L1024" s="22" t="s">
        <v>1136</v>
      </c>
      <c r="M1024" s="23">
        <f t="shared" si="21"/>
        <v>652475.46</v>
      </c>
      <c r="N1024" s="2"/>
      <c r="O1024" s="19" t="str">
        <f>VLOOKUP(QUERY_FOR_TRNSTRANSPOSED_0008!A1024,'[6]Fin vs NFin'!$A$4:$F$568,6,FALSE)</f>
        <v>Não Financeiras</v>
      </c>
      <c r="P1024" s="24" t="str">
        <f t="shared" si="20"/>
        <v>SE</v>
      </c>
      <c r="Q1024" s="24"/>
      <c r="R1024" s="24"/>
      <c r="S1024" s="24"/>
      <c r="T1024" s="24"/>
    </row>
    <row r="1025" spans="1:20" x14ac:dyDescent="0.35">
      <c r="A1025" s="18" t="s">
        <v>1286</v>
      </c>
      <c r="B1025" s="18" t="str">
        <f>VLOOKUP(A1025,'[6]Fin vs NFin'!$A$4:$B$568,2,FALSE)</f>
        <v>!SG-Pl.Protecção Viva Mais</v>
      </c>
      <c r="C1025" s="18" t="s">
        <v>1290</v>
      </c>
      <c r="D1025" s="18" t="s">
        <v>1135</v>
      </c>
      <c r="E1025" s="18" t="str">
        <f>VLOOKUP(D1025,[6]Arvore!$N$8:$Q$6855,4,FALSE)</f>
        <v/>
      </c>
      <c r="F1025" s="19">
        <v>204931.56</v>
      </c>
      <c r="G1025" s="19">
        <v>0</v>
      </c>
      <c r="H1025" s="20">
        <v>204931.56</v>
      </c>
      <c r="I1025" s="106"/>
      <c r="J1025" s="108"/>
      <c r="K1025" s="21"/>
      <c r="L1025" s="22" t="s">
        <v>1136</v>
      </c>
      <c r="M1025" s="23">
        <f t="shared" si="21"/>
        <v>204931.56</v>
      </c>
      <c r="N1025" s="2"/>
      <c r="O1025" s="19" t="str">
        <f>VLOOKUP(QUERY_FOR_TRNSTRANSPOSED_0008!A1025,'[6]Fin vs NFin'!$A$4:$F$568,6,FALSE)</f>
        <v>Não Financeiras</v>
      </c>
      <c r="P1025" s="24" t="str">
        <f t="shared" si="20"/>
        <v>SE</v>
      </c>
      <c r="Q1025" s="24"/>
      <c r="R1025" s="24"/>
      <c r="S1025" s="24"/>
      <c r="T1025" s="24"/>
    </row>
    <row r="1026" spans="1:20" x14ac:dyDescent="0.35">
      <c r="A1026" s="18" t="s">
        <v>1286</v>
      </c>
      <c r="B1026" s="18" t="str">
        <f>VLOOKUP(A1026,'[6]Fin vs NFin'!$A$4:$B$568,2,FALSE)</f>
        <v>!SG-Pl.Protecção Viva Mais</v>
      </c>
      <c r="C1026" s="18" t="s">
        <v>1291</v>
      </c>
      <c r="D1026" s="18" t="s">
        <v>1135</v>
      </c>
      <c r="E1026" s="18" t="str">
        <f>VLOOKUP(D1026,[6]Arvore!$N$8:$Q$6855,4,FALSE)</f>
        <v/>
      </c>
      <c r="F1026" s="19">
        <v>50600.800000000003</v>
      </c>
      <c r="G1026" s="19">
        <v>0</v>
      </c>
      <c r="H1026" s="20">
        <v>50600.800000000003</v>
      </c>
      <c r="I1026" s="106"/>
      <c r="J1026" s="108"/>
      <c r="K1026" s="21"/>
      <c r="L1026" s="22" t="s">
        <v>1136</v>
      </c>
      <c r="M1026" s="23">
        <f t="shared" si="21"/>
        <v>50600.800000000003</v>
      </c>
      <c r="N1026" s="2"/>
      <c r="O1026" s="19" t="str">
        <f>VLOOKUP(QUERY_FOR_TRNSTRANSPOSED_0008!A1026,'[6]Fin vs NFin'!$A$4:$F$568,6,FALSE)</f>
        <v>Não Financeiras</v>
      </c>
      <c r="P1026" s="24" t="str">
        <f t="shared" si="20"/>
        <v>SE</v>
      </c>
      <c r="Q1026" s="24"/>
      <c r="R1026" s="24"/>
      <c r="S1026" s="24"/>
      <c r="T1026" s="24"/>
    </row>
    <row r="1027" spans="1:20" x14ac:dyDescent="0.35">
      <c r="A1027" s="18" t="s">
        <v>1286</v>
      </c>
      <c r="B1027" s="18" t="str">
        <f>VLOOKUP(A1027,'[6]Fin vs NFin'!$A$4:$B$568,2,FALSE)</f>
        <v>!SG-Pl.Protecção Viva Mais</v>
      </c>
      <c r="C1027" s="18" t="s">
        <v>1292</v>
      </c>
      <c r="D1027" s="18" t="s">
        <v>1135</v>
      </c>
      <c r="E1027" s="18" t="str">
        <f>VLOOKUP(D1027,[6]Arvore!$N$8:$Q$6855,4,FALSE)</f>
        <v/>
      </c>
      <c r="F1027" s="19">
        <v>447638.94</v>
      </c>
      <c r="G1027" s="19">
        <v>0</v>
      </c>
      <c r="H1027" s="20">
        <v>447638.94</v>
      </c>
      <c r="I1027" s="106"/>
      <c r="J1027" s="108"/>
      <c r="K1027" s="21"/>
      <c r="L1027" s="22" t="s">
        <v>1136</v>
      </c>
      <c r="M1027" s="23">
        <f t="shared" si="21"/>
        <v>447638.94</v>
      </c>
      <c r="N1027" s="2"/>
      <c r="O1027" s="19" t="str">
        <f>VLOOKUP(QUERY_FOR_TRNSTRANSPOSED_0008!A1027,'[6]Fin vs NFin'!$A$4:$F$568,6,FALSE)</f>
        <v>Não Financeiras</v>
      </c>
      <c r="P1027" s="24" t="str">
        <f t="shared" si="20"/>
        <v>SE</v>
      </c>
      <c r="Q1027" s="24"/>
      <c r="R1027" s="24"/>
      <c r="S1027" s="24"/>
      <c r="T1027" s="24"/>
    </row>
    <row r="1028" spans="1:20" x14ac:dyDescent="0.35">
      <c r="A1028" s="18" t="s">
        <v>1286</v>
      </c>
      <c r="B1028" s="18" t="str">
        <f>VLOOKUP(A1028,'[6]Fin vs NFin'!$A$4:$B$568,2,FALSE)</f>
        <v>!SG-Pl.Protecção Viva Mais</v>
      </c>
      <c r="C1028" s="18" t="s">
        <v>1293</v>
      </c>
      <c r="D1028" s="18" t="s">
        <v>1135</v>
      </c>
      <c r="E1028" s="18" t="str">
        <f>VLOOKUP(D1028,[6]Arvore!$N$8:$Q$6855,4,FALSE)</f>
        <v/>
      </c>
      <c r="F1028" s="19">
        <v>102783.79</v>
      </c>
      <c r="G1028" s="19">
        <v>0</v>
      </c>
      <c r="H1028" s="20">
        <v>102783.79</v>
      </c>
      <c r="I1028" s="106"/>
      <c r="J1028" s="108"/>
      <c r="K1028" s="21"/>
      <c r="L1028" s="22" t="s">
        <v>1136</v>
      </c>
      <c r="M1028" s="23">
        <f t="shared" si="21"/>
        <v>102783.79</v>
      </c>
      <c r="N1028" s="2"/>
      <c r="O1028" s="19" t="str">
        <f>VLOOKUP(QUERY_FOR_TRNSTRANSPOSED_0008!A1028,'[6]Fin vs NFin'!$A$4:$F$568,6,FALSE)</f>
        <v>Não Financeiras</v>
      </c>
      <c r="P1028" s="24" t="str">
        <f t="shared" si="20"/>
        <v>SE</v>
      </c>
      <c r="Q1028" s="24"/>
      <c r="R1028" s="24"/>
      <c r="S1028" s="24"/>
      <c r="T1028" s="24"/>
    </row>
    <row r="1029" spans="1:20" ht="15" thickBot="1" x14ac:dyDescent="0.4">
      <c r="A1029" s="11" t="s">
        <v>1286</v>
      </c>
      <c r="B1029" s="11" t="str">
        <f>VLOOKUP(A1029,'[6]Fin vs NFin'!$A$4:$B$568,2,FALSE)</f>
        <v>!SG-Pl.Protecção Viva Mais</v>
      </c>
      <c r="C1029" s="11" t="s">
        <v>1294</v>
      </c>
      <c r="D1029" s="11" t="s">
        <v>1135</v>
      </c>
      <c r="E1029" s="11" t="str">
        <f>VLOOKUP(D1029,[6]Arvore!$N$8:$Q$6855,4,FALSE)</f>
        <v/>
      </c>
      <c r="F1029" s="12">
        <v>2144450.2799999998</v>
      </c>
      <c r="G1029" s="12">
        <v>0</v>
      </c>
      <c r="H1029" s="13">
        <v>2144450.2799999998</v>
      </c>
      <c r="I1029" s="112"/>
      <c r="J1029" s="109"/>
      <c r="K1029" s="21"/>
      <c r="L1029" s="15" t="s">
        <v>1136</v>
      </c>
      <c r="M1029" s="16">
        <f t="shared" si="21"/>
        <v>2144450.2799999998</v>
      </c>
      <c r="N1029" s="2"/>
      <c r="O1029" s="12" t="str">
        <f>VLOOKUP(QUERY_FOR_TRNSTRANSPOSED_0008!A1029,'[6]Fin vs NFin'!$A$4:$F$568,6,FALSE)</f>
        <v>Não Financeiras</v>
      </c>
      <c r="P1029" s="17" t="str">
        <f t="shared" si="20"/>
        <v>SE</v>
      </c>
      <c r="Q1029" s="17"/>
      <c r="R1029" s="17"/>
      <c r="S1029" s="17"/>
      <c r="T1029" s="17"/>
    </row>
    <row r="1030" spans="1:20" x14ac:dyDescent="0.35">
      <c r="A1030" s="18" t="s">
        <v>1295</v>
      </c>
      <c r="B1030" s="18" t="str">
        <f>VLOOKUP(A1030,'[6]Fin vs NFin'!$A$4:$B$568,2,FALSE)</f>
        <v>!SG-Pl.Protecção Safecare</v>
      </c>
      <c r="C1030" s="18" t="s">
        <v>1296</v>
      </c>
      <c r="D1030" s="18" t="s">
        <v>1135</v>
      </c>
      <c r="E1030" s="18" t="str">
        <f>VLOOKUP(D1030,[6]Arvore!$N$8:$Q$6855,4,FALSE)</f>
        <v/>
      </c>
      <c r="F1030" s="19">
        <v>282.22000000000003</v>
      </c>
      <c r="G1030" s="19">
        <v>0</v>
      </c>
      <c r="H1030" s="20">
        <v>282.22000000000003</v>
      </c>
      <c r="I1030" s="110">
        <v>15762131.75</v>
      </c>
      <c r="J1030" s="107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30" s="21"/>
      <c r="L1030" s="22" t="s">
        <v>1136</v>
      </c>
      <c r="M1030" s="23">
        <f t="shared" si="21"/>
        <v>282.22000000000003</v>
      </c>
      <c r="N1030" s="2"/>
      <c r="O1030" s="19" t="str">
        <f>VLOOKUP(QUERY_FOR_TRNSTRANSPOSED_0008!A1030,'[6]Fin vs NFin'!$A$4:$F$568,6,FALSE)</f>
        <v>Não Financeiras</v>
      </c>
      <c r="P1030" s="24" t="str">
        <f t="shared" ref="P1030:P1093" si="22">LEFT(D1030,2)</f>
        <v>SE</v>
      </c>
      <c r="Q1030" s="24"/>
      <c r="R1030" s="24"/>
      <c r="S1030" s="24"/>
      <c r="T1030" s="24"/>
    </row>
    <row r="1031" spans="1:20" x14ac:dyDescent="0.35">
      <c r="A1031" s="18" t="s">
        <v>1295</v>
      </c>
      <c r="B1031" s="18" t="str">
        <f>VLOOKUP(A1031,'[6]Fin vs NFin'!$A$4:$B$568,2,FALSE)</f>
        <v>!SG-Pl.Protecção Safecare</v>
      </c>
      <c r="C1031" s="18" t="s">
        <v>1297</v>
      </c>
      <c r="D1031" s="18" t="s">
        <v>1135</v>
      </c>
      <c r="E1031" s="18" t="str">
        <f>VLOOKUP(D1031,[6]Arvore!$N$8:$Q$6855,4,FALSE)</f>
        <v/>
      </c>
      <c r="F1031" s="19">
        <v>20.52</v>
      </c>
      <c r="G1031" s="19">
        <v>0</v>
      </c>
      <c r="H1031" s="20">
        <v>20.52</v>
      </c>
      <c r="I1031" s="106"/>
      <c r="J1031" s="108"/>
      <c r="K1031" s="21"/>
      <c r="L1031" s="22" t="s">
        <v>1136</v>
      </c>
      <c r="M1031" s="23">
        <f t="shared" si="21"/>
        <v>20.52</v>
      </c>
      <c r="N1031" s="2"/>
      <c r="O1031" s="19" t="str">
        <f>VLOOKUP(QUERY_FOR_TRNSTRANSPOSED_0008!A1031,'[6]Fin vs NFin'!$A$4:$F$568,6,FALSE)</f>
        <v>Não Financeiras</v>
      </c>
      <c r="P1031" s="24" t="str">
        <f t="shared" si="22"/>
        <v>SE</v>
      </c>
      <c r="Q1031" s="24"/>
      <c r="R1031" s="24"/>
      <c r="S1031" s="24"/>
      <c r="T1031" s="24"/>
    </row>
    <row r="1032" spans="1:20" x14ac:dyDescent="0.35">
      <c r="A1032" s="18" t="s">
        <v>1295</v>
      </c>
      <c r="B1032" s="18" t="str">
        <f>VLOOKUP(A1032,'[6]Fin vs NFin'!$A$4:$B$568,2,FALSE)</f>
        <v>!SG-Pl.Protecção Safecare</v>
      </c>
      <c r="C1032" s="18" t="s">
        <v>1298</v>
      </c>
      <c r="D1032" s="18" t="s">
        <v>1135</v>
      </c>
      <c r="E1032" s="18" t="str">
        <f>VLOOKUP(D1032,[6]Arvore!$N$8:$Q$6855,4,FALSE)</f>
        <v/>
      </c>
      <c r="F1032" s="19">
        <v>96.9</v>
      </c>
      <c r="G1032" s="19">
        <v>0</v>
      </c>
      <c r="H1032" s="20">
        <v>96.9</v>
      </c>
      <c r="I1032" s="106"/>
      <c r="J1032" s="108"/>
      <c r="K1032" s="21"/>
      <c r="L1032" s="22" t="s">
        <v>1136</v>
      </c>
      <c r="M1032" s="23">
        <f t="shared" si="21"/>
        <v>96.9</v>
      </c>
      <c r="N1032" s="2"/>
      <c r="O1032" s="19" t="str">
        <f>VLOOKUP(QUERY_FOR_TRNSTRANSPOSED_0008!A1032,'[6]Fin vs NFin'!$A$4:$F$568,6,FALSE)</f>
        <v>Não Financeiras</v>
      </c>
      <c r="P1032" s="24" t="str">
        <f t="shared" si="22"/>
        <v>SE</v>
      </c>
      <c r="Q1032" s="24"/>
      <c r="R1032" s="24"/>
      <c r="S1032" s="24"/>
      <c r="T1032" s="24"/>
    </row>
    <row r="1033" spans="1:20" x14ac:dyDescent="0.35">
      <c r="A1033" s="18" t="s">
        <v>1295</v>
      </c>
      <c r="B1033" s="18" t="str">
        <f>VLOOKUP(A1033,'[6]Fin vs NFin'!$A$4:$B$568,2,FALSE)</f>
        <v>!SG-Pl.Protecção Safecare</v>
      </c>
      <c r="C1033" s="18" t="s">
        <v>1299</v>
      </c>
      <c r="D1033" s="18" t="s">
        <v>1135</v>
      </c>
      <c r="E1033" s="18" t="str">
        <f>VLOOKUP(D1033,[6]Arvore!$N$8:$Q$6855,4,FALSE)</f>
        <v/>
      </c>
      <c r="F1033" s="19">
        <v>368.42</v>
      </c>
      <c r="G1033" s="19">
        <v>0</v>
      </c>
      <c r="H1033" s="20">
        <v>368.42</v>
      </c>
      <c r="I1033" s="106"/>
      <c r="J1033" s="108"/>
      <c r="K1033" s="21"/>
      <c r="L1033" s="22" t="s">
        <v>1136</v>
      </c>
      <c r="M1033" s="23">
        <f t="shared" si="21"/>
        <v>368.42</v>
      </c>
      <c r="N1033" s="2"/>
      <c r="O1033" s="19" t="str">
        <f>VLOOKUP(QUERY_FOR_TRNSTRANSPOSED_0008!A1033,'[6]Fin vs NFin'!$A$4:$F$568,6,FALSE)</f>
        <v>Não Financeiras</v>
      </c>
      <c r="P1033" s="24" t="str">
        <f t="shared" si="22"/>
        <v>SE</v>
      </c>
      <c r="Q1033" s="24"/>
      <c r="R1033" s="24"/>
      <c r="S1033" s="24"/>
      <c r="T1033" s="24"/>
    </row>
    <row r="1034" spans="1:20" x14ac:dyDescent="0.35">
      <c r="A1034" s="18" t="s">
        <v>1295</v>
      </c>
      <c r="B1034" s="18" t="str">
        <f>VLOOKUP(A1034,'[6]Fin vs NFin'!$A$4:$B$568,2,FALSE)</f>
        <v>!SG-Pl.Protecção Safecare</v>
      </c>
      <c r="C1034" s="18" t="s">
        <v>1300</v>
      </c>
      <c r="D1034" s="18" t="s">
        <v>1135</v>
      </c>
      <c r="E1034" s="18" t="str">
        <f>VLOOKUP(D1034,[6]Arvore!$N$8:$Q$6855,4,FALSE)</f>
        <v/>
      </c>
      <c r="F1034" s="19">
        <v>102</v>
      </c>
      <c r="G1034" s="19">
        <v>0</v>
      </c>
      <c r="H1034" s="20">
        <v>102</v>
      </c>
      <c r="I1034" s="106"/>
      <c r="J1034" s="108"/>
      <c r="K1034" s="21"/>
      <c r="L1034" s="22" t="s">
        <v>1136</v>
      </c>
      <c r="M1034" s="23">
        <f t="shared" si="21"/>
        <v>102</v>
      </c>
      <c r="N1034" s="2"/>
      <c r="O1034" s="19" t="str">
        <f>VLOOKUP(QUERY_FOR_TRNSTRANSPOSED_0008!A1034,'[6]Fin vs NFin'!$A$4:$F$568,6,FALSE)</f>
        <v>Não Financeiras</v>
      </c>
      <c r="P1034" s="24" t="str">
        <f t="shared" si="22"/>
        <v>SE</v>
      </c>
      <c r="Q1034" s="24"/>
      <c r="R1034" s="24"/>
      <c r="S1034" s="24"/>
      <c r="T1034" s="24"/>
    </row>
    <row r="1035" spans="1:20" x14ac:dyDescent="0.35">
      <c r="A1035" s="18" t="s">
        <v>1295</v>
      </c>
      <c r="B1035" s="18" t="str">
        <f>VLOOKUP(A1035,'[6]Fin vs NFin'!$A$4:$B$568,2,FALSE)</f>
        <v>!SG-Pl.Protecção Safecare</v>
      </c>
      <c r="C1035" s="18" t="s">
        <v>1301</v>
      </c>
      <c r="D1035" s="18" t="s">
        <v>1135</v>
      </c>
      <c r="E1035" s="18" t="str">
        <f>VLOOKUP(D1035,[6]Arvore!$N$8:$Q$6855,4,FALSE)</f>
        <v/>
      </c>
      <c r="F1035" s="19">
        <v>671.28</v>
      </c>
      <c r="G1035" s="19">
        <v>0</v>
      </c>
      <c r="H1035" s="20">
        <v>671.28</v>
      </c>
      <c r="I1035" s="106"/>
      <c r="J1035" s="108"/>
      <c r="K1035" s="21"/>
      <c r="L1035" s="22" t="s">
        <v>1136</v>
      </c>
      <c r="M1035" s="23">
        <f t="shared" si="21"/>
        <v>671.28</v>
      </c>
      <c r="N1035" s="2"/>
      <c r="O1035" s="19" t="str">
        <f>VLOOKUP(QUERY_FOR_TRNSTRANSPOSED_0008!A1035,'[6]Fin vs NFin'!$A$4:$F$568,6,FALSE)</f>
        <v>Não Financeiras</v>
      </c>
      <c r="P1035" s="24" t="str">
        <f t="shared" si="22"/>
        <v>SE</v>
      </c>
      <c r="Q1035" s="24"/>
      <c r="R1035" s="24"/>
      <c r="S1035" s="24"/>
      <c r="T1035" s="24"/>
    </row>
    <row r="1036" spans="1:20" x14ac:dyDescent="0.35">
      <c r="A1036" s="18" t="s">
        <v>1295</v>
      </c>
      <c r="B1036" s="18" t="str">
        <f>VLOOKUP(A1036,'[6]Fin vs NFin'!$A$4:$B$568,2,FALSE)</f>
        <v>!SG-Pl.Protecção Safecare</v>
      </c>
      <c r="C1036" s="18" t="s">
        <v>1302</v>
      </c>
      <c r="D1036" s="18" t="s">
        <v>1135</v>
      </c>
      <c r="E1036" s="18" t="str">
        <f>VLOOKUP(D1036,[6]Arvore!$N$8:$Q$6855,4,FALSE)</f>
        <v/>
      </c>
      <c r="F1036" s="19">
        <v>746.5</v>
      </c>
      <c r="G1036" s="19">
        <v>0</v>
      </c>
      <c r="H1036" s="20">
        <v>746.5</v>
      </c>
      <c r="I1036" s="106"/>
      <c r="J1036" s="108"/>
      <c r="K1036" s="21"/>
      <c r="L1036" s="22" t="s">
        <v>1136</v>
      </c>
      <c r="M1036" s="23">
        <f t="shared" si="21"/>
        <v>746.5</v>
      </c>
      <c r="N1036" s="2"/>
      <c r="O1036" s="19" t="str">
        <f>VLOOKUP(QUERY_FOR_TRNSTRANSPOSED_0008!A1036,'[6]Fin vs NFin'!$A$4:$F$568,6,FALSE)</f>
        <v>Não Financeiras</v>
      </c>
      <c r="P1036" s="24" t="str">
        <f t="shared" si="22"/>
        <v>SE</v>
      </c>
      <c r="Q1036" s="24"/>
      <c r="R1036" s="24"/>
      <c r="S1036" s="24"/>
      <c r="T1036" s="24"/>
    </row>
    <row r="1037" spans="1:20" x14ac:dyDescent="0.35">
      <c r="A1037" s="18" t="s">
        <v>1295</v>
      </c>
      <c r="B1037" s="18" t="str">
        <f>VLOOKUP(A1037,'[6]Fin vs NFin'!$A$4:$B$568,2,FALSE)</f>
        <v>!SG-Pl.Protecção Safecare</v>
      </c>
      <c r="C1037" s="18" t="s">
        <v>1303</v>
      </c>
      <c r="D1037" s="18" t="s">
        <v>1135</v>
      </c>
      <c r="E1037" s="18" t="str">
        <f>VLOOKUP(D1037,[6]Arvore!$N$8:$Q$6855,4,FALSE)</f>
        <v/>
      </c>
      <c r="F1037" s="19">
        <v>34.299999999999997</v>
      </c>
      <c r="G1037" s="19">
        <v>0</v>
      </c>
      <c r="H1037" s="20">
        <v>34.299999999999997</v>
      </c>
      <c r="I1037" s="106"/>
      <c r="J1037" s="108"/>
      <c r="K1037" s="21"/>
      <c r="L1037" s="22" t="s">
        <v>1136</v>
      </c>
      <c r="M1037" s="23">
        <f t="shared" si="21"/>
        <v>34.299999999999997</v>
      </c>
      <c r="N1037" s="2"/>
      <c r="O1037" s="19" t="str">
        <f>VLOOKUP(QUERY_FOR_TRNSTRANSPOSED_0008!A1037,'[6]Fin vs NFin'!$A$4:$F$568,6,FALSE)</f>
        <v>Não Financeiras</v>
      </c>
      <c r="P1037" s="24" t="str">
        <f t="shared" si="22"/>
        <v>SE</v>
      </c>
      <c r="Q1037" s="24"/>
      <c r="R1037" s="24"/>
      <c r="S1037" s="24"/>
      <c r="T1037" s="24"/>
    </row>
    <row r="1038" spans="1:20" x14ac:dyDescent="0.35">
      <c r="A1038" s="18" t="s">
        <v>1295</v>
      </c>
      <c r="B1038" s="18" t="str">
        <f>VLOOKUP(A1038,'[6]Fin vs NFin'!$A$4:$B$568,2,FALSE)</f>
        <v>!SG-Pl.Protecção Safecare</v>
      </c>
      <c r="C1038" s="18" t="s">
        <v>1304</v>
      </c>
      <c r="D1038" s="18" t="s">
        <v>1135</v>
      </c>
      <c r="E1038" s="18" t="str">
        <f>VLOOKUP(D1038,[6]Arvore!$N$8:$Q$6855,4,FALSE)</f>
        <v/>
      </c>
      <c r="F1038" s="19">
        <v>34.31</v>
      </c>
      <c r="G1038" s="19">
        <v>0</v>
      </c>
      <c r="H1038" s="20">
        <v>34.31</v>
      </c>
      <c r="I1038" s="106"/>
      <c r="J1038" s="108"/>
      <c r="K1038" s="21"/>
      <c r="L1038" s="22" t="s">
        <v>1136</v>
      </c>
      <c r="M1038" s="23">
        <f t="shared" si="21"/>
        <v>34.31</v>
      </c>
      <c r="N1038" s="2"/>
      <c r="O1038" s="19" t="str">
        <f>VLOOKUP(QUERY_FOR_TRNSTRANSPOSED_0008!A1038,'[6]Fin vs NFin'!$A$4:$F$568,6,FALSE)</f>
        <v>Não Financeiras</v>
      </c>
      <c r="P1038" s="24" t="str">
        <f t="shared" si="22"/>
        <v>SE</v>
      </c>
      <c r="Q1038" s="24"/>
      <c r="R1038" s="24"/>
      <c r="S1038" s="24"/>
      <c r="T1038" s="24"/>
    </row>
    <row r="1039" spans="1:20" x14ac:dyDescent="0.35">
      <c r="A1039" s="18" t="s">
        <v>1295</v>
      </c>
      <c r="B1039" s="18" t="str">
        <f>VLOOKUP(A1039,'[6]Fin vs NFin'!$A$4:$B$568,2,FALSE)</f>
        <v>!SG-Pl.Protecção Safecare</v>
      </c>
      <c r="C1039" s="18" t="s">
        <v>1305</v>
      </c>
      <c r="D1039" s="18" t="s">
        <v>1135</v>
      </c>
      <c r="E1039" s="18" t="str">
        <f>VLOOKUP(D1039,[6]Arvore!$N$8:$Q$6855,4,FALSE)</f>
        <v/>
      </c>
      <c r="F1039" s="19">
        <v>155.88</v>
      </c>
      <c r="G1039" s="19">
        <v>0</v>
      </c>
      <c r="H1039" s="20">
        <v>155.88</v>
      </c>
      <c r="I1039" s="106"/>
      <c r="J1039" s="108"/>
      <c r="K1039" s="21"/>
      <c r="L1039" s="22" t="s">
        <v>1136</v>
      </c>
      <c r="M1039" s="23">
        <f t="shared" si="21"/>
        <v>155.88</v>
      </c>
      <c r="N1039" s="2"/>
      <c r="O1039" s="19" t="str">
        <f>VLOOKUP(QUERY_FOR_TRNSTRANSPOSED_0008!A1039,'[6]Fin vs NFin'!$A$4:$F$568,6,FALSE)</f>
        <v>Não Financeiras</v>
      </c>
      <c r="P1039" s="24" t="str">
        <f t="shared" si="22"/>
        <v>SE</v>
      </c>
      <c r="Q1039" s="24"/>
      <c r="R1039" s="24"/>
      <c r="S1039" s="24"/>
      <c r="T1039" s="24"/>
    </row>
    <row r="1040" spans="1:20" x14ac:dyDescent="0.35">
      <c r="A1040" s="18" t="s">
        <v>1295</v>
      </c>
      <c r="B1040" s="18" t="str">
        <f>VLOOKUP(A1040,'[6]Fin vs NFin'!$A$4:$B$568,2,FALSE)</f>
        <v>!SG-Pl.Protecção Safecare</v>
      </c>
      <c r="C1040" s="18" t="s">
        <v>1306</v>
      </c>
      <c r="D1040" s="18" t="s">
        <v>1135</v>
      </c>
      <c r="E1040" s="18" t="str">
        <f>VLOOKUP(D1040,[6]Arvore!$N$8:$Q$6855,4,FALSE)</f>
        <v/>
      </c>
      <c r="F1040" s="19">
        <v>17.32</v>
      </c>
      <c r="G1040" s="19">
        <v>0</v>
      </c>
      <c r="H1040" s="20">
        <v>17.32</v>
      </c>
      <c r="I1040" s="106"/>
      <c r="J1040" s="108"/>
      <c r="K1040" s="21"/>
      <c r="L1040" s="22" t="s">
        <v>1136</v>
      </c>
      <c r="M1040" s="23">
        <f t="shared" si="21"/>
        <v>17.32</v>
      </c>
      <c r="N1040" s="2"/>
      <c r="O1040" s="19" t="str">
        <f>VLOOKUP(QUERY_FOR_TRNSTRANSPOSED_0008!A1040,'[6]Fin vs NFin'!$A$4:$F$568,6,FALSE)</f>
        <v>Não Financeiras</v>
      </c>
      <c r="P1040" s="24" t="str">
        <f t="shared" si="22"/>
        <v>SE</v>
      </c>
      <c r="Q1040" s="24"/>
      <c r="R1040" s="24"/>
      <c r="S1040" s="24"/>
      <c r="T1040" s="24"/>
    </row>
    <row r="1041" spans="1:20" x14ac:dyDescent="0.35">
      <c r="A1041" s="18" t="s">
        <v>1295</v>
      </c>
      <c r="B1041" s="18" t="str">
        <f>VLOOKUP(A1041,'[6]Fin vs NFin'!$A$4:$B$568,2,FALSE)</f>
        <v>!SG-Pl.Protecção Safecare</v>
      </c>
      <c r="C1041" s="18" t="s">
        <v>1307</v>
      </c>
      <c r="D1041" s="18" t="s">
        <v>1135</v>
      </c>
      <c r="E1041" s="18" t="str">
        <f>VLOOKUP(D1041,[6]Arvore!$N$8:$Q$6855,4,FALSE)</f>
        <v/>
      </c>
      <c r="F1041" s="19">
        <v>69.3</v>
      </c>
      <c r="G1041" s="19">
        <v>0</v>
      </c>
      <c r="H1041" s="20">
        <v>69.3</v>
      </c>
      <c r="I1041" s="106"/>
      <c r="J1041" s="108"/>
      <c r="K1041" s="21"/>
      <c r="L1041" s="22" t="s">
        <v>1136</v>
      </c>
      <c r="M1041" s="23">
        <f t="shared" si="21"/>
        <v>69.3</v>
      </c>
      <c r="N1041" s="2"/>
      <c r="O1041" s="19" t="str">
        <f>VLOOKUP(QUERY_FOR_TRNSTRANSPOSED_0008!A1041,'[6]Fin vs NFin'!$A$4:$F$568,6,FALSE)</f>
        <v>Não Financeiras</v>
      </c>
      <c r="P1041" s="24" t="str">
        <f t="shared" si="22"/>
        <v>SE</v>
      </c>
      <c r="Q1041" s="24"/>
      <c r="R1041" s="24"/>
      <c r="S1041" s="24"/>
      <c r="T1041" s="24"/>
    </row>
    <row r="1042" spans="1:20" x14ac:dyDescent="0.35">
      <c r="A1042" s="18" t="s">
        <v>1295</v>
      </c>
      <c r="B1042" s="18" t="str">
        <f>VLOOKUP(A1042,'[6]Fin vs NFin'!$A$4:$B$568,2,FALSE)</f>
        <v>!SG-Pl.Protecção Safecare</v>
      </c>
      <c r="C1042" s="18" t="s">
        <v>1308</v>
      </c>
      <c r="D1042" s="18" t="s">
        <v>1135</v>
      </c>
      <c r="E1042" s="18" t="str">
        <f>VLOOKUP(D1042,[6]Arvore!$N$8:$Q$6855,4,FALSE)</f>
        <v/>
      </c>
      <c r="F1042" s="19">
        <v>150.02000000000001</v>
      </c>
      <c r="G1042" s="19">
        <v>0</v>
      </c>
      <c r="H1042" s="20">
        <v>150.02000000000001</v>
      </c>
      <c r="I1042" s="106"/>
      <c r="J1042" s="108"/>
      <c r="K1042" s="21"/>
      <c r="L1042" s="22" t="s">
        <v>1136</v>
      </c>
      <c r="M1042" s="23">
        <f t="shared" si="21"/>
        <v>150.02000000000001</v>
      </c>
      <c r="N1042" s="2"/>
      <c r="O1042" s="19" t="str">
        <f>VLOOKUP(QUERY_FOR_TRNSTRANSPOSED_0008!A1042,'[6]Fin vs NFin'!$A$4:$F$568,6,FALSE)</f>
        <v>Não Financeiras</v>
      </c>
      <c r="P1042" s="24" t="str">
        <f t="shared" si="22"/>
        <v>SE</v>
      </c>
      <c r="Q1042" s="24"/>
      <c r="R1042" s="24"/>
      <c r="S1042" s="24"/>
      <c r="T1042" s="24"/>
    </row>
    <row r="1043" spans="1:20" x14ac:dyDescent="0.35">
      <c r="A1043" s="18" t="s">
        <v>1295</v>
      </c>
      <c r="B1043" s="18" t="str">
        <f>VLOOKUP(A1043,'[6]Fin vs NFin'!$A$4:$B$568,2,FALSE)</f>
        <v>!SG-Pl.Protecção Safecare</v>
      </c>
      <c r="C1043" s="18" t="s">
        <v>1309</v>
      </c>
      <c r="D1043" s="18" t="s">
        <v>1135</v>
      </c>
      <c r="E1043" s="18" t="str">
        <f>VLOOKUP(D1043,[6]Arvore!$N$8:$Q$6855,4,FALSE)</f>
        <v/>
      </c>
      <c r="F1043" s="19">
        <v>101282.45</v>
      </c>
      <c r="G1043" s="19">
        <v>0</v>
      </c>
      <c r="H1043" s="20">
        <v>101282.45</v>
      </c>
      <c r="I1043" s="106"/>
      <c r="J1043" s="108"/>
      <c r="K1043" s="21"/>
      <c r="L1043" s="22" t="s">
        <v>1136</v>
      </c>
      <c r="M1043" s="23">
        <f t="shared" si="21"/>
        <v>101282.45</v>
      </c>
      <c r="N1043" s="2"/>
      <c r="O1043" s="19" t="str">
        <f>VLOOKUP(QUERY_FOR_TRNSTRANSPOSED_0008!A1043,'[6]Fin vs NFin'!$A$4:$F$568,6,FALSE)</f>
        <v>Não Financeiras</v>
      </c>
      <c r="P1043" s="24" t="str">
        <f t="shared" si="22"/>
        <v>SE</v>
      </c>
      <c r="Q1043" s="24"/>
      <c r="R1043" s="24"/>
      <c r="S1043" s="24"/>
      <c r="T1043" s="24"/>
    </row>
    <row r="1044" spans="1:20" x14ac:dyDescent="0.35">
      <c r="A1044" s="18" t="s">
        <v>1295</v>
      </c>
      <c r="B1044" s="18" t="str">
        <f>VLOOKUP(A1044,'[6]Fin vs NFin'!$A$4:$B$568,2,FALSE)</f>
        <v>!SG-Pl.Protecção Safecare</v>
      </c>
      <c r="C1044" s="18" t="s">
        <v>1310</v>
      </c>
      <c r="D1044" s="18" t="s">
        <v>1135</v>
      </c>
      <c r="E1044" s="18" t="str">
        <f>VLOOKUP(D1044,[6]Arvore!$N$8:$Q$6855,4,FALSE)</f>
        <v/>
      </c>
      <c r="F1044" s="19">
        <v>5435883.0700000003</v>
      </c>
      <c r="G1044" s="19">
        <v>0</v>
      </c>
      <c r="H1044" s="20">
        <v>5435883.0700000003</v>
      </c>
      <c r="I1044" s="106"/>
      <c r="J1044" s="108"/>
      <c r="K1044" s="21"/>
      <c r="L1044" s="22" t="s">
        <v>1136</v>
      </c>
      <c r="M1044" s="23">
        <f t="shared" si="21"/>
        <v>5435883.0700000003</v>
      </c>
      <c r="N1044" s="2"/>
      <c r="O1044" s="19" t="str">
        <f>VLOOKUP(QUERY_FOR_TRNSTRANSPOSED_0008!A1044,'[6]Fin vs NFin'!$A$4:$F$568,6,FALSE)</f>
        <v>Não Financeiras</v>
      </c>
      <c r="P1044" s="24" t="str">
        <f t="shared" si="22"/>
        <v>SE</v>
      </c>
      <c r="Q1044" s="24"/>
      <c r="R1044" s="24"/>
      <c r="S1044" s="24"/>
      <c r="T1044" s="24"/>
    </row>
    <row r="1045" spans="1:20" x14ac:dyDescent="0.35">
      <c r="A1045" s="18" t="s">
        <v>1295</v>
      </c>
      <c r="B1045" s="18" t="str">
        <f>VLOOKUP(A1045,'[6]Fin vs NFin'!$A$4:$B$568,2,FALSE)</f>
        <v>!SG-Pl.Protecção Safecare</v>
      </c>
      <c r="C1045" s="18" t="s">
        <v>1311</v>
      </c>
      <c r="D1045" s="18" t="s">
        <v>1135</v>
      </c>
      <c r="E1045" s="18" t="str">
        <f>VLOOKUP(D1045,[6]Arvore!$N$8:$Q$6855,4,FALSE)</f>
        <v/>
      </c>
      <c r="F1045" s="19">
        <v>1184229.28</v>
      </c>
      <c r="G1045" s="19">
        <v>0</v>
      </c>
      <c r="H1045" s="20">
        <v>1184229.28</v>
      </c>
      <c r="I1045" s="106"/>
      <c r="J1045" s="108"/>
      <c r="K1045" s="21"/>
      <c r="L1045" s="22" t="s">
        <v>1136</v>
      </c>
      <c r="M1045" s="23">
        <f t="shared" si="21"/>
        <v>1184229.28</v>
      </c>
      <c r="N1045" s="2"/>
      <c r="O1045" s="19" t="str">
        <f>VLOOKUP(QUERY_FOR_TRNSTRANSPOSED_0008!A1045,'[6]Fin vs NFin'!$A$4:$F$568,6,FALSE)</f>
        <v>Não Financeiras</v>
      </c>
      <c r="P1045" s="24" t="str">
        <f t="shared" si="22"/>
        <v>SE</v>
      </c>
      <c r="Q1045" s="24"/>
      <c r="R1045" s="24"/>
      <c r="S1045" s="24"/>
      <c r="T1045" s="24"/>
    </row>
    <row r="1046" spans="1:20" x14ac:dyDescent="0.35">
      <c r="A1046" s="18" t="s">
        <v>1295</v>
      </c>
      <c r="B1046" s="18" t="str">
        <f>VLOOKUP(A1046,'[6]Fin vs NFin'!$A$4:$B$568,2,FALSE)</f>
        <v>!SG-Pl.Protecção Safecare</v>
      </c>
      <c r="C1046" s="18" t="s">
        <v>1312</v>
      </c>
      <c r="D1046" s="18" t="s">
        <v>1135</v>
      </c>
      <c r="E1046" s="18" t="str">
        <f>VLOOKUP(D1046,[6]Arvore!$N$8:$Q$6855,4,FALSE)</f>
        <v/>
      </c>
      <c r="F1046" s="19">
        <v>161004.29</v>
      </c>
      <c r="G1046" s="19">
        <v>0</v>
      </c>
      <c r="H1046" s="20">
        <v>161004.29</v>
      </c>
      <c r="I1046" s="106"/>
      <c r="J1046" s="108"/>
      <c r="K1046" s="21"/>
      <c r="L1046" s="22" t="s">
        <v>1136</v>
      </c>
      <c r="M1046" s="23">
        <f t="shared" si="21"/>
        <v>161004.29</v>
      </c>
      <c r="N1046" s="2"/>
      <c r="O1046" s="19" t="str">
        <f>VLOOKUP(QUERY_FOR_TRNSTRANSPOSED_0008!A1046,'[6]Fin vs NFin'!$A$4:$F$568,6,FALSE)</f>
        <v>Não Financeiras</v>
      </c>
      <c r="P1046" s="24" t="str">
        <f t="shared" si="22"/>
        <v>SE</v>
      </c>
      <c r="Q1046" s="24"/>
      <c r="R1046" s="24"/>
      <c r="S1046" s="24"/>
      <c r="T1046" s="24"/>
    </row>
    <row r="1047" spans="1:20" x14ac:dyDescent="0.35">
      <c r="A1047" s="18" t="s">
        <v>1295</v>
      </c>
      <c r="B1047" s="18" t="str">
        <f>VLOOKUP(A1047,'[6]Fin vs NFin'!$A$4:$B$568,2,FALSE)</f>
        <v>!SG-Pl.Protecção Safecare</v>
      </c>
      <c r="C1047" s="18" t="s">
        <v>1313</v>
      </c>
      <c r="D1047" s="18" t="s">
        <v>1135</v>
      </c>
      <c r="E1047" s="18" t="str">
        <f>VLOOKUP(D1047,[6]Arvore!$N$8:$Q$6855,4,FALSE)</f>
        <v/>
      </c>
      <c r="F1047" s="19">
        <v>6753599.7000000002</v>
      </c>
      <c r="G1047" s="19">
        <v>0</v>
      </c>
      <c r="H1047" s="20">
        <v>6753599.7000000002</v>
      </c>
      <c r="I1047" s="106"/>
      <c r="J1047" s="108"/>
      <c r="K1047" s="21"/>
      <c r="L1047" s="22" t="s">
        <v>1136</v>
      </c>
      <c r="M1047" s="23">
        <f t="shared" si="21"/>
        <v>6753599.7000000002</v>
      </c>
      <c r="N1047" s="2"/>
      <c r="O1047" s="19" t="str">
        <f>VLOOKUP(QUERY_FOR_TRNSTRANSPOSED_0008!A1047,'[6]Fin vs NFin'!$A$4:$F$568,6,FALSE)</f>
        <v>Não Financeiras</v>
      </c>
      <c r="P1047" s="24" t="str">
        <f t="shared" si="22"/>
        <v>SE</v>
      </c>
      <c r="Q1047" s="24"/>
      <c r="R1047" s="24"/>
      <c r="S1047" s="24"/>
      <c r="T1047" s="24"/>
    </row>
    <row r="1048" spans="1:20" ht="15" thickBot="1" x14ac:dyDescent="0.4">
      <c r="A1048" s="11" t="s">
        <v>1295</v>
      </c>
      <c r="B1048" s="11" t="str">
        <f>VLOOKUP(A1048,'[6]Fin vs NFin'!$A$4:$B$568,2,FALSE)</f>
        <v>!SG-Pl.Protecção Safecare</v>
      </c>
      <c r="C1048" s="11" t="s">
        <v>1314</v>
      </c>
      <c r="D1048" s="11" t="s">
        <v>1135</v>
      </c>
      <c r="E1048" s="11" t="str">
        <f>VLOOKUP(D1048,[6]Arvore!$N$8:$Q$6855,4,FALSE)</f>
        <v/>
      </c>
      <c r="F1048" s="12">
        <v>2123383.9900000002</v>
      </c>
      <c r="G1048" s="12">
        <v>0</v>
      </c>
      <c r="H1048" s="13">
        <v>2123383.9900000002</v>
      </c>
      <c r="I1048" s="112"/>
      <c r="J1048" s="109"/>
      <c r="K1048" s="21"/>
      <c r="L1048" s="15" t="s">
        <v>1136</v>
      </c>
      <c r="M1048" s="16">
        <f t="shared" si="21"/>
        <v>2123383.9900000002</v>
      </c>
      <c r="N1048" s="2"/>
      <c r="O1048" s="12" t="str">
        <f>VLOOKUP(QUERY_FOR_TRNSTRANSPOSED_0008!A1048,'[6]Fin vs NFin'!$A$4:$F$568,6,FALSE)</f>
        <v>Não Financeiras</v>
      </c>
      <c r="P1048" s="17" t="str">
        <f t="shared" si="22"/>
        <v>SE</v>
      </c>
      <c r="Q1048" s="17"/>
      <c r="R1048" s="17"/>
      <c r="S1048" s="17"/>
      <c r="T1048" s="17"/>
    </row>
    <row r="1049" spans="1:20" ht="15" thickBot="1" x14ac:dyDescent="0.4">
      <c r="A1049" s="25" t="s">
        <v>1315</v>
      </c>
      <c r="B1049" s="25" t="str">
        <f>VLOOKUP(A1049,'[6]Fin vs NFin'!$A$4:$B$568,2,FALSE)</f>
        <v>!SG-Saúde Tailor Made</v>
      </c>
      <c r="C1049" s="25" t="s">
        <v>1309</v>
      </c>
      <c r="D1049" s="25" t="s">
        <v>1135</v>
      </c>
      <c r="E1049" s="25" t="str">
        <f>VLOOKUP(D1049,[6]Arvore!$N$8:$Q$6855,4,FALSE)</f>
        <v/>
      </c>
      <c r="F1049" s="26">
        <v>282817.31</v>
      </c>
      <c r="G1049" s="26" t="s">
        <v>84</v>
      </c>
      <c r="H1049" s="27">
        <v>282817.31</v>
      </c>
      <c r="I1049" s="77">
        <v>282817.31</v>
      </c>
      <c r="J1049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1049" s="29" t="s">
        <v>1136</v>
      </c>
      <c r="M1049" s="30">
        <f t="shared" si="21"/>
        <v>282817.31</v>
      </c>
      <c r="N1049" s="2"/>
      <c r="O1049" s="26" t="str">
        <f>VLOOKUP(QUERY_FOR_TRNSTRANSPOSED_0008!A1049,'[6]Fin vs NFin'!$A$4:$F$568,6,FALSE)</f>
        <v>Não Financeiras</v>
      </c>
      <c r="P1049" s="31" t="str">
        <f t="shared" si="22"/>
        <v>SE</v>
      </c>
      <c r="Q1049" s="31"/>
      <c r="R1049" s="31"/>
      <c r="S1049" s="31"/>
      <c r="T1049" s="31"/>
    </row>
    <row r="1050" spans="1:20" x14ac:dyDescent="0.35">
      <c r="A1050" s="18" t="s">
        <v>1316</v>
      </c>
      <c r="B1050" s="18" t="str">
        <f>VLOOKUP(A1050,'[6]Fin vs NFin'!$A$4:$B$568,2,FALSE)</f>
        <v>!SG-Acidentes Pessoais</v>
      </c>
      <c r="C1050" s="18" t="s">
        <v>1317</v>
      </c>
      <c r="D1050" s="18" t="s">
        <v>1135</v>
      </c>
      <c r="E1050" s="18" t="str">
        <f>VLOOKUP(D1050,[6]Arvore!$N$8:$Q$6855,4,FALSE)</f>
        <v/>
      </c>
      <c r="F1050" s="19">
        <v>263.8</v>
      </c>
      <c r="G1050" s="19">
        <v>0</v>
      </c>
      <c r="H1050" s="20">
        <v>263.8</v>
      </c>
      <c r="I1050" s="110">
        <v>4135883.21</v>
      </c>
      <c r="J1050" s="107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50" s="21"/>
      <c r="L1050" s="22" t="s">
        <v>1136</v>
      </c>
      <c r="M1050" s="23">
        <f t="shared" si="21"/>
        <v>263.8</v>
      </c>
      <c r="N1050" s="2"/>
      <c r="O1050" s="19" t="str">
        <f>VLOOKUP(QUERY_FOR_TRNSTRANSPOSED_0008!A1050,'[6]Fin vs NFin'!$A$4:$F$568,6,FALSE)</f>
        <v>Não Financeiras</v>
      </c>
      <c r="P1050" s="24" t="str">
        <f t="shared" si="22"/>
        <v>SE</v>
      </c>
      <c r="Q1050" s="24"/>
      <c r="R1050" s="24"/>
      <c r="S1050" s="24"/>
      <c r="T1050" s="24"/>
    </row>
    <row r="1051" spans="1:20" x14ac:dyDescent="0.35">
      <c r="A1051" s="18" t="s">
        <v>1316</v>
      </c>
      <c r="B1051" s="18" t="str">
        <f>VLOOKUP(A1051,'[6]Fin vs NFin'!$A$4:$B$568,2,FALSE)</f>
        <v>!SG-Acidentes Pessoais</v>
      </c>
      <c r="C1051" s="18" t="s">
        <v>1318</v>
      </c>
      <c r="D1051" s="18" t="s">
        <v>1135</v>
      </c>
      <c r="E1051" s="18" t="str">
        <f>VLOOKUP(D1051,[6]Arvore!$N$8:$Q$6855,4,FALSE)</f>
        <v/>
      </c>
      <c r="F1051" s="19">
        <v>2770.75</v>
      </c>
      <c r="G1051" s="19">
        <v>0</v>
      </c>
      <c r="H1051" s="20">
        <v>2770.75</v>
      </c>
      <c r="I1051" s="106"/>
      <c r="J1051" s="108"/>
      <c r="K1051" s="21"/>
      <c r="L1051" s="22" t="s">
        <v>1136</v>
      </c>
      <c r="M1051" s="23">
        <f t="shared" si="21"/>
        <v>2770.75</v>
      </c>
      <c r="N1051" s="2"/>
      <c r="O1051" s="19" t="str">
        <f>VLOOKUP(QUERY_FOR_TRNSTRANSPOSED_0008!A1051,'[6]Fin vs NFin'!$A$4:$F$568,6,FALSE)</f>
        <v>Não Financeiras</v>
      </c>
      <c r="P1051" s="24" t="str">
        <f t="shared" si="22"/>
        <v>SE</v>
      </c>
      <c r="Q1051" s="24"/>
      <c r="R1051" s="24"/>
      <c r="S1051" s="24"/>
      <c r="T1051" s="24"/>
    </row>
    <row r="1052" spans="1:20" x14ac:dyDescent="0.35">
      <c r="A1052" s="18" t="s">
        <v>1316</v>
      </c>
      <c r="B1052" s="18" t="str">
        <f>VLOOKUP(A1052,'[6]Fin vs NFin'!$A$4:$B$568,2,FALSE)</f>
        <v>!SG-Acidentes Pessoais</v>
      </c>
      <c r="C1052" s="18" t="s">
        <v>1319</v>
      </c>
      <c r="D1052" s="18" t="s">
        <v>1135</v>
      </c>
      <c r="E1052" s="18" t="str">
        <f>VLOOKUP(D1052,[6]Arvore!$N$8:$Q$6855,4,FALSE)</f>
        <v/>
      </c>
      <c r="F1052" s="19">
        <v>4132085.26</v>
      </c>
      <c r="G1052" s="19">
        <v>0</v>
      </c>
      <c r="H1052" s="20">
        <v>4132085.26</v>
      </c>
      <c r="I1052" s="106"/>
      <c r="J1052" s="108"/>
      <c r="K1052" s="21"/>
      <c r="L1052" s="22" t="s">
        <v>1136</v>
      </c>
      <c r="M1052" s="23">
        <f t="shared" si="21"/>
        <v>4132085.26</v>
      </c>
      <c r="N1052" s="2"/>
      <c r="O1052" s="19" t="str">
        <f>VLOOKUP(QUERY_FOR_TRNSTRANSPOSED_0008!A1052,'[6]Fin vs NFin'!$A$4:$F$568,6,FALSE)</f>
        <v>Não Financeiras</v>
      </c>
      <c r="P1052" s="24" t="str">
        <f t="shared" si="22"/>
        <v>SE</v>
      </c>
      <c r="Q1052" s="24"/>
      <c r="R1052" s="24"/>
      <c r="S1052" s="24"/>
      <c r="T1052" s="24"/>
    </row>
    <row r="1053" spans="1:20" ht="15" thickBot="1" x14ac:dyDescent="0.4">
      <c r="A1053" s="11" t="s">
        <v>1316</v>
      </c>
      <c r="B1053" s="11" t="str">
        <f>VLOOKUP(A1053,'[6]Fin vs NFin'!$A$4:$B$568,2,FALSE)</f>
        <v>!SG-Acidentes Pessoais</v>
      </c>
      <c r="C1053" s="11" t="s">
        <v>1320</v>
      </c>
      <c r="D1053" s="11" t="s">
        <v>1135</v>
      </c>
      <c r="E1053" s="11" t="str">
        <f>VLOOKUP(D1053,[6]Arvore!$N$8:$Q$6855,4,FALSE)</f>
        <v/>
      </c>
      <c r="F1053" s="12">
        <v>763.4</v>
      </c>
      <c r="G1053" s="12">
        <v>0</v>
      </c>
      <c r="H1053" s="13">
        <v>763.4</v>
      </c>
      <c r="I1053" s="112"/>
      <c r="J1053" s="109"/>
      <c r="K1053" s="21"/>
      <c r="L1053" s="15" t="s">
        <v>1136</v>
      </c>
      <c r="M1053" s="16">
        <f t="shared" si="21"/>
        <v>763.4</v>
      </c>
      <c r="N1053" s="2"/>
      <c r="O1053" s="12" t="str">
        <f>VLOOKUP(QUERY_FOR_TRNSTRANSPOSED_0008!A1053,'[6]Fin vs NFin'!$A$4:$F$568,6,FALSE)</f>
        <v>Não Financeiras</v>
      </c>
      <c r="P1053" s="17" t="str">
        <f t="shared" si="22"/>
        <v>SE</v>
      </c>
      <c r="Q1053" s="17"/>
      <c r="R1053" s="17"/>
      <c r="S1053" s="17"/>
      <c r="T1053" s="17"/>
    </row>
    <row r="1054" spans="1:20" x14ac:dyDescent="0.35">
      <c r="A1054" s="18" t="s">
        <v>1321</v>
      </c>
      <c r="B1054" s="18" t="str">
        <f>VLOOKUP(A1054,'[6]Fin vs NFin'!$A$4:$B$568,2,FALSE)</f>
        <v>!SG-Pack Seguros</v>
      </c>
      <c r="C1054" s="18" t="s">
        <v>1322</v>
      </c>
      <c r="D1054" s="18" t="s">
        <v>1135</v>
      </c>
      <c r="E1054" s="18" t="str">
        <f>VLOOKUP(D1054,[6]Arvore!$N$8:$Q$6855,4,FALSE)</f>
        <v/>
      </c>
      <c r="F1054" s="19">
        <v>259229.61</v>
      </c>
      <c r="G1054" s="19">
        <v>0</v>
      </c>
      <c r="H1054" s="20">
        <v>259229.61</v>
      </c>
      <c r="I1054" s="110">
        <v>297924.53000000003</v>
      </c>
      <c r="J1054" s="107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54" s="21"/>
      <c r="L1054" s="22" t="s">
        <v>1136</v>
      </c>
      <c r="M1054" s="23">
        <f t="shared" ref="M1054:M1061" si="23">H1054</f>
        <v>259229.61</v>
      </c>
      <c r="N1054" s="2"/>
      <c r="O1054" s="19" t="str">
        <f>VLOOKUP(QUERY_FOR_TRNSTRANSPOSED_0008!A1054,'[6]Fin vs NFin'!$A$4:$F$568,6,FALSE)</f>
        <v>Não Financeiras</v>
      </c>
      <c r="P1054" s="24" t="str">
        <f t="shared" si="22"/>
        <v>SE</v>
      </c>
      <c r="Q1054" s="24"/>
      <c r="R1054" s="24"/>
      <c r="S1054" s="24"/>
      <c r="T1054" s="24"/>
    </row>
    <row r="1055" spans="1:20" ht="15" thickBot="1" x14ac:dyDescent="0.4">
      <c r="A1055" s="11" t="s">
        <v>1321</v>
      </c>
      <c r="B1055" s="11" t="str">
        <f>VLOOKUP(A1055,'[6]Fin vs NFin'!$A$4:$B$568,2,FALSE)</f>
        <v>!SG-Pack Seguros</v>
      </c>
      <c r="C1055" s="11" t="s">
        <v>1323</v>
      </c>
      <c r="D1055" s="11" t="s">
        <v>1135</v>
      </c>
      <c r="E1055" s="11" t="str">
        <f>VLOOKUP(D1055,[6]Arvore!$N$8:$Q$6855,4,FALSE)</f>
        <v/>
      </c>
      <c r="F1055" s="12">
        <v>38694.92</v>
      </c>
      <c r="G1055" s="12">
        <v>0</v>
      </c>
      <c r="H1055" s="13">
        <v>38694.92</v>
      </c>
      <c r="I1055" s="112"/>
      <c r="J1055" s="109"/>
      <c r="K1055" s="21"/>
      <c r="L1055" s="15" t="s">
        <v>1136</v>
      </c>
      <c r="M1055" s="16">
        <f t="shared" si="23"/>
        <v>38694.92</v>
      </c>
      <c r="N1055" s="2"/>
      <c r="O1055" s="12" t="str">
        <f>VLOOKUP(QUERY_FOR_TRNSTRANSPOSED_0008!A1055,'[6]Fin vs NFin'!$A$4:$F$568,6,FALSE)</f>
        <v>Não Financeiras</v>
      </c>
      <c r="P1055" s="17" t="str">
        <f t="shared" si="22"/>
        <v>SE</v>
      </c>
      <c r="Q1055" s="17"/>
      <c r="R1055" s="17"/>
      <c r="S1055" s="17"/>
      <c r="T1055" s="17"/>
    </row>
    <row r="1056" spans="1:20" x14ac:dyDescent="0.35">
      <c r="A1056" s="18" t="s">
        <v>1324</v>
      </c>
      <c r="B1056" s="18" t="str">
        <f>VLOOKUP(A1056,'[6]Fin vs NFin'!$A$4:$B$568,2,FALSE)</f>
        <v>!SG-Pl.Protecção Automóvel</v>
      </c>
      <c r="C1056" s="18" t="s">
        <v>1325</v>
      </c>
      <c r="D1056" s="18" t="s">
        <v>1326</v>
      </c>
      <c r="E1056" s="18" t="str">
        <f>VLOOKUP(D1056,[6]Arvore!$N$8:$Q$6855,4,FALSE)</f>
        <v/>
      </c>
      <c r="F1056" s="19">
        <v>305610.05</v>
      </c>
      <c r="G1056" s="19">
        <v>0</v>
      </c>
      <c r="H1056" s="20">
        <v>305610.05</v>
      </c>
      <c r="I1056" s="110">
        <v>1232693.94</v>
      </c>
      <c r="J1056" s="107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56" s="21"/>
      <c r="L1056" s="22" t="s">
        <v>1136</v>
      </c>
      <c r="M1056" s="23">
        <f t="shared" si="23"/>
        <v>305610.05</v>
      </c>
      <c r="N1056" s="2"/>
      <c r="O1056" s="19" t="str">
        <f>VLOOKUP(QUERY_FOR_TRNSTRANSPOSED_0008!A1056,'[6]Fin vs NFin'!$A$4:$F$568,6,FALSE)</f>
        <v>Não Financeiras</v>
      </c>
      <c r="P1056" s="24" t="str">
        <f t="shared" si="22"/>
        <v>GE</v>
      </c>
      <c r="Q1056" s="24"/>
      <c r="R1056" s="24"/>
      <c r="S1056" s="24"/>
      <c r="T1056" s="24"/>
    </row>
    <row r="1057" spans="1:20" x14ac:dyDescent="0.35">
      <c r="A1057" s="18" t="s">
        <v>1324</v>
      </c>
      <c r="B1057" s="18" t="str">
        <f>VLOOKUP(A1057,'[6]Fin vs NFin'!$A$4:$B$568,2,FALSE)</f>
        <v>!SG-Pl.Protecção Automóvel</v>
      </c>
      <c r="C1057" s="18" t="s">
        <v>1327</v>
      </c>
      <c r="D1057" s="18" t="s">
        <v>1135</v>
      </c>
      <c r="E1057" s="18" t="str">
        <f>VLOOKUP(D1057,[6]Arvore!$N$8:$Q$6855,4,FALSE)</f>
        <v/>
      </c>
      <c r="F1057" s="19">
        <v>867226.42</v>
      </c>
      <c r="G1057" s="19">
        <v>0</v>
      </c>
      <c r="H1057" s="20">
        <v>867226.42</v>
      </c>
      <c r="I1057" s="106"/>
      <c r="J1057" s="108"/>
      <c r="K1057" s="21"/>
      <c r="L1057" s="22" t="s">
        <v>1136</v>
      </c>
      <c r="M1057" s="23">
        <f t="shared" si="23"/>
        <v>867226.42</v>
      </c>
      <c r="N1057" s="2"/>
      <c r="O1057" s="19" t="str">
        <f>VLOOKUP(QUERY_FOR_TRNSTRANSPOSED_0008!A1057,'[6]Fin vs NFin'!$A$4:$F$568,6,FALSE)</f>
        <v>Não Financeiras</v>
      </c>
      <c r="P1057" s="24" t="str">
        <f t="shared" si="22"/>
        <v>SE</v>
      </c>
      <c r="Q1057" s="24"/>
      <c r="R1057" s="24"/>
      <c r="S1057" s="24"/>
      <c r="T1057" s="24"/>
    </row>
    <row r="1058" spans="1:20" ht="15" thickBot="1" x14ac:dyDescent="0.4">
      <c r="A1058" s="11" t="s">
        <v>1324</v>
      </c>
      <c r="B1058" s="11" t="str">
        <f>VLOOKUP(A1058,'[6]Fin vs NFin'!$A$4:$B$568,2,FALSE)</f>
        <v>!SG-Pl.Protecção Automóvel</v>
      </c>
      <c r="C1058" s="11" t="s">
        <v>1328</v>
      </c>
      <c r="D1058" s="11" t="s">
        <v>1135</v>
      </c>
      <c r="E1058" s="11" t="str">
        <f>VLOOKUP(D1058,[6]Arvore!$N$8:$Q$6855,4,FALSE)</f>
        <v/>
      </c>
      <c r="F1058" s="12">
        <v>59857.47</v>
      </c>
      <c r="G1058" s="12">
        <v>0</v>
      </c>
      <c r="H1058" s="13">
        <v>59857.47</v>
      </c>
      <c r="I1058" s="112"/>
      <c r="J1058" s="109"/>
      <c r="K1058" s="21"/>
      <c r="L1058" s="15" t="s">
        <v>1136</v>
      </c>
      <c r="M1058" s="16">
        <f t="shared" si="23"/>
        <v>59857.47</v>
      </c>
      <c r="N1058" s="2"/>
      <c r="O1058" s="12" t="str">
        <f>VLOOKUP(QUERY_FOR_TRNSTRANSPOSED_0008!A1058,'[6]Fin vs NFin'!$A$4:$F$568,6,FALSE)</f>
        <v>Não Financeiras</v>
      </c>
      <c r="P1058" s="17" t="str">
        <f t="shared" si="22"/>
        <v>SE</v>
      </c>
      <c r="Q1058" s="17"/>
      <c r="R1058" s="17"/>
      <c r="S1058" s="17"/>
      <c r="T1058" s="17"/>
    </row>
    <row r="1059" spans="1:20" x14ac:dyDescent="0.35">
      <c r="A1059" s="18" t="s">
        <v>1329</v>
      </c>
      <c r="B1059" s="18" t="str">
        <f>VLOOKUP(A1059,'[6]Fin vs NFin'!$A$4:$B$568,2,FALSE)</f>
        <v>!Protecção Serv.Domésticos</v>
      </c>
      <c r="C1059" s="18" t="s">
        <v>1330</v>
      </c>
      <c r="D1059" s="18" t="s">
        <v>1135</v>
      </c>
      <c r="E1059" s="18" t="str">
        <f>VLOOKUP(D1059,[6]Arvore!$N$8:$Q$6855,4,FALSE)</f>
        <v/>
      </c>
      <c r="F1059" s="19">
        <v>1470.29</v>
      </c>
      <c r="G1059" s="19">
        <v>0</v>
      </c>
      <c r="H1059" s="20">
        <v>1470.29</v>
      </c>
      <c r="I1059" s="110">
        <v>14864</v>
      </c>
      <c r="J1059" s="107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59" s="21"/>
      <c r="L1059" s="22" t="s">
        <v>1136</v>
      </c>
      <c r="M1059" s="23">
        <f t="shared" si="23"/>
        <v>1470.29</v>
      </c>
      <c r="N1059" s="2"/>
      <c r="O1059" s="19" t="str">
        <f>VLOOKUP(QUERY_FOR_TRNSTRANSPOSED_0008!A1059,'[6]Fin vs NFin'!$A$4:$F$568,6,FALSE)</f>
        <v>Não Financeiras</v>
      </c>
      <c r="P1059" s="24" t="str">
        <f t="shared" si="22"/>
        <v>SE</v>
      </c>
      <c r="Q1059" s="24"/>
      <c r="R1059" s="24"/>
      <c r="S1059" s="24"/>
      <c r="T1059" s="24"/>
    </row>
    <row r="1060" spans="1:20" ht="15" thickBot="1" x14ac:dyDescent="0.4">
      <c r="A1060" s="11" t="s">
        <v>1329</v>
      </c>
      <c r="B1060" s="11" t="str">
        <f>VLOOKUP(A1060,'[6]Fin vs NFin'!$A$4:$B$568,2,FALSE)</f>
        <v>!Protecção Serv.Domésticos</v>
      </c>
      <c r="C1060" s="11" t="s">
        <v>1331</v>
      </c>
      <c r="D1060" s="11" t="s">
        <v>1135</v>
      </c>
      <c r="E1060" s="11" t="str">
        <f>VLOOKUP(D1060,[6]Arvore!$N$8:$Q$6855,4,FALSE)</f>
        <v/>
      </c>
      <c r="F1060" s="12">
        <v>13393.71</v>
      </c>
      <c r="G1060" s="12">
        <v>0</v>
      </c>
      <c r="H1060" s="13">
        <v>13393.71</v>
      </c>
      <c r="I1060" s="112"/>
      <c r="J1060" s="109"/>
      <c r="K1060" s="21"/>
      <c r="L1060" s="15" t="s">
        <v>1136</v>
      </c>
      <c r="M1060" s="16">
        <f t="shared" si="23"/>
        <v>13393.71</v>
      </c>
      <c r="N1060" s="2"/>
      <c r="O1060" s="12" t="str">
        <f>VLOOKUP(QUERY_FOR_TRNSTRANSPOSED_0008!A1060,'[6]Fin vs NFin'!$A$4:$F$568,6,FALSE)</f>
        <v>Não Financeiras</v>
      </c>
      <c r="P1060" s="17" t="str">
        <f t="shared" si="22"/>
        <v>SE</v>
      </c>
      <c r="Q1060" s="17"/>
      <c r="R1060" s="17"/>
      <c r="S1060" s="17"/>
      <c r="T1060" s="17"/>
    </row>
    <row r="1061" spans="1:20" ht="15" thickBot="1" x14ac:dyDescent="0.4">
      <c r="A1061" s="25" t="s">
        <v>1332</v>
      </c>
      <c r="B1061" s="25" t="str">
        <f>VLOOKUP(A1061,'[6]Fin vs NFin'!$A$4:$B$568,2,FALSE)</f>
        <v>!Protecção Acid. Trabalho</v>
      </c>
      <c r="C1061" s="25" t="s">
        <v>1333</v>
      </c>
      <c r="D1061" s="25" t="s">
        <v>1135</v>
      </c>
      <c r="E1061" s="25" t="str">
        <f>VLOOKUP(D1061,[6]Arvore!$N$8:$Q$6855,4,FALSE)</f>
        <v/>
      </c>
      <c r="F1061" s="26">
        <v>76520.77</v>
      </c>
      <c r="G1061" s="26">
        <v>0</v>
      </c>
      <c r="H1061" s="27">
        <v>76520.77</v>
      </c>
      <c r="I1061" s="77">
        <v>76520.77</v>
      </c>
      <c r="J1061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1061" s="29" t="s">
        <v>1136</v>
      </c>
      <c r="M1061" s="30">
        <f t="shared" si="23"/>
        <v>76520.77</v>
      </c>
      <c r="N1061" s="2"/>
      <c r="O1061" s="26" t="str">
        <f>VLOOKUP(QUERY_FOR_TRNSTRANSPOSED_0008!A1061,'[6]Fin vs NFin'!$A$4:$F$568,6,FALSE)</f>
        <v>Não Financeiras</v>
      </c>
      <c r="P1061" s="31" t="str">
        <f t="shared" si="22"/>
        <v>SE</v>
      </c>
      <c r="Q1061" s="31"/>
      <c r="R1061" s="31"/>
      <c r="S1061" s="31"/>
      <c r="T1061" s="31"/>
    </row>
    <row r="1062" spans="1:20" x14ac:dyDescent="0.35">
      <c r="A1062" s="18" t="s">
        <v>1334</v>
      </c>
      <c r="B1062" s="18" t="str">
        <f>VLOOKUP(A1062,'[6]Fin vs NFin'!$A$4:$B$568,2,FALSE)</f>
        <v>!SG-Saúde AXA</v>
      </c>
      <c r="C1062" s="18" t="s">
        <v>1335</v>
      </c>
      <c r="D1062" s="18" t="s">
        <v>1336</v>
      </c>
      <c r="E1062" s="18" t="str">
        <f>VLOOKUP(D1062,[6]Arvore!$N$8:$Q$6855,4,FALSE)</f>
        <v/>
      </c>
      <c r="F1062" s="19">
        <v>116682.55</v>
      </c>
      <c r="G1062" s="19">
        <v>0</v>
      </c>
      <c r="H1062" s="20">
        <v>116682.55</v>
      </c>
      <c r="I1062" s="110">
        <v>134951.01999999999</v>
      </c>
      <c r="J1062" s="107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62" s="21"/>
      <c r="L1062" s="74" t="s">
        <v>1136</v>
      </c>
      <c r="M1062" s="23">
        <f>H1062</f>
        <v>116682.55</v>
      </c>
      <c r="O1062" s="19" t="str">
        <f>VLOOKUP(QUERY_FOR_TRNSTRANSPOSED_0008!A1062,'[6]Fin vs NFin'!$A$4:$F$568,6,FALSE)</f>
        <v>Não Financeiras</v>
      </c>
      <c r="P1062" s="24" t="str">
        <f t="shared" si="22"/>
        <v>AX</v>
      </c>
      <c r="Q1062" s="24"/>
      <c r="R1062" s="24"/>
      <c r="S1062" s="24"/>
      <c r="T1062" s="24"/>
    </row>
    <row r="1063" spans="1:20" ht="15" thickBot="1" x14ac:dyDescent="0.4">
      <c r="A1063" s="18" t="s">
        <v>1334</v>
      </c>
      <c r="B1063" s="18" t="str">
        <f>VLOOKUP(A1063,'[6]Fin vs NFin'!$A$4:$B$568,2,FALSE)</f>
        <v>!SG-Saúde AXA</v>
      </c>
      <c r="C1063" s="18" t="s">
        <v>1337</v>
      </c>
      <c r="D1063" s="18" t="s">
        <v>1336</v>
      </c>
      <c r="E1063" s="18" t="str">
        <f>VLOOKUP(D1063,[6]Arvore!$N$8:$Q$6855,4,FALSE)</f>
        <v/>
      </c>
      <c r="F1063" s="19">
        <v>18268.47</v>
      </c>
      <c r="G1063" s="19">
        <v>0</v>
      </c>
      <c r="H1063" s="20">
        <v>18268.47</v>
      </c>
      <c r="I1063" s="112"/>
      <c r="J1063" s="109"/>
      <c r="K1063" s="21"/>
      <c r="L1063" s="74" t="s">
        <v>1136</v>
      </c>
      <c r="M1063" s="23">
        <f>H1063</f>
        <v>18268.47</v>
      </c>
      <c r="O1063" s="19" t="str">
        <f>VLOOKUP(QUERY_FOR_TRNSTRANSPOSED_0008!A1063,'[6]Fin vs NFin'!$A$4:$F$568,6,FALSE)</f>
        <v>Não Financeiras</v>
      </c>
      <c r="P1063" s="24" t="str">
        <f t="shared" si="22"/>
        <v>AX</v>
      </c>
      <c r="Q1063" s="24"/>
      <c r="R1063" s="24"/>
      <c r="S1063" s="24"/>
      <c r="T1063" s="24"/>
    </row>
    <row r="1064" spans="1:20" ht="15" thickBot="1" x14ac:dyDescent="0.4">
      <c r="A1064" s="25" t="s">
        <v>1338</v>
      </c>
      <c r="B1064" s="25" t="str">
        <f>VLOOKUP(A1064,'[6]Fin vs NFin'!$A$4:$B$568,2,FALSE)</f>
        <v>!SG-Saúde OneCare</v>
      </c>
      <c r="C1064" s="25" t="s">
        <v>1339</v>
      </c>
      <c r="D1064" s="25" t="s">
        <v>1135</v>
      </c>
      <c r="E1064" s="25" t="str">
        <f>VLOOKUP(D1064,[6]Arvore!$N$8:$Q$6855,4,FALSE)</f>
        <v/>
      </c>
      <c r="F1064" s="26">
        <v>2406.69</v>
      </c>
      <c r="G1064" s="26">
        <v>0</v>
      </c>
      <c r="H1064" s="27">
        <v>2406.69</v>
      </c>
      <c r="I1064" s="77">
        <v>2406.69</v>
      </c>
      <c r="J1064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1064" s="29" t="s">
        <v>1136</v>
      </c>
      <c r="M1064" s="30">
        <f t="shared" ref="M1064:M1114" si="24">H1064</f>
        <v>2406.69</v>
      </c>
      <c r="N1064" s="2"/>
      <c r="O1064" s="26" t="str">
        <f>VLOOKUP(QUERY_FOR_TRNSTRANSPOSED_0008!A1064,'[6]Fin vs NFin'!$A$4:$F$568,6,FALSE)</f>
        <v>Não Financeiras</v>
      </c>
      <c r="P1064" s="31" t="str">
        <f t="shared" si="22"/>
        <v>SE</v>
      </c>
      <c r="Q1064" s="31"/>
      <c r="R1064" s="31"/>
      <c r="S1064" s="31"/>
      <c r="T1064" s="31"/>
    </row>
    <row r="1065" spans="1:20" ht="15" thickBot="1" x14ac:dyDescent="0.4">
      <c r="A1065" s="25" t="s">
        <v>1340</v>
      </c>
      <c r="B1065" s="25" t="str">
        <f>VLOOKUP(A1065,'[6]Fin vs NFin'!$A$4:$B$568,2,FALSE)</f>
        <v>!SG-Saúde CUF Santander</v>
      </c>
      <c r="C1065" s="25" t="s">
        <v>1341</v>
      </c>
      <c r="D1065" s="25" t="s">
        <v>1135</v>
      </c>
      <c r="E1065" s="25" t="str">
        <f>VLOOKUP(D1065,[6]Arvore!$N$8:$Q$6855,4,FALSE)</f>
        <v/>
      </c>
      <c r="F1065" s="26">
        <v>113867.43</v>
      </c>
      <c r="G1065" s="26">
        <v>0</v>
      </c>
      <c r="H1065" s="27">
        <v>113867.43</v>
      </c>
      <c r="I1065" s="77">
        <v>113867.43</v>
      </c>
      <c r="J1065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1065" s="29" t="s">
        <v>1136</v>
      </c>
      <c r="M1065" s="30">
        <f t="shared" si="24"/>
        <v>113867.43</v>
      </c>
      <c r="N1065" s="2"/>
      <c r="O1065" s="26" t="str">
        <f>VLOOKUP(QUERY_FOR_TRNSTRANSPOSED_0008!A1065,'[6]Fin vs NFin'!$A$4:$F$568,6,FALSE)</f>
        <v>Não Financeiras</v>
      </c>
      <c r="P1065" s="31" t="str">
        <f t="shared" si="22"/>
        <v>SE</v>
      </c>
      <c r="Q1065" s="31"/>
      <c r="R1065" s="31"/>
      <c r="S1065" s="31"/>
      <c r="T1065" s="31"/>
    </row>
    <row r="1066" spans="1:20" x14ac:dyDescent="0.35">
      <c r="A1066" s="18" t="s">
        <v>1342</v>
      </c>
      <c r="B1066" s="18" t="str">
        <f>VLOOKUP(A1066,'[6]Fin vs NFin'!$A$4:$B$568,2,FALSE)</f>
        <v>!Multi.Habitação Com.Base</v>
      </c>
      <c r="C1066" s="18" t="s">
        <v>1343</v>
      </c>
      <c r="D1066" s="18" t="s">
        <v>1135</v>
      </c>
      <c r="E1066" s="18" t="str">
        <f>VLOOKUP(D1066,[6]Arvore!$N$8:$Q$6855,4,FALSE)</f>
        <v/>
      </c>
      <c r="F1066" s="19">
        <v>8044813.9199999999</v>
      </c>
      <c r="G1066" s="19">
        <v>0</v>
      </c>
      <c r="H1066" s="20">
        <v>8044813.9199999999</v>
      </c>
      <c r="I1066" s="106">
        <f>SUM(H1066:H1069)</f>
        <v>18220811.48</v>
      </c>
      <c r="J1066" s="107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66" s="21"/>
      <c r="L1066" s="22" t="s">
        <v>1136</v>
      </c>
      <c r="M1066" s="23">
        <f t="shared" si="24"/>
        <v>8044813.9199999999</v>
      </c>
      <c r="N1066" s="2"/>
      <c r="O1066" s="19" t="str">
        <f>VLOOKUP(QUERY_FOR_TRNSTRANSPOSED_0008!A1066,'[6]Fin vs NFin'!$A$4:$F$568,6,FALSE)</f>
        <v>Não Financeiras</v>
      </c>
      <c r="P1066" s="24" t="str">
        <f t="shared" si="22"/>
        <v>SE</v>
      </c>
      <c r="Q1066" s="24"/>
      <c r="R1066" s="24"/>
      <c r="S1066" s="24"/>
      <c r="T1066" s="24"/>
    </row>
    <row r="1067" spans="1:20" x14ac:dyDescent="0.35">
      <c r="A1067" s="18" t="s">
        <v>1342</v>
      </c>
      <c r="B1067" s="18" t="str">
        <f>VLOOKUP(A1067,'[6]Fin vs NFin'!$A$4:$B$568,2,FALSE)</f>
        <v>!Multi.Habitação Com.Base</v>
      </c>
      <c r="C1067" s="18" t="s">
        <v>1344</v>
      </c>
      <c r="D1067" s="18" t="s">
        <v>1135</v>
      </c>
      <c r="E1067" s="18" t="str">
        <f>VLOOKUP(D1067,[6]Arvore!$N$8:$Q$6855,4,FALSE)</f>
        <v/>
      </c>
      <c r="F1067" s="19">
        <v>15105.12</v>
      </c>
      <c r="G1067" s="19">
        <v>0</v>
      </c>
      <c r="H1067" s="20">
        <v>15105.12</v>
      </c>
      <c r="I1067" s="106"/>
      <c r="J1067" s="108"/>
      <c r="K1067" s="21"/>
      <c r="L1067" s="22" t="s">
        <v>1136</v>
      </c>
      <c r="M1067" s="23">
        <f t="shared" si="24"/>
        <v>15105.12</v>
      </c>
      <c r="N1067" s="2"/>
      <c r="O1067" s="19" t="str">
        <f>VLOOKUP(QUERY_FOR_TRNSTRANSPOSED_0008!A1067,'[6]Fin vs NFin'!$A$4:$F$568,6,FALSE)</f>
        <v>Não Financeiras</v>
      </c>
      <c r="P1067" s="24" t="str">
        <f t="shared" si="22"/>
        <v>SE</v>
      </c>
      <c r="Q1067" s="24"/>
      <c r="R1067" s="24"/>
      <c r="S1067" s="24"/>
      <c r="T1067" s="24"/>
    </row>
    <row r="1068" spans="1:20" x14ac:dyDescent="0.35">
      <c r="A1068" s="18" t="s">
        <v>1342</v>
      </c>
      <c r="B1068" s="18" t="str">
        <f>VLOOKUP(A1068,'[6]Fin vs NFin'!$A$4:$B$568,2,FALSE)</f>
        <v>!Multi.Habitação Com.Base</v>
      </c>
      <c r="C1068" s="18" t="s">
        <v>1345</v>
      </c>
      <c r="D1068" s="18" t="s">
        <v>1135</v>
      </c>
      <c r="E1068" s="18" t="str">
        <f>VLOOKUP(D1068,[6]Arvore!$N$8:$Q$6855,4,FALSE)</f>
        <v/>
      </c>
      <c r="F1068" s="19">
        <v>143651.91</v>
      </c>
      <c r="G1068" s="19">
        <v>0</v>
      </c>
      <c r="H1068" s="20">
        <v>143651.91</v>
      </c>
      <c r="I1068" s="106"/>
      <c r="J1068" s="108"/>
      <c r="K1068" s="21"/>
      <c r="L1068" s="22" t="s">
        <v>1136</v>
      </c>
      <c r="M1068" s="23">
        <f t="shared" si="24"/>
        <v>143651.91</v>
      </c>
      <c r="N1068" s="2"/>
      <c r="O1068" s="19" t="str">
        <f>VLOOKUP(QUERY_FOR_TRNSTRANSPOSED_0008!A1068,'[6]Fin vs NFin'!$A$4:$F$568,6,FALSE)</f>
        <v>Não Financeiras</v>
      </c>
      <c r="P1068" s="24" t="str">
        <f t="shared" si="22"/>
        <v>SE</v>
      </c>
      <c r="Q1068" s="24"/>
      <c r="R1068" s="24"/>
      <c r="S1068" s="24"/>
      <c r="T1068" s="24"/>
    </row>
    <row r="1069" spans="1:20" ht="15" thickBot="1" x14ac:dyDescent="0.4">
      <c r="A1069" s="18" t="s">
        <v>1342</v>
      </c>
      <c r="B1069" s="18" t="str">
        <f>VLOOKUP(A1069,'[6]Fin vs NFin'!$A$4:$B$568,2,FALSE)</f>
        <v>!Multi.Habitação Com.Base</v>
      </c>
      <c r="C1069" s="18" t="s">
        <v>1346</v>
      </c>
      <c r="D1069" s="18" t="s">
        <v>1135</v>
      </c>
      <c r="E1069" s="18" t="str">
        <f>VLOOKUP(D1069,[6]Arvore!$N$8:$Q$6855,4,FALSE)</f>
        <v/>
      </c>
      <c r="F1069" s="19">
        <v>10017240.529999999</v>
      </c>
      <c r="G1069" s="19">
        <v>0</v>
      </c>
      <c r="H1069" s="20">
        <v>10017240.529999999</v>
      </c>
      <c r="I1069" s="112"/>
      <c r="J1069" s="109"/>
      <c r="K1069" s="21"/>
      <c r="L1069" s="22" t="s">
        <v>1136</v>
      </c>
      <c r="M1069" s="23">
        <f t="shared" si="24"/>
        <v>10017240.529999999</v>
      </c>
      <c r="N1069" s="2"/>
      <c r="O1069" s="19" t="str">
        <f>VLOOKUP(QUERY_FOR_TRNSTRANSPOSED_0008!A1069,'[6]Fin vs NFin'!$A$4:$F$568,6,FALSE)</f>
        <v>Não Financeiras</v>
      </c>
      <c r="P1069" s="24" t="str">
        <f t="shared" si="22"/>
        <v>SE</v>
      </c>
      <c r="Q1069" s="24"/>
      <c r="R1069" s="24"/>
      <c r="S1069" s="24"/>
      <c r="T1069" s="24"/>
    </row>
    <row r="1070" spans="1:20" ht="15" thickBot="1" x14ac:dyDescent="0.4">
      <c r="A1070" s="25" t="s">
        <v>1347</v>
      </c>
      <c r="B1070" s="25" t="str">
        <f>VLOOKUP(A1070,'[6]Fin vs NFin'!$A$4:$B$568,2,FALSE)</f>
        <v>!Multi.Habitação Com.Extra</v>
      </c>
      <c r="C1070" s="25" t="s">
        <v>1348</v>
      </c>
      <c r="D1070" s="25" t="s">
        <v>1135</v>
      </c>
      <c r="E1070" s="25" t="str">
        <f>VLOOKUP(D1070,[6]Arvore!$N$8:$Q$6855,4,FALSE)</f>
        <v/>
      </c>
      <c r="F1070" s="26">
        <v>646342.32999999996</v>
      </c>
      <c r="G1070" s="26">
        <v>0</v>
      </c>
      <c r="H1070" s="27">
        <v>646342.32999999996</v>
      </c>
      <c r="I1070" s="77">
        <v>646342.32999999996</v>
      </c>
      <c r="J1070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1070" s="29" t="s">
        <v>1136</v>
      </c>
      <c r="M1070" s="30">
        <f t="shared" si="24"/>
        <v>646342.32999999996</v>
      </c>
      <c r="N1070" s="2"/>
      <c r="O1070" s="26" t="str">
        <f>VLOOKUP(QUERY_FOR_TRNSTRANSPOSED_0008!A1070,'[6]Fin vs NFin'!$A$4:$F$568,6,FALSE)</f>
        <v>Não Financeiras</v>
      </c>
      <c r="P1070" s="31" t="str">
        <f t="shared" si="22"/>
        <v>SE</v>
      </c>
      <c r="Q1070" s="31"/>
      <c r="R1070" s="31"/>
      <c r="S1070" s="31"/>
      <c r="T1070" s="31"/>
    </row>
    <row r="1071" spans="1:20" x14ac:dyDescent="0.35">
      <c r="A1071" s="18" t="s">
        <v>1349</v>
      </c>
      <c r="B1071" s="18" t="str">
        <f>VLOOKUP(A1071,'[6]Fin vs NFin'!$A$4:$B$568,2,FALSE)</f>
        <v>!Multi.Prot.Lar Com.Base</v>
      </c>
      <c r="C1071" s="18" t="s">
        <v>1350</v>
      </c>
      <c r="D1071" s="18" t="s">
        <v>1135</v>
      </c>
      <c r="E1071" s="18" t="str">
        <f>VLOOKUP(D1071,[6]Arvore!$N$8:$Q$6855,4,FALSE)</f>
        <v/>
      </c>
      <c r="F1071" s="19">
        <v>2880663.01</v>
      </c>
      <c r="G1071" s="19">
        <v>0</v>
      </c>
      <c r="H1071" s="20">
        <v>2880663.01</v>
      </c>
      <c r="I1071" s="110">
        <v>10395602.49</v>
      </c>
      <c r="J1071" s="107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71" s="21"/>
      <c r="L1071" s="22" t="s">
        <v>1136</v>
      </c>
      <c r="M1071" s="23">
        <f t="shared" si="24"/>
        <v>2880663.01</v>
      </c>
      <c r="N1071" s="2"/>
      <c r="O1071" s="19" t="str">
        <f>VLOOKUP(QUERY_FOR_TRNSTRANSPOSED_0008!A1071,'[6]Fin vs NFin'!$A$4:$F$568,6,FALSE)</f>
        <v>Não Financeiras</v>
      </c>
      <c r="P1071" s="24" t="str">
        <f t="shared" si="22"/>
        <v>SE</v>
      </c>
      <c r="Q1071" s="24"/>
      <c r="R1071" s="24"/>
      <c r="S1071" s="24"/>
      <c r="T1071" s="24"/>
    </row>
    <row r="1072" spans="1:20" x14ac:dyDescent="0.35">
      <c r="A1072" s="18" t="s">
        <v>1349</v>
      </c>
      <c r="B1072" s="18" t="str">
        <f>VLOOKUP(A1072,'[6]Fin vs NFin'!$A$4:$B$568,2,FALSE)</f>
        <v>!Multi.Prot.Lar Com.Base</v>
      </c>
      <c r="C1072" s="18" t="s">
        <v>1351</v>
      </c>
      <c r="D1072" s="18" t="s">
        <v>1135</v>
      </c>
      <c r="E1072" s="18" t="str">
        <f>VLOOKUP(D1072,[6]Arvore!$N$8:$Q$6855,4,FALSE)</f>
        <v/>
      </c>
      <c r="F1072" s="19">
        <v>9201.39</v>
      </c>
      <c r="G1072" s="19">
        <v>0</v>
      </c>
      <c r="H1072" s="20">
        <v>9201.39</v>
      </c>
      <c r="I1072" s="106"/>
      <c r="J1072" s="108"/>
      <c r="K1072" s="21"/>
      <c r="L1072" s="22" t="s">
        <v>1136</v>
      </c>
      <c r="M1072" s="23">
        <f t="shared" si="24"/>
        <v>9201.39</v>
      </c>
      <c r="N1072" s="2"/>
      <c r="O1072" s="19" t="str">
        <f>VLOOKUP(QUERY_FOR_TRNSTRANSPOSED_0008!A1072,'[6]Fin vs NFin'!$A$4:$F$568,6,FALSE)</f>
        <v>Não Financeiras</v>
      </c>
      <c r="P1072" s="24" t="str">
        <f t="shared" si="22"/>
        <v>SE</v>
      </c>
      <c r="Q1072" s="24"/>
      <c r="R1072" s="24"/>
      <c r="S1072" s="24"/>
      <c r="T1072" s="24"/>
    </row>
    <row r="1073" spans="1:20" x14ac:dyDescent="0.35">
      <c r="A1073" s="18" t="s">
        <v>1349</v>
      </c>
      <c r="B1073" s="18" t="str">
        <f>VLOOKUP(A1073,'[6]Fin vs NFin'!$A$4:$B$568,2,FALSE)</f>
        <v>!Multi.Prot.Lar Com.Base</v>
      </c>
      <c r="C1073" s="18" t="s">
        <v>1352</v>
      </c>
      <c r="D1073" s="18" t="s">
        <v>1135</v>
      </c>
      <c r="E1073" s="18" t="str">
        <f>VLOOKUP(D1073,[6]Arvore!$N$8:$Q$6855,4,FALSE)</f>
        <v/>
      </c>
      <c r="F1073" s="19">
        <v>10007.120000000001</v>
      </c>
      <c r="G1073" s="19">
        <v>0</v>
      </c>
      <c r="H1073" s="20">
        <v>10007.120000000001</v>
      </c>
      <c r="I1073" s="106"/>
      <c r="J1073" s="108"/>
      <c r="K1073" s="21"/>
      <c r="L1073" s="22" t="s">
        <v>1136</v>
      </c>
      <c r="M1073" s="23">
        <f t="shared" si="24"/>
        <v>10007.120000000001</v>
      </c>
      <c r="N1073" s="2"/>
      <c r="O1073" s="19" t="str">
        <f>VLOOKUP(QUERY_FOR_TRNSTRANSPOSED_0008!A1073,'[6]Fin vs NFin'!$A$4:$F$568,6,FALSE)</f>
        <v>Não Financeiras</v>
      </c>
      <c r="P1073" s="24" t="str">
        <f t="shared" si="22"/>
        <v>SE</v>
      </c>
      <c r="Q1073" s="24"/>
      <c r="R1073" s="24"/>
      <c r="S1073" s="24"/>
      <c r="T1073" s="24"/>
    </row>
    <row r="1074" spans="1:20" x14ac:dyDescent="0.35">
      <c r="A1074" s="18" t="s">
        <v>1349</v>
      </c>
      <c r="B1074" s="18" t="str">
        <f>VLOOKUP(A1074,'[6]Fin vs NFin'!$A$4:$B$568,2,FALSE)</f>
        <v>!Multi.Prot.Lar Com.Base</v>
      </c>
      <c r="C1074" s="18" t="s">
        <v>1353</v>
      </c>
      <c r="D1074" s="18" t="s">
        <v>1135</v>
      </c>
      <c r="E1074" s="18" t="str">
        <f>VLOOKUP(D1074,[6]Arvore!$N$8:$Q$6855,4,FALSE)</f>
        <v/>
      </c>
      <c r="F1074" s="19">
        <v>555296.81000000006</v>
      </c>
      <c r="G1074" s="19">
        <v>0</v>
      </c>
      <c r="H1074" s="20">
        <v>555296.81000000006</v>
      </c>
      <c r="I1074" s="106"/>
      <c r="J1074" s="108"/>
      <c r="K1074" s="21"/>
      <c r="L1074" s="22" t="s">
        <v>1136</v>
      </c>
      <c r="M1074" s="23">
        <f t="shared" si="24"/>
        <v>555296.81000000006</v>
      </c>
      <c r="N1074" s="2"/>
      <c r="O1074" s="19" t="str">
        <f>VLOOKUP(QUERY_FOR_TRNSTRANSPOSED_0008!A1074,'[6]Fin vs NFin'!$A$4:$F$568,6,FALSE)</f>
        <v>Não Financeiras</v>
      </c>
      <c r="P1074" s="24" t="str">
        <f t="shared" si="22"/>
        <v>SE</v>
      </c>
      <c r="Q1074" s="24"/>
      <c r="R1074" s="24"/>
      <c r="S1074" s="24"/>
      <c r="T1074" s="24"/>
    </row>
    <row r="1075" spans="1:20" x14ac:dyDescent="0.35">
      <c r="A1075" s="18" t="s">
        <v>1349</v>
      </c>
      <c r="B1075" s="18" t="str">
        <f>VLOOKUP(A1075,'[6]Fin vs NFin'!$A$4:$B$568,2,FALSE)</f>
        <v>!Multi.Prot.Lar Com.Base</v>
      </c>
      <c r="C1075" s="18" t="s">
        <v>1354</v>
      </c>
      <c r="D1075" s="18" t="s">
        <v>1135</v>
      </c>
      <c r="E1075" s="18" t="str">
        <f>VLOOKUP(D1075,[6]Arvore!$N$8:$Q$6855,4,FALSE)</f>
        <v/>
      </c>
      <c r="F1075" s="19">
        <v>6424.8</v>
      </c>
      <c r="G1075" s="19">
        <v>0</v>
      </c>
      <c r="H1075" s="20">
        <v>6424.8</v>
      </c>
      <c r="I1075" s="106"/>
      <c r="J1075" s="108"/>
      <c r="K1075" s="21"/>
      <c r="L1075" s="22" t="s">
        <v>1136</v>
      </c>
      <c r="M1075" s="23">
        <f t="shared" si="24"/>
        <v>6424.8</v>
      </c>
      <c r="N1075" s="2"/>
      <c r="O1075" s="19" t="str">
        <f>VLOOKUP(QUERY_FOR_TRNSTRANSPOSED_0008!A1075,'[6]Fin vs NFin'!$A$4:$F$568,6,FALSE)</f>
        <v>Não Financeiras</v>
      </c>
      <c r="P1075" s="24" t="str">
        <f t="shared" si="22"/>
        <v>SE</v>
      </c>
      <c r="Q1075" s="24"/>
      <c r="R1075" s="24"/>
      <c r="S1075" s="24"/>
      <c r="T1075" s="24"/>
    </row>
    <row r="1076" spans="1:20" ht="15" thickBot="1" x14ac:dyDescent="0.4">
      <c r="A1076" s="18" t="s">
        <v>1349</v>
      </c>
      <c r="B1076" s="18" t="str">
        <f>VLOOKUP(A1076,'[6]Fin vs NFin'!$A$4:$B$568,2,FALSE)</f>
        <v>!Multi.Prot.Lar Com.Base</v>
      </c>
      <c r="C1076" s="18" t="s">
        <v>1355</v>
      </c>
      <c r="D1076" s="18" t="s">
        <v>1135</v>
      </c>
      <c r="E1076" s="18" t="str">
        <f>VLOOKUP(D1076,[6]Arvore!$N$8:$Q$6855,4,FALSE)</f>
        <v/>
      </c>
      <c r="F1076" s="19">
        <v>6934009.3600000003</v>
      </c>
      <c r="G1076" s="19">
        <v>0</v>
      </c>
      <c r="H1076" s="20">
        <v>6934009.3600000003</v>
      </c>
      <c r="I1076" s="112"/>
      <c r="J1076" s="109"/>
      <c r="K1076" s="21"/>
      <c r="L1076" s="22" t="s">
        <v>1136</v>
      </c>
      <c r="M1076" s="23">
        <f t="shared" si="24"/>
        <v>6934009.3600000003</v>
      </c>
      <c r="N1076" s="2"/>
      <c r="O1076" s="19" t="str">
        <f>VLOOKUP(QUERY_FOR_TRNSTRANSPOSED_0008!A1076,'[6]Fin vs NFin'!$A$4:$F$568,6,FALSE)</f>
        <v>Não Financeiras</v>
      </c>
      <c r="P1076" s="24" t="str">
        <f t="shared" si="22"/>
        <v>SE</v>
      </c>
      <c r="Q1076" s="24"/>
      <c r="R1076" s="24"/>
      <c r="S1076" s="24"/>
      <c r="T1076" s="24"/>
    </row>
    <row r="1077" spans="1:20" ht="15" thickBot="1" x14ac:dyDescent="0.4">
      <c r="A1077" s="25" t="s">
        <v>1356</v>
      </c>
      <c r="B1077" s="25" t="str">
        <f>VLOOKUP(A1077,'[6]Fin vs NFin'!$A$4:$B$568,2,FALSE)</f>
        <v>!Multi.Prot.Lar Com.Extra</v>
      </c>
      <c r="C1077" s="25" t="s">
        <v>1357</v>
      </c>
      <c r="D1077" s="25" t="s">
        <v>1135</v>
      </c>
      <c r="E1077" s="25" t="str">
        <f>VLOOKUP(D1077,[6]Arvore!$N$8:$Q$6855,4,FALSE)</f>
        <v/>
      </c>
      <c r="F1077" s="26">
        <v>229925.66</v>
      </c>
      <c r="G1077" s="26">
        <v>0</v>
      </c>
      <c r="H1077" s="27">
        <v>229925.66</v>
      </c>
      <c r="I1077" s="77">
        <v>229925.66</v>
      </c>
      <c r="J1077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1077" s="29" t="s">
        <v>1136</v>
      </c>
      <c r="M1077" s="30">
        <f t="shared" si="24"/>
        <v>229925.66</v>
      </c>
      <c r="N1077" s="2"/>
      <c r="O1077" s="26" t="str">
        <f>VLOOKUP(QUERY_FOR_TRNSTRANSPOSED_0008!A1077,'[6]Fin vs NFin'!$A$4:$F$568,6,FALSE)</f>
        <v>Não Financeiras</v>
      </c>
      <c r="P1077" s="31" t="str">
        <f t="shared" si="22"/>
        <v>SE</v>
      </c>
      <c r="Q1077" s="31"/>
      <c r="R1077" s="31"/>
      <c r="S1077" s="31"/>
      <c r="T1077" s="31"/>
    </row>
    <row r="1078" spans="1:20" x14ac:dyDescent="0.35">
      <c r="A1078" s="18" t="s">
        <v>1358</v>
      </c>
      <c r="B1078" s="18" t="str">
        <f>VLOOKUP(A1078,'[6]Fin vs NFin'!$A$4:$B$568,2,FALSE)</f>
        <v>!Multiriscos Comércio</v>
      </c>
      <c r="C1078" s="18" t="s">
        <v>1359</v>
      </c>
      <c r="D1078" s="18" t="s">
        <v>1135</v>
      </c>
      <c r="E1078" s="18" t="str">
        <f>VLOOKUP(D1078,[6]Arvore!$N$8:$Q$6855,4,FALSE)</f>
        <v/>
      </c>
      <c r="F1078" s="19">
        <v>69312.22</v>
      </c>
      <c r="G1078" s="19">
        <v>0</v>
      </c>
      <c r="H1078" s="20">
        <v>69312.22</v>
      </c>
      <c r="I1078" s="110">
        <v>91031.76</v>
      </c>
      <c r="J1078" s="107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78" s="21"/>
      <c r="L1078" s="22" t="s">
        <v>1136</v>
      </c>
      <c r="M1078" s="23">
        <f t="shared" si="24"/>
        <v>69312.22</v>
      </c>
      <c r="N1078" s="2"/>
      <c r="O1078" s="19" t="str">
        <f>VLOOKUP(QUERY_FOR_TRNSTRANSPOSED_0008!A1078,'[6]Fin vs NFin'!$A$4:$F$568,6,FALSE)</f>
        <v>Não Financeiras</v>
      </c>
      <c r="P1078" s="24" t="str">
        <f t="shared" si="22"/>
        <v>SE</v>
      </c>
      <c r="Q1078" s="24"/>
      <c r="R1078" s="24"/>
      <c r="S1078" s="24"/>
      <c r="T1078" s="24"/>
    </row>
    <row r="1079" spans="1:20" ht="15" thickBot="1" x14ac:dyDescent="0.4">
      <c r="A1079" s="11" t="s">
        <v>1358</v>
      </c>
      <c r="B1079" s="11" t="str">
        <f>VLOOKUP(A1079,'[6]Fin vs NFin'!$A$4:$B$568,2,FALSE)</f>
        <v>!Multiriscos Comércio</v>
      </c>
      <c r="C1079" s="11" t="s">
        <v>1360</v>
      </c>
      <c r="D1079" s="11" t="s">
        <v>1135</v>
      </c>
      <c r="E1079" s="11" t="str">
        <f>VLOOKUP(D1079,[6]Arvore!$N$8:$Q$6855,4,FALSE)</f>
        <v/>
      </c>
      <c r="F1079" s="12">
        <v>21719.54</v>
      </c>
      <c r="G1079" s="12">
        <v>0</v>
      </c>
      <c r="H1079" s="13">
        <v>21719.54</v>
      </c>
      <c r="I1079" s="112"/>
      <c r="J1079" s="109"/>
      <c r="K1079" s="21"/>
      <c r="L1079" s="15" t="s">
        <v>1136</v>
      </c>
      <c r="M1079" s="16">
        <f t="shared" si="24"/>
        <v>21719.54</v>
      </c>
      <c r="N1079" s="2"/>
      <c r="O1079" s="12" t="str">
        <f>VLOOKUP(QUERY_FOR_TRNSTRANSPOSED_0008!A1079,'[6]Fin vs NFin'!$A$4:$F$568,6,FALSE)</f>
        <v>Não Financeiras</v>
      </c>
      <c r="P1079" s="17" t="str">
        <f t="shared" si="22"/>
        <v>SE</v>
      </c>
      <c r="Q1079" s="17"/>
      <c r="R1079" s="17"/>
      <c r="S1079" s="17"/>
      <c r="T1079" s="17"/>
    </row>
    <row r="1080" spans="1:20" x14ac:dyDescent="0.35">
      <c r="A1080" s="18" t="s">
        <v>1361</v>
      </c>
      <c r="B1080" s="18" t="str">
        <f>VLOOKUP(A1080,'[6]Fin vs NFin'!$A$4:$B$568,2,FALSE)</f>
        <v>!Responsabilidade Civil</v>
      </c>
      <c r="C1080" s="18" t="s">
        <v>1362</v>
      </c>
      <c r="D1080" s="18" t="s">
        <v>1135</v>
      </c>
      <c r="E1080" s="18" t="str">
        <f>VLOOKUP(D1080,[6]Arvore!$N$8:$Q$6855,4,FALSE)</f>
        <v/>
      </c>
      <c r="F1080" s="19">
        <v>38969.050000000003</v>
      </c>
      <c r="G1080" s="19">
        <v>0</v>
      </c>
      <c r="H1080" s="20">
        <v>38969.050000000003</v>
      </c>
      <c r="I1080" s="110">
        <v>192635.02</v>
      </c>
      <c r="J1080" s="107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80" s="21"/>
      <c r="L1080" s="22" t="s">
        <v>1136</v>
      </c>
      <c r="M1080" s="23">
        <f t="shared" si="24"/>
        <v>38969.050000000003</v>
      </c>
      <c r="N1080" s="2"/>
      <c r="O1080" s="19" t="str">
        <f>VLOOKUP(QUERY_FOR_TRNSTRANSPOSED_0008!A1080,'[6]Fin vs NFin'!$A$4:$F$568,6,FALSE)</f>
        <v>Não Financeiras</v>
      </c>
      <c r="P1080" s="24" t="str">
        <f t="shared" si="22"/>
        <v>SE</v>
      </c>
      <c r="Q1080" s="24"/>
      <c r="R1080" s="24"/>
      <c r="S1080" s="24"/>
      <c r="T1080" s="24"/>
    </row>
    <row r="1081" spans="1:20" x14ac:dyDescent="0.35">
      <c r="A1081" s="18" t="s">
        <v>1361</v>
      </c>
      <c r="B1081" s="18" t="str">
        <f>VLOOKUP(A1081,'[6]Fin vs NFin'!$A$4:$B$568,2,FALSE)</f>
        <v>!Responsabilidade Civil</v>
      </c>
      <c r="C1081" s="18" t="s">
        <v>1363</v>
      </c>
      <c r="D1081" s="18" t="s">
        <v>1135</v>
      </c>
      <c r="E1081" s="18" t="str">
        <f>VLOOKUP(D1081,[6]Arvore!$N$8:$Q$6855,4,FALSE)</f>
        <v/>
      </c>
      <c r="F1081" s="19">
        <v>2926.27</v>
      </c>
      <c r="G1081" s="19">
        <v>0</v>
      </c>
      <c r="H1081" s="20">
        <v>2926.27</v>
      </c>
      <c r="I1081" s="106"/>
      <c r="J1081" s="108"/>
      <c r="K1081" s="21"/>
      <c r="L1081" s="22" t="s">
        <v>1136</v>
      </c>
      <c r="M1081" s="23">
        <f t="shared" si="24"/>
        <v>2926.27</v>
      </c>
      <c r="N1081" s="2"/>
      <c r="O1081" s="19" t="str">
        <f>VLOOKUP(QUERY_FOR_TRNSTRANSPOSED_0008!A1081,'[6]Fin vs NFin'!$A$4:$F$568,6,FALSE)</f>
        <v>Não Financeiras</v>
      </c>
      <c r="P1081" s="24" t="str">
        <f t="shared" si="22"/>
        <v>SE</v>
      </c>
      <c r="Q1081" s="24"/>
      <c r="R1081" s="24"/>
      <c r="S1081" s="24"/>
      <c r="T1081" s="24"/>
    </row>
    <row r="1082" spans="1:20" ht="15" thickBot="1" x14ac:dyDescent="0.4">
      <c r="A1082" s="18" t="s">
        <v>1361</v>
      </c>
      <c r="B1082" s="18" t="str">
        <f>VLOOKUP(A1082,'[6]Fin vs NFin'!$A$4:$B$568,2,FALSE)</f>
        <v>!Responsabilidade Civil</v>
      </c>
      <c r="C1082" s="18" t="s">
        <v>1364</v>
      </c>
      <c r="D1082" s="18" t="s">
        <v>1135</v>
      </c>
      <c r="E1082" s="18" t="str">
        <f>VLOOKUP(D1082,[6]Arvore!$N$8:$Q$6855,4,FALSE)</f>
        <v/>
      </c>
      <c r="F1082" s="19">
        <v>150739.70000000001</v>
      </c>
      <c r="G1082" s="19">
        <v>0</v>
      </c>
      <c r="H1082" s="20">
        <v>150739.70000000001</v>
      </c>
      <c r="I1082" s="112"/>
      <c r="J1082" s="109"/>
      <c r="K1082" s="21"/>
      <c r="L1082" s="22" t="s">
        <v>1136</v>
      </c>
      <c r="M1082" s="23">
        <f t="shared" si="24"/>
        <v>150739.70000000001</v>
      </c>
      <c r="N1082" s="2"/>
      <c r="O1082" s="19" t="str">
        <f>VLOOKUP(QUERY_FOR_TRNSTRANSPOSED_0008!A1082,'[6]Fin vs NFin'!$A$4:$F$568,6,FALSE)</f>
        <v>Não Financeiras</v>
      </c>
      <c r="P1082" s="24" t="str">
        <f t="shared" si="22"/>
        <v>SE</v>
      </c>
      <c r="Q1082" s="24"/>
      <c r="R1082" s="24"/>
      <c r="S1082" s="24"/>
      <c r="T1082" s="24"/>
    </row>
    <row r="1083" spans="1:20" ht="15" thickBot="1" x14ac:dyDescent="0.4">
      <c r="A1083" s="25" t="s">
        <v>1365</v>
      </c>
      <c r="B1083" s="25" t="str">
        <f>VLOOKUP(A1083,'[6]Fin vs NFin'!$A$4:$B$568,2,FALSE)</f>
        <v>!Cyber Empresas</v>
      </c>
      <c r="C1083" s="25" t="s">
        <v>1366</v>
      </c>
      <c r="D1083" s="25" t="s">
        <v>1135</v>
      </c>
      <c r="E1083" s="25" t="str">
        <f>VLOOKUP(D1083,[6]Arvore!$N$8:$Q$6855,4,FALSE)</f>
        <v/>
      </c>
      <c r="F1083" s="26">
        <v>9412.17</v>
      </c>
      <c r="G1083" s="26">
        <v>0</v>
      </c>
      <c r="H1083" s="27">
        <v>9412.17</v>
      </c>
      <c r="I1083" s="77">
        <v>9412.17</v>
      </c>
      <c r="J1083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1083" s="29" t="s">
        <v>1136</v>
      </c>
      <c r="M1083" s="30">
        <f t="shared" si="24"/>
        <v>9412.17</v>
      </c>
      <c r="N1083" s="2"/>
      <c r="O1083" s="26" t="str">
        <f>VLOOKUP(QUERY_FOR_TRNSTRANSPOSED_0008!A1083,'[6]Fin vs NFin'!$A$4:$F$568,6,FALSE)</f>
        <v>Não Financeiras</v>
      </c>
      <c r="P1083" s="31" t="str">
        <f t="shared" si="22"/>
        <v>SE</v>
      </c>
      <c r="Q1083" s="31"/>
      <c r="R1083" s="31"/>
      <c r="S1083" s="31"/>
      <c r="T1083" s="31"/>
    </row>
    <row r="1084" spans="1:20" x14ac:dyDescent="0.35">
      <c r="A1084" s="18" t="s">
        <v>1367</v>
      </c>
      <c r="B1084" s="18" t="str">
        <f>VLOOKUP(A1084,'[6]Fin vs NFin'!$A$4:$B$568,2,FALSE)</f>
        <v>!Chave de Mediação</v>
      </c>
      <c r="C1084" s="18" t="s">
        <v>1368</v>
      </c>
      <c r="D1084" s="18" t="s">
        <v>1135</v>
      </c>
      <c r="E1084" s="18" t="str">
        <f>VLOOKUP(D1084,[6]Arvore!$N$8:$Q$6855,4,FALSE)</f>
        <v/>
      </c>
      <c r="F1084" s="19">
        <v>114752.63</v>
      </c>
      <c r="G1084" s="19">
        <v>0</v>
      </c>
      <c r="H1084" s="20">
        <v>114752.63</v>
      </c>
      <c r="I1084" s="110">
        <v>115723.88</v>
      </c>
      <c r="J1084" s="107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84" s="21"/>
      <c r="L1084" s="22" t="s">
        <v>1136</v>
      </c>
      <c r="M1084" s="23">
        <f t="shared" si="24"/>
        <v>114752.63</v>
      </c>
      <c r="N1084" s="2"/>
      <c r="O1084" s="19" t="str">
        <f>VLOOKUP(QUERY_FOR_TRNSTRANSPOSED_0008!A1084,'[6]Fin vs NFin'!$A$4:$F$568,6,FALSE)</f>
        <v>Não Financeiras</v>
      </c>
      <c r="P1084" s="24" t="str">
        <f t="shared" si="22"/>
        <v>SE</v>
      </c>
      <c r="Q1084" s="24"/>
      <c r="R1084" s="24"/>
      <c r="S1084" s="24"/>
      <c r="T1084" s="24"/>
    </row>
    <row r="1085" spans="1:20" ht="15" thickBot="1" x14ac:dyDescent="0.4">
      <c r="A1085" s="11" t="s">
        <v>1367</v>
      </c>
      <c r="B1085" s="11" t="str">
        <f>VLOOKUP(A1085,'[6]Fin vs NFin'!$A$4:$B$568,2,FALSE)</f>
        <v>!Chave de Mediação</v>
      </c>
      <c r="C1085" s="11" t="s">
        <v>1369</v>
      </c>
      <c r="D1085" s="11" t="s">
        <v>1135</v>
      </c>
      <c r="E1085" s="11" t="str">
        <f>VLOOKUP(D1085,[6]Arvore!$N$8:$Q$6855,4,FALSE)</f>
        <v/>
      </c>
      <c r="F1085" s="12">
        <v>971.25</v>
      </c>
      <c r="G1085" s="12">
        <v>0</v>
      </c>
      <c r="H1085" s="13">
        <v>971.25</v>
      </c>
      <c r="I1085" s="112"/>
      <c r="J1085" s="109"/>
      <c r="K1085" s="21"/>
      <c r="L1085" s="15" t="s">
        <v>1136</v>
      </c>
      <c r="M1085" s="16">
        <f t="shared" si="24"/>
        <v>971.25</v>
      </c>
      <c r="N1085" s="2"/>
      <c r="O1085" s="12" t="str">
        <f>VLOOKUP(QUERY_FOR_TRNSTRANSPOSED_0008!A1085,'[6]Fin vs NFin'!$A$4:$F$568,6,FALSE)</f>
        <v>Não Financeiras</v>
      </c>
      <c r="P1085" s="17" t="str">
        <f t="shared" si="22"/>
        <v>SE</v>
      </c>
      <c r="Q1085" s="17"/>
      <c r="R1085" s="17"/>
      <c r="S1085" s="17"/>
      <c r="T1085" s="17"/>
    </row>
    <row r="1086" spans="1:20" x14ac:dyDescent="0.35">
      <c r="A1086" s="18" t="s">
        <v>1370</v>
      </c>
      <c r="B1086" s="18" t="str">
        <f>VLOOKUP(A1086,'[6]Fin vs NFin'!$A$4:$B$568,2,FALSE)</f>
        <v>!Proteção Empresas</v>
      </c>
      <c r="C1086" s="18" t="s">
        <v>1371</v>
      </c>
      <c r="D1086" s="18" t="s">
        <v>1135</v>
      </c>
      <c r="E1086" s="18" t="str">
        <f>VLOOKUP(D1086,[6]Arvore!$N$8:$Q$6855,4,FALSE)</f>
        <v/>
      </c>
      <c r="F1086" s="19">
        <v>114158.92</v>
      </c>
      <c r="G1086" s="19">
        <v>0</v>
      </c>
      <c r="H1086" s="20">
        <v>114158.92</v>
      </c>
      <c r="I1086" s="110">
        <v>133873.97</v>
      </c>
      <c r="J1086" s="107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86" s="21"/>
      <c r="L1086" s="22" t="s">
        <v>1136</v>
      </c>
      <c r="M1086" s="23">
        <f t="shared" si="24"/>
        <v>114158.92</v>
      </c>
      <c r="N1086" s="2"/>
      <c r="O1086" s="19" t="str">
        <f>VLOOKUP(QUERY_FOR_TRNSTRANSPOSED_0008!A1086,'[6]Fin vs NFin'!$A$4:$F$568,6,FALSE)</f>
        <v>Não Financeiras</v>
      </c>
      <c r="P1086" s="24" t="str">
        <f t="shared" si="22"/>
        <v>SE</v>
      </c>
      <c r="Q1086" s="24"/>
      <c r="R1086" s="24"/>
      <c r="S1086" s="24"/>
      <c r="T1086" s="24"/>
    </row>
    <row r="1087" spans="1:20" x14ac:dyDescent="0.35">
      <c r="A1087" s="18" t="s">
        <v>1370</v>
      </c>
      <c r="B1087" s="18" t="str">
        <f>VLOOKUP(A1087,'[6]Fin vs NFin'!$A$4:$B$568,2,FALSE)</f>
        <v>!Proteção Empresas</v>
      </c>
      <c r="C1087" s="18" t="s">
        <v>1372</v>
      </c>
      <c r="D1087" s="18" t="s">
        <v>1135</v>
      </c>
      <c r="E1087" s="18" t="str">
        <f>VLOOKUP(D1087,[6]Arvore!$N$8:$Q$6855,4,FALSE)</f>
        <v/>
      </c>
      <c r="F1087" s="19">
        <v>10715.31</v>
      </c>
      <c r="G1087" s="19">
        <v>0</v>
      </c>
      <c r="H1087" s="20">
        <v>10715.31</v>
      </c>
      <c r="I1087" s="106"/>
      <c r="J1087" s="108"/>
      <c r="K1087" s="21"/>
      <c r="L1087" s="22" t="s">
        <v>1136</v>
      </c>
      <c r="M1087" s="23">
        <f t="shared" si="24"/>
        <v>10715.31</v>
      </c>
      <c r="N1087" s="2"/>
      <c r="O1087" s="19" t="str">
        <f>VLOOKUP(QUERY_FOR_TRNSTRANSPOSED_0008!A1087,'[6]Fin vs NFin'!$A$4:$F$568,6,FALSE)</f>
        <v>Não Financeiras</v>
      </c>
      <c r="P1087" s="24" t="str">
        <f t="shared" si="22"/>
        <v>SE</v>
      </c>
      <c r="Q1087" s="24"/>
      <c r="R1087" s="24"/>
      <c r="S1087" s="24"/>
      <c r="T1087" s="24"/>
    </row>
    <row r="1088" spans="1:20" ht="15" thickBot="1" x14ac:dyDescent="0.4">
      <c r="A1088" s="11" t="s">
        <v>1370</v>
      </c>
      <c r="B1088" s="11" t="str">
        <f>VLOOKUP(A1088,'[6]Fin vs NFin'!$A$4:$B$568,2,FALSE)</f>
        <v>!Proteção Empresas</v>
      </c>
      <c r="C1088" s="11" t="s">
        <v>1373</v>
      </c>
      <c r="D1088" s="11" t="s">
        <v>1135</v>
      </c>
      <c r="E1088" s="11" t="str">
        <f>VLOOKUP(D1088,[6]Arvore!$N$8:$Q$6855,4,FALSE)</f>
        <v/>
      </c>
      <c r="F1088" s="12">
        <v>8999.74</v>
      </c>
      <c r="G1088" s="12">
        <v>0</v>
      </c>
      <c r="H1088" s="13">
        <v>8999.74</v>
      </c>
      <c r="I1088" s="112"/>
      <c r="J1088" s="109"/>
      <c r="K1088" s="21"/>
      <c r="L1088" s="15" t="s">
        <v>1136</v>
      </c>
      <c r="M1088" s="16">
        <f t="shared" si="24"/>
        <v>8999.74</v>
      </c>
      <c r="N1088" s="2"/>
      <c r="O1088" s="12" t="str">
        <f>VLOOKUP(QUERY_FOR_TRNSTRANSPOSED_0008!A1088,'[6]Fin vs NFin'!$A$4:$F$568,6,FALSE)</f>
        <v>Não Financeiras</v>
      </c>
      <c r="P1088" s="17" t="str">
        <f t="shared" si="22"/>
        <v>SE</v>
      </c>
      <c r="Q1088" s="17"/>
      <c r="R1088" s="17"/>
      <c r="S1088" s="17"/>
      <c r="T1088" s="17"/>
    </row>
    <row r="1089" spans="1:20" ht="15" thickBot="1" x14ac:dyDescent="0.4">
      <c r="A1089" s="25" t="s">
        <v>1374</v>
      </c>
      <c r="B1089" s="25" t="str">
        <f>VLOOKUP(A1089,'[6]Fin vs NFin'!$A$4:$B$568,2,FALSE)</f>
        <v>!Proteção Private</v>
      </c>
      <c r="C1089" s="25" t="s">
        <v>1375</v>
      </c>
      <c r="D1089" s="25" t="s">
        <v>1135</v>
      </c>
      <c r="E1089" s="25" t="str">
        <f>VLOOKUP(D1089,[6]Arvore!$N$8:$Q$6855,4,FALSE)</f>
        <v/>
      </c>
      <c r="F1089" s="26">
        <v>5495.61</v>
      </c>
      <c r="G1089" s="26">
        <v>0</v>
      </c>
      <c r="H1089" s="27">
        <v>5495.61</v>
      </c>
      <c r="I1089" s="77">
        <v>5495.61</v>
      </c>
      <c r="J1089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1089" s="29" t="s">
        <v>1136</v>
      </c>
      <c r="M1089" s="30">
        <f t="shared" si="24"/>
        <v>5495.61</v>
      </c>
      <c r="N1089" s="2"/>
      <c r="O1089" s="26" t="str">
        <f>VLOOKUP(QUERY_FOR_TRNSTRANSPOSED_0008!A1089,'[6]Fin vs NFin'!$A$4:$F$568,6,FALSE)</f>
        <v>Não Financeiras</v>
      </c>
      <c r="P1089" s="31" t="str">
        <f t="shared" si="22"/>
        <v>SE</v>
      </c>
      <c r="Q1089" s="31"/>
      <c r="R1089" s="31"/>
      <c r="S1089" s="31"/>
      <c r="T1089" s="31"/>
    </row>
    <row r="1090" spans="1:20" ht="15" thickBot="1" x14ac:dyDescent="0.4">
      <c r="A1090" s="25" t="s">
        <v>1376</v>
      </c>
      <c r="B1090" s="25" t="str">
        <f>VLOOKUP(A1090,'[6]Fin vs NFin'!$A$4:$B$568,2,FALSE)</f>
        <v>!AON Comissão Consultoria</v>
      </c>
      <c r="C1090" s="25" t="s">
        <v>1377</v>
      </c>
      <c r="D1090" s="25" t="s">
        <v>1135</v>
      </c>
      <c r="E1090" s="25" t="str">
        <f>VLOOKUP(D1090,[6]Arvore!$N$8:$Q$6855,4,FALSE)</f>
        <v/>
      </c>
      <c r="F1090" s="26">
        <v>1000</v>
      </c>
      <c r="G1090" s="26">
        <v>0</v>
      </c>
      <c r="H1090" s="27">
        <v>1000</v>
      </c>
      <c r="I1090" s="77">
        <v>1000</v>
      </c>
      <c r="J1090" s="78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L1090" s="29" t="s">
        <v>1136</v>
      </c>
      <c r="M1090" s="30">
        <f t="shared" si="24"/>
        <v>1000</v>
      </c>
      <c r="N1090" s="2"/>
      <c r="O1090" s="26" t="str">
        <f>VLOOKUP(QUERY_FOR_TRNSTRANSPOSED_0008!A1090,'[6]Fin vs NFin'!$A$4:$F$568,6,FALSE)</f>
        <v>Não Financeiras</v>
      </c>
      <c r="P1090" s="31" t="str">
        <f t="shared" si="22"/>
        <v>SE</v>
      </c>
      <c r="Q1090" s="31"/>
      <c r="R1090" s="31"/>
      <c r="S1090" s="31"/>
      <c r="T1090" s="31"/>
    </row>
    <row r="1091" spans="1:20" x14ac:dyDescent="0.35">
      <c r="A1091" s="18" t="s">
        <v>1378</v>
      </c>
      <c r="B1091" s="18" t="str">
        <f>VLOOKUP(A1091,'[6]Fin vs NFin'!$A$4:$B$568,2,FALSE)</f>
        <v>!Vida Autónomos/Associados</v>
      </c>
      <c r="C1091" s="18" t="s">
        <v>1379</v>
      </c>
      <c r="D1091" s="18" t="s">
        <v>1135</v>
      </c>
      <c r="E1091" s="18" t="str">
        <f>VLOOKUP(D1091,[6]Arvore!$N$8:$Q$6855,4,FALSE)</f>
        <v/>
      </c>
      <c r="F1091" s="19">
        <v>3615.11</v>
      </c>
      <c r="G1091" s="19">
        <v>0</v>
      </c>
      <c r="H1091" s="20">
        <v>3615.11</v>
      </c>
      <c r="I1091" s="110">
        <v>360914.1</v>
      </c>
      <c r="J1091" s="107">
        <f>I878+I885+I946+I947+I953+I959+I960+I961+I962+I963+I966+I967+I987+I990+I1016+I1020+I1022+I1030+I1049+I1050+I1054+I1056+I1059+I1061+I1062+I1064+I1065+I1066+I1070+I1071+I1077+I1078+I1080+I1083+I1084+I1086+I1089+I1090+I1091</f>
        <v>-5.4715201258659363E-9</v>
      </c>
      <c r="K1091" s="21"/>
      <c r="L1091" s="22" t="s">
        <v>1136</v>
      </c>
      <c r="M1091" s="23">
        <f t="shared" si="24"/>
        <v>3615.11</v>
      </c>
      <c r="N1091" s="2"/>
      <c r="O1091" s="19" t="str">
        <f>VLOOKUP(QUERY_FOR_TRNSTRANSPOSED_0008!A1091,'[6]Fin vs NFin'!$A$4:$F$568,6,FALSE)</f>
        <v>Não Financeiras</v>
      </c>
      <c r="P1091" s="24" t="str">
        <f t="shared" si="22"/>
        <v>SE</v>
      </c>
      <c r="Q1091" s="24"/>
      <c r="R1091" s="24"/>
      <c r="S1091" s="24"/>
      <c r="T1091" s="24"/>
    </row>
    <row r="1092" spans="1:20" x14ac:dyDescent="0.35">
      <c r="A1092" s="18" t="s">
        <v>1378</v>
      </c>
      <c r="B1092" s="18" t="str">
        <f>VLOOKUP(A1092,'[6]Fin vs NFin'!$A$4:$B$568,2,FALSE)</f>
        <v>!Vida Autónomos/Associados</v>
      </c>
      <c r="C1092" s="18" t="s">
        <v>1380</v>
      </c>
      <c r="D1092" s="18" t="s">
        <v>1135</v>
      </c>
      <c r="E1092" s="18" t="str">
        <f>VLOOKUP(D1092,[6]Arvore!$N$8:$Q$6855,4,FALSE)</f>
        <v/>
      </c>
      <c r="F1092" s="19">
        <v>8753.2800000000007</v>
      </c>
      <c r="G1092" s="19">
        <v>0</v>
      </c>
      <c r="H1092" s="20">
        <v>8753.2800000000007</v>
      </c>
      <c r="I1092" s="106"/>
      <c r="J1092" s="108"/>
      <c r="K1092" s="21"/>
      <c r="L1092" s="22" t="s">
        <v>1136</v>
      </c>
      <c r="M1092" s="23">
        <f t="shared" si="24"/>
        <v>8753.2800000000007</v>
      </c>
      <c r="N1092" s="2"/>
      <c r="O1092" s="19" t="str">
        <f>VLOOKUP(QUERY_FOR_TRNSTRANSPOSED_0008!A1092,'[6]Fin vs NFin'!$A$4:$F$568,6,FALSE)</f>
        <v>Não Financeiras</v>
      </c>
      <c r="P1092" s="24" t="str">
        <f t="shared" si="22"/>
        <v>SE</v>
      </c>
      <c r="Q1092" s="24"/>
      <c r="R1092" s="24"/>
      <c r="S1092" s="24"/>
      <c r="T1092" s="24"/>
    </row>
    <row r="1093" spans="1:20" x14ac:dyDescent="0.35">
      <c r="A1093" s="18" t="s">
        <v>1378</v>
      </c>
      <c r="B1093" s="18" t="str">
        <f>VLOOKUP(A1093,'[6]Fin vs NFin'!$A$4:$B$568,2,FALSE)</f>
        <v>!Vida Autónomos/Associados</v>
      </c>
      <c r="C1093" s="18" t="s">
        <v>1381</v>
      </c>
      <c r="D1093" s="18" t="s">
        <v>1135</v>
      </c>
      <c r="E1093" s="18" t="str">
        <f>VLOOKUP(D1093,[6]Arvore!$N$8:$Q$6855,4,FALSE)</f>
        <v/>
      </c>
      <c r="F1093" s="19">
        <v>12.5</v>
      </c>
      <c r="G1093" s="19">
        <v>0</v>
      </c>
      <c r="H1093" s="20">
        <v>12.5</v>
      </c>
      <c r="I1093" s="106"/>
      <c r="J1093" s="108"/>
      <c r="K1093" s="21"/>
      <c r="L1093" s="22" t="s">
        <v>1136</v>
      </c>
      <c r="M1093" s="23">
        <f t="shared" si="24"/>
        <v>12.5</v>
      </c>
      <c r="N1093" s="2"/>
      <c r="O1093" s="19" t="str">
        <f>VLOOKUP(QUERY_FOR_TRNSTRANSPOSED_0008!A1093,'[6]Fin vs NFin'!$A$4:$F$568,6,FALSE)</f>
        <v>Não Financeiras</v>
      </c>
      <c r="P1093" s="24" t="str">
        <f t="shared" si="22"/>
        <v>SE</v>
      </c>
      <c r="Q1093" s="24"/>
      <c r="R1093" s="24"/>
      <c r="S1093" s="24"/>
      <c r="T1093" s="24"/>
    </row>
    <row r="1094" spans="1:20" x14ac:dyDescent="0.35">
      <c r="A1094" s="18" t="s">
        <v>1378</v>
      </c>
      <c r="B1094" s="18" t="str">
        <f>VLOOKUP(A1094,'[6]Fin vs NFin'!$A$4:$B$568,2,FALSE)</f>
        <v>!Vida Autónomos/Associados</v>
      </c>
      <c r="C1094" s="18" t="s">
        <v>1382</v>
      </c>
      <c r="D1094" s="18" t="s">
        <v>1135</v>
      </c>
      <c r="E1094" s="18" t="str">
        <f>VLOOKUP(D1094,[6]Arvore!$N$8:$Q$6855,4,FALSE)</f>
        <v/>
      </c>
      <c r="F1094" s="19">
        <v>581.77</v>
      </c>
      <c r="G1094" s="19">
        <v>0</v>
      </c>
      <c r="H1094" s="20">
        <v>581.77</v>
      </c>
      <c r="I1094" s="106"/>
      <c r="J1094" s="108"/>
      <c r="K1094" s="21"/>
      <c r="L1094" s="22" t="s">
        <v>1136</v>
      </c>
      <c r="M1094" s="23">
        <f t="shared" si="24"/>
        <v>581.77</v>
      </c>
      <c r="N1094" s="2"/>
      <c r="O1094" s="19" t="str">
        <f>VLOOKUP(QUERY_FOR_TRNSTRANSPOSED_0008!A1094,'[6]Fin vs NFin'!$A$4:$F$568,6,FALSE)</f>
        <v>Não Financeiras</v>
      </c>
      <c r="P1094" s="24" t="str">
        <f t="shared" ref="P1094:P1157" si="25">LEFT(D1094,2)</f>
        <v>SE</v>
      </c>
      <c r="Q1094" s="24"/>
      <c r="R1094" s="24"/>
      <c r="S1094" s="24"/>
      <c r="T1094" s="24"/>
    </row>
    <row r="1095" spans="1:20" x14ac:dyDescent="0.35">
      <c r="A1095" s="18" t="s">
        <v>1378</v>
      </c>
      <c r="B1095" s="18" t="str">
        <f>VLOOKUP(A1095,'[6]Fin vs NFin'!$A$4:$B$568,2,FALSE)</f>
        <v>!Vida Autónomos/Associados</v>
      </c>
      <c r="C1095" s="18" t="s">
        <v>1383</v>
      </c>
      <c r="D1095" s="18" t="s">
        <v>1135</v>
      </c>
      <c r="E1095" s="18" t="str">
        <f>VLOOKUP(D1095,[6]Arvore!$N$8:$Q$6855,4,FALSE)</f>
        <v/>
      </c>
      <c r="F1095" s="19">
        <v>14256.79</v>
      </c>
      <c r="G1095" s="19">
        <v>0</v>
      </c>
      <c r="H1095" s="20">
        <v>14256.79</v>
      </c>
      <c r="I1095" s="106"/>
      <c r="J1095" s="108"/>
      <c r="K1095" s="21"/>
      <c r="L1095" s="22" t="s">
        <v>1136</v>
      </c>
      <c r="M1095" s="23">
        <f t="shared" si="24"/>
        <v>14256.79</v>
      </c>
      <c r="N1095" s="2"/>
      <c r="O1095" s="19" t="str">
        <f>VLOOKUP(QUERY_FOR_TRNSTRANSPOSED_0008!A1095,'[6]Fin vs NFin'!$A$4:$F$568,6,FALSE)</f>
        <v>Não Financeiras</v>
      </c>
      <c r="P1095" s="24" t="str">
        <f t="shared" si="25"/>
        <v>SE</v>
      </c>
      <c r="Q1095" s="24"/>
      <c r="R1095" s="24"/>
      <c r="S1095" s="24"/>
      <c r="T1095" s="24"/>
    </row>
    <row r="1096" spans="1:20" x14ac:dyDescent="0.35">
      <c r="A1096" s="18" t="s">
        <v>1378</v>
      </c>
      <c r="B1096" s="18" t="str">
        <f>VLOOKUP(A1096,'[6]Fin vs NFin'!$A$4:$B$568,2,FALSE)</f>
        <v>!Vida Autónomos/Associados</v>
      </c>
      <c r="C1096" s="18" t="s">
        <v>1384</v>
      </c>
      <c r="D1096" s="18" t="s">
        <v>1135</v>
      </c>
      <c r="E1096" s="18" t="str">
        <f>VLOOKUP(D1096,[6]Arvore!$N$8:$Q$6855,4,FALSE)</f>
        <v/>
      </c>
      <c r="F1096" s="19">
        <v>29.25</v>
      </c>
      <c r="G1096" s="19">
        <v>0</v>
      </c>
      <c r="H1096" s="20">
        <v>29.25</v>
      </c>
      <c r="I1096" s="106"/>
      <c r="J1096" s="108"/>
      <c r="K1096" s="21"/>
      <c r="L1096" s="22" t="s">
        <v>1136</v>
      </c>
      <c r="M1096" s="23">
        <f t="shared" si="24"/>
        <v>29.25</v>
      </c>
      <c r="N1096" s="2"/>
      <c r="O1096" s="19" t="str">
        <f>VLOOKUP(QUERY_FOR_TRNSTRANSPOSED_0008!A1096,'[6]Fin vs NFin'!$A$4:$F$568,6,FALSE)</f>
        <v>Não Financeiras</v>
      </c>
      <c r="P1096" s="24" t="str">
        <f t="shared" si="25"/>
        <v>SE</v>
      </c>
      <c r="Q1096" s="24"/>
      <c r="R1096" s="24"/>
      <c r="S1096" s="24"/>
      <c r="T1096" s="24"/>
    </row>
    <row r="1097" spans="1:20" x14ac:dyDescent="0.35">
      <c r="A1097" s="18" t="s">
        <v>1378</v>
      </c>
      <c r="B1097" s="18" t="str">
        <f>VLOOKUP(A1097,'[6]Fin vs NFin'!$A$4:$B$568,2,FALSE)</f>
        <v>!Vida Autónomos/Associados</v>
      </c>
      <c r="C1097" s="18" t="s">
        <v>1385</v>
      </c>
      <c r="D1097" s="18" t="s">
        <v>1135</v>
      </c>
      <c r="E1097" s="18" t="str">
        <f>VLOOKUP(D1097,[6]Arvore!$N$8:$Q$6855,4,FALSE)</f>
        <v/>
      </c>
      <c r="F1097" s="19">
        <v>837.32</v>
      </c>
      <c r="G1097" s="19">
        <v>0</v>
      </c>
      <c r="H1097" s="20">
        <v>837.32</v>
      </c>
      <c r="I1097" s="106"/>
      <c r="J1097" s="108"/>
      <c r="K1097" s="21"/>
      <c r="L1097" s="22" t="s">
        <v>1136</v>
      </c>
      <c r="M1097" s="23">
        <f t="shared" si="24"/>
        <v>837.32</v>
      </c>
      <c r="N1097" s="2"/>
      <c r="O1097" s="19" t="str">
        <f>VLOOKUP(QUERY_FOR_TRNSTRANSPOSED_0008!A1097,'[6]Fin vs NFin'!$A$4:$F$568,6,FALSE)</f>
        <v>Não Financeiras</v>
      </c>
      <c r="P1097" s="24" t="str">
        <f t="shared" si="25"/>
        <v>SE</v>
      </c>
      <c r="Q1097" s="24"/>
      <c r="R1097" s="24"/>
      <c r="S1097" s="24"/>
      <c r="T1097" s="24"/>
    </row>
    <row r="1098" spans="1:20" x14ac:dyDescent="0.35">
      <c r="A1098" s="18" t="s">
        <v>1378</v>
      </c>
      <c r="B1098" s="18" t="str">
        <f>VLOOKUP(A1098,'[6]Fin vs NFin'!$A$4:$B$568,2,FALSE)</f>
        <v>!Vida Autónomos/Associados</v>
      </c>
      <c r="C1098" s="18" t="s">
        <v>1386</v>
      </c>
      <c r="D1098" s="18" t="s">
        <v>1135</v>
      </c>
      <c r="E1098" s="18" t="str">
        <f>VLOOKUP(D1098,[6]Arvore!$N$8:$Q$6855,4,FALSE)</f>
        <v/>
      </c>
      <c r="F1098" s="19">
        <v>8729.51</v>
      </c>
      <c r="G1098" s="19">
        <v>0</v>
      </c>
      <c r="H1098" s="20">
        <v>8729.51</v>
      </c>
      <c r="I1098" s="106"/>
      <c r="J1098" s="108"/>
      <c r="K1098" s="21"/>
      <c r="L1098" s="22" t="s">
        <v>1136</v>
      </c>
      <c r="M1098" s="23">
        <f t="shared" si="24"/>
        <v>8729.51</v>
      </c>
      <c r="N1098" s="2"/>
      <c r="O1098" s="19" t="str">
        <f>VLOOKUP(QUERY_FOR_TRNSTRANSPOSED_0008!A1098,'[6]Fin vs NFin'!$A$4:$F$568,6,FALSE)</f>
        <v>Não Financeiras</v>
      </c>
      <c r="P1098" s="24" t="str">
        <f t="shared" si="25"/>
        <v>SE</v>
      </c>
      <c r="Q1098" s="24"/>
      <c r="R1098" s="24"/>
      <c r="S1098" s="24"/>
      <c r="T1098" s="24"/>
    </row>
    <row r="1099" spans="1:20" x14ac:dyDescent="0.35">
      <c r="A1099" s="18" t="s">
        <v>1378</v>
      </c>
      <c r="B1099" s="18" t="str">
        <f>VLOOKUP(A1099,'[6]Fin vs NFin'!$A$4:$B$568,2,FALSE)</f>
        <v>!Vida Autónomos/Associados</v>
      </c>
      <c r="C1099" s="18" t="s">
        <v>1387</v>
      </c>
      <c r="D1099" s="18" t="s">
        <v>1135</v>
      </c>
      <c r="E1099" s="18" t="str">
        <f>VLOOKUP(D1099,[6]Arvore!$N$8:$Q$6855,4,FALSE)</f>
        <v/>
      </c>
      <c r="F1099" s="19">
        <v>10731.06</v>
      </c>
      <c r="G1099" s="19">
        <v>0</v>
      </c>
      <c r="H1099" s="20">
        <v>10731.06</v>
      </c>
      <c r="I1099" s="106"/>
      <c r="J1099" s="108"/>
      <c r="K1099" s="21"/>
      <c r="L1099" s="22" t="s">
        <v>1136</v>
      </c>
      <c r="M1099" s="23">
        <f t="shared" si="24"/>
        <v>10731.06</v>
      </c>
      <c r="N1099" s="2"/>
      <c r="O1099" s="19" t="str">
        <f>VLOOKUP(QUERY_FOR_TRNSTRANSPOSED_0008!A1099,'[6]Fin vs NFin'!$A$4:$F$568,6,FALSE)</f>
        <v>Não Financeiras</v>
      </c>
      <c r="P1099" s="24" t="str">
        <f t="shared" si="25"/>
        <v>SE</v>
      </c>
      <c r="Q1099" s="24"/>
      <c r="R1099" s="24"/>
      <c r="S1099" s="24"/>
      <c r="T1099" s="24"/>
    </row>
    <row r="1100" spans="1:20" x14ac:dyDescent="0.35">
      <c r="A1100" s="18" t="s">
        <v>1378</v>
      </c>
      <c r="B1100" s="18" t="str">
        <f>VLOOKUP(A1100,'[6]Fin vs NFin'!$A$4:$B$568,2,FALSE)</f>
        <v>!Vida Autónomos/Associados</v>
      </c>
      <c r="C1100" s="18" t="s">
        <v>1388</v>
      </c>
      <c r="D1100" s="18" t="s">
        <v>1135</v>
      </c>
      <c r="E1100" s="18" t="str">
        <f>VLOOKUP(D1100,[6]Arvore!$N$8:$Q$6855,4,FALSE)</f>
        <v/>
      </c>
      <c r="F1100" s="19">
        <v>4834.3599999999997</v>
      </c>
      <c r="G1100" s="19">
        <v>0</v>
      </c>
      <c r="H1100" s="20">
        <v>4834.3599999999997</v>
      </c>
      <c r="I1100" s="106"/>
      <c r="J1100" s="108"/>
      <c r="K1100" s="21"/>
      <c r="L1100" s="22" t="s">
        <v>1136</v>
      </c>
      <c r="M1100" s="23">
        <f t="shared" si="24"/>
        <v>4834.3599999999997</v>
      </c>
      <c r="N1100" s="2"/>
      <c r="O1100" s="19" t="str">
        <f>VLOOKUP(QUERY_FOR_TRNSTRANSPOSED_0008!A1100,'[6]Fin vs NFin'!$A$4:$F$568,6,FALSE)</f>
        <v>Não Financeiras</v>
      </c>
      <c r="P1100" s="24" t="str">
        <f t="shared" si="25"/>
        <v>SE</v>
      </c>
      <c r="Q1100" s="24"/>
      <c r="R1100" s="24"/>
      <c r="S1100" s="24"/>
      <c r="T1100" s="24"/>
    </row>
    <row r="1101" spans="1:20" x14ac:dyDescent="0.35">
      <c r="A1101" s="18" t="s">
        <v>1378</v>
      </c>
      <c r="B1101" s="18" t="str">
        <f>VLOOKUP(A1101,'[6]Fin vs NFin'!$A$4:$B$568,2,FALSE)</f>
        <v>!Vida Autónomos/Associados</v>
      </c>
      <c r="C1101" s="18" t="s">
        <v>1389</v>
      </c>
      <c r="D1101" s="18" t="s">
        <v>1135</v>
      </c>
      <c r="E1101" s="18" t="str">
        <f>VLOOKUP(D1101,[6]Arvore!$N$8:$Q$6855,4,FALSE)</f>
        <v/>
      </c>
      <c r="F1101" s="19">
        <v>5010.49</v>
      </c>
      <c r="G1101" s="19">
        <v>0</v>
      </c>
      <c r="H1101" s="20">
        <v>5010.49</v>
      </c>
      <c r="I1101" s="106"/>
      <c r="J1101" s="108"/>
      <c r="K1101" s="21"/>
      <c r="L1101" s="22" t="s">
        <v>1136</v>
      </c>
      <c r="M1101" s="23">
        <f t="shared" si="24"/>
        <v>5010.49</v>
      </c>
      <c r="N1101" s="2"/>
      <c r="O1101" s="19" t="str">
        <f>VLOOKUP(QUERY_FOR_TRNSTRANSPOSED_0008!A1101,'[6]Fin vs NFin'!$A$4:$F$568,6,FALSE)</f>
        <v>Não Financeiras</v>
      </c>
      <c r="P1101" s="24" t="str">
        <f t="shared" si="25"/>
        <v>SE</v>
      </c>
      <c r="Q1101" s="24"/>
      <c r="R1101" s="24"/>
      <c r="S1101" s="24"/>
      <c r="T1101" s="24"/>
    </row>
    <row r="1102" spans="1:20" x14ac:dyDescent="0.35">
      <c r="A1102" s="18" t="s">
        <v>1378</v>
      </c>
      <c r="B1102" s="18" t="str">
        <f>VLOOKUP(A1102,'[6]Fin vs NFin'!$A$4:$B$568,2,FALSE)</f>
        <v>!Vida Autónomos/Associados</v>
      </c>
      <c r="C1102" s="18" t="s">
        <v>1390</v>
      </c>
      <c r="D1102" s="18" t="s">
        <v>1135</v>
      </c>
      <c r="E1102" s="18" t="str">
        <f>VLOOKUP(D1102,[6]Arvore!$N$8:$Q$6855,4,FALSE)</f>
        <v/>
      </c>
      <c r="F1102" s="19">
        <v>4941.3999999999996</v>
      </c>
      <c r="G1102" s="19">
        <v>0</v>
      </c>
      <c r="H1102" s="20">
        <v>4941.3999999999996</v>
      </c>
      <c r="I1102" s="106"/>
      <c r="J1102" s="108"/>
      <c r="K1102" s="21"/>
      <c r="L1102" s="22" t="s">
        <v>1136</v>
      </c>
      <c r="M1102" s="23">
        <f t="shared" si="24"/>
        <v>4941.3999999999996</v>
      </c>
      <c r="N1102" s="2"/>
      <c r="O1102" s="19" t="str">
        <f>VLOOKUP(QUERY_FOR_TRNSTRANSPOSED_0008!A1102,'[6]Fin vs NFin'!$A$4:$F$568,6,FALSE)</f>
        <v>Não Financeiras</v>
      </c>
      <c r="P1102" s="24" t="str">
        <f t="shared" si="25"/>
        <v>SE</v>
      </c>
      <c r="Q1102" s="24"/>
      <c r="R1102" s="24"/>
      <c r="S1102" s="24"/>
      <c r="T1102" s="24"/>
    </row>
    <row r="1103" spans="1:20" x14ac:dyDescent="0.35">
      <c r="A1103" s="18" t="s">
        <v>1378</v>
      </c>
      <c r="B1103" s="18" t="str">
        <f>VLOOKUP(A1103,'[6]Fin vs NFin'!$A$4:$B$568,2,FALSE)</f>
        <v>!Vida Autónomos/Associados</v>
      </c>
      <c r="C1103" s="18" t="s">
        <v>1391</v>
      </c>
      <c r="D1103" s="18" t="s">
        <v>1135</v>
      </c>
      <c r="E1103" s="18" t="str">
        <f>VLOOKUP(D1103,[6]Arvore!$N$8:$Q$6855,4,FALSE)</f>
        <v/>
      </c>
      <c r="F1103" s="19">
        <v>557.88</v>
      </c>
      <c r="G1103" s="19">
        <v>0</v>
      </c>
      <c r="H1103" s="20">
        <v>557.88</v>
      </c>
      <c r="I1103" s="106"/>
      <c r="J1103" s="108"/>
      <c r="K1103" s="21"/>
      <c r="L1103" s="22" t="s">
        <v>1136</v>
      </c>
      <c r="M1103" s="23">
        <f t="shared" si="24"/>
        <v>557.88</v>
      </c>
      <c r="N1103" s="2"/>
      <c r="O1103" s="19" t="str">
        <f>VLOOKUP(QUERY_FOR_TRNSTRANSPOSED_0008!A1103,'[6]Fin vs NFin'!$A$4:$F$568,6,FALSE)</f>
        <v>Não Financeiras</v>
      </c>
      <c r="P1103" s="24" t="str">
        <f t="shared" si="25"/>
        <v>SE</v>
      </c>
      <c r="Q1103" s="24"/>
      <c r="R1103" s="24"/>
      <c r="S1103" s="24"/>
      <c r="T1103" s="24"/>
    </row>
    <row r="1104" spans="1:20" x14ac:dyDescent="0.35">
      <c r="A1104" s="18" t="s">
        <v>1378</v>
      </c>
      <c r="B1104" s="18" t="str">
        <f>VLOOKUP(A1104,'[6]Fin vs NFin'!$A$4:$B$568,2,FALSE)</f>
        <v>!Vida Autónomos/Associados</v>
      </c>
      <c r="C1104" s="18" t="s">
        <v>1392</v>
      </c>
      <c r="D1104" s="18" t="s">
        <v>1135</v>
      </c>
      <c r="E1104" s="18" t="str">
        <f>VLOOKUP(D1104,[6]Arvore!$N$8:$Q$6855,4,FALSE)</f>
        <v/>
      </c>
      <c r="F1104" s="19">
        <v>12568.14</v>
      </c>
      <c r="G1104" s="19">
        <v>0</v>
      </c>
      <c r="H1104" s="20">
        <v>12568.14</v>
      </c>
      <c r="I1104" s="106"/>
      <c r="J1104" s="108"/>
      <c r="K1104" s="21"/>
      <c r="L1104" s="22" t="s">
        <v>1136</v>
      </c>
      <c r="M1104" s="23">
        <f t="shared" si="24"/>
        <v>12568.14</v>
      </c>
      <c r="N1104" s="2"/>
      <c r="O1104" s="19" t="str">
        <f>VLOOKUP(QUERY_FOR_TRNSTRANSPOSED_0008!A1104,'[6]Fin vs NFin'!$A$4:$F$568,6,FALSE)</f>
        <v>Não Financeiras</v>
      </c>
      <c r="P1104" s="24" t="str">
        <f t="shared" si="25"/>
        <v>SE</v>
      </c>
      <c r="Q1104" s="24"/>
      <c r="R1104" s="24"/>
      <c r="S1104" s="24"/>
      <c r="T1104" s="24"/>
    </row>
    <row r="1105" spans="1:20" x14ac:dyDescent="0.35">
      <c r="A1105" s="18" t="s">
        <v>1378</v>
      </c>
      <c r="B1105" s="18" t="str">
        <f>VLOOKUP(A1105,'[6]Fin vs NFin'!$A$4:$B$568,2,FALSE)</f>
        <v>!Vida Autónomos/Associados</v>
      </c>
      <c r="C1105" s="18" t="s">
        <v>1393</v>
      </c>
      <c r="D1105" s="18" t="s">
        <v>1135</v>
      </c>
      <c r="E1105" s="18" t="str">
        <f>VLOOKUP(D1105,[6]Arvore!$N$8:$Q$6855,4,FALSE)</f>
        <v/>
      </c>
      <c r="F1105" s="19">
        <v>16122.96</v>
      </c>
      <c r="G1105" s="19">
        <v>0</v>
      </c>
      <c r="H1105" s="20">
        <v>16122.96</v>
      </c>
      <c r="I1105" s="106"/>
      <c r="J1105" s="108"/>
      <c r="K1105" s="21"/>
      <c r="L1105" s="22" t="s">
        <v>1136</v>
      </c>
      <c r="M1105" s="23">
        <f t="shared" si="24"/>
        <v>16122.96</v>
      </c>
      <c r="N1105" s="2"/>
      <c r="O1105" s="19" t="str">
        <f>VLOOKUP(QUERY_FOR_TRNSTRANSPOSED_0008!A1105,'[6]Fin vs NFin'!$A$4:$F$568,6,FALSE)</f>
        <v>Não Financeiras</v>
      </c>
      <c r="P1105" s="24" t="str">
        <f t="shared" si="25"/>
        <v>SE</v>
      </c>
      <c r="Q1105" s="24"/>
      <c r="R1105" s="24"/>
      <c r="S1105" s="24"/>
      <c r="T1105" s="24"/>
    </row>
    <row r="1106" spans="1:20" x14ac:dyDescent="0.35">
      <c r="A1106" s="18" t="s">
        <v>1378</v>
      </c>
      <c r="B1106" s="18" t="str">
        <f>VLOOKUP(A1106,'[6]Fin vs NFin'!$A$4:$B$568,2,FALSE)</f>
        <v>!Vida Autónomos/Associados</v>
      </c>
      <c r="C1106" s="18" t="s">
        <v>1394</v>
      </c>
      <c r="D1106" s="18" t="s">
        <v>1135</v>
      </c>
      <c r="E1106" s="18" t="str">
        <f>VLOOKUP(D1106,[6]Arvore!$N$8:$Q$6855,4,FALSE)</f>
        <v/>
      </c>
      <c r="F1106" s="19">
        <v>5869.73</v>
      </c>
      <c r="G1106" s="19">
        <v>0</v>
      </c>
      <c r="H1106" s="20">
        <v>5869.73</v>
      </c>
      <c r="I1106" s="106"/>
      <c r="J1106" s="108"/>
      <c r="K1106" s="21"/>
      <c r="L1106" s="22" t="s">
        <v>1136</v>
      </c>
      <c r="M1106" s="23">
        <f t="shared" si="24"/>
        <v>5869.73</v>
      </c>
      <c r="N1106" s="2"/>
      <c r="O1106" s="19" t="str">
        <f>VLOOKUP(QUERY_FOR_TRNSTRANSPOSED_0008!A1106,'[6]Fin vs NFin'!$A$4:$F$568,6,FALSE)</f>
        <v>Não Financeiras</v>
      </c>
      <c r="P1106" s="24" t="str">
        <f t="shared" si="25"/>
        <v>SE</v>
      </c>
      <c r="Q1106" s="24"/>
      <c r="R1106" s="24"/>
      <c r="S1106" s="24"/>
      <c r="T1106" s="24"/>
    </row>
    <row r="1107" spans="1:20" x14ac:dyDescent="0.35">
      <c r="A1107" s="18" t="s">
        <v>1378</v>
      </c>
      <c r="B1107" s="18" t="str">
        <f>VLOOKUP(A1107,'[6]Fin vs NFin'!$A$4:$B$568,2,FALSE)</f>
        <v>!Vida Autónomos/Associados</v>
      </c>
      <c r="C1107" s="18" t="s">
        <v>1395</v>
      </c>
      <c r="D1107" s="18" t="s">
        <v>1135</v>
      </c>
      <c r="E1107" s="18" t="str">
        <f>VLOOKUP(D1107,[6]Arvore!$N$8:$Q$6855,4,FALSE)</f>
        <v/>
      </c>
      <c r="F1107" s="19">
        <v>7236.28</v>
      </c>
      <c r="G1107" s="19">
        <v>0</v>
      </c>
      <c r="H1107" s="20">
        <v>7236.28</v>
      </c>
      <c r="I1107" s="106"/>
      <c r="J1107" s="108"/>
      <c r="K1107" s="21"/>
      <c r="L1107" s="22" t="s">
        <v>1136</v>
      </c>
      <c r="M1107" s="23">
        <f t="shared" si="24"/>
        <v>7236.28</v>
      </c>
      <c r="N1107" s="2"/>
      <c r="O1107" s="19" t="str">
        <f>VLOOKUP(QUERY_FOR_TRNSTRANSPOSED_0008!A1107,'[6]Fin vs NFin'!$A$4:$F$568,6,FALSE)</f>
        <v>Não Financeiras</v>
      </c>
      <c r="P1107" s="24" t="str">
        <f t="shared" si="25"/>
        <v>SE</v>
      </c>
      <c r="Q1107" s="24"/>
      <c r="R1107" s="24"/>
      <c r="S1107" s="24"/>
      <c r="T1107" s="24"/>
    </row>
    <row r="1108" spans="1:20" x14ac:dyDescent="0.35">
      <c r="A1108" s="18" t="s">
        <v>1378</v>
      </c>
      <c r="B1108" s="18" t="str">
        <f>VLOOKUP(A1108,'[6]Fin vs NFin'!$A$4:$B$568,2,FALSE)</f>
        <v>!Vida Autónomos/Associados</v>
      </c>
      <c r="C1108" s="18" t="s">
        <v>1396</v>
      </c>
      <c r="D1108" s="18" t="s">
        <v>1135</v>
      </c>
      <c r="E1108" s="18" t="str">
        <f>VLOOKUP(D1108,[6]Arvore!$N$8:$Q$6855,4,FALSE)</f>
        <v/>
      </c>
      <c r="F1108" s="19">
        <v>131.78</v>
      </c>
      <c r="G1108" s="19">
        <v>0</v>
      </c>
      <c r="H1108" s="20">
        <v>131.78</v>
      </c>
      <c r="I1108" s="106"/>
      <c r="J1108" s="108"/>
      <c r="K1108" s="21"/>
      <c r="L1108" s="22" t="s">
        <v>1136</v>
      </c>
      <c r="M1108" s="23">
        <f t="shared" si="24"/>
        <v>131.78</v>
      </c>
      <c r="N1108" s="2"/>
      <c r="O1108" s="19" t="str">
        <f>VLOOKUP(QUERY_FOR_TRNSTRANSPOSED_0008!A1108,'[6]Fin vs NFin'!$A$4:$F$568,6,FALSE)</f>
        <v>Não Financeiras</v>
      </c>
      <c r="P1108" s="24" t="str">
        <f t="shared" si="25"/>
        <v>SE</v>
      </c>
      <c r="Q1108" s="24"/>
      <c r="R1108" s="24"/>
      <c r="S1108" s="24"/>
      <c r="T1108" s="24"/>
    </row>
    <row r="1109" spans="1:20" x14ac:dyDescent="0.35">
      <c r="A1109" s="18" t="s">
        <v>1378</v>
      </c>
      <c r="B1109" s="18" t="str">
        <f>VLOOKUP(A1109,'[6]Fin vs NFin'!$A$4:$B$568,2,FALSE)</f>
        <v>!Vida Autónomos/Associados</v>
      </c>
      <c r="C1109" s="18" t="s">
        <v>1397</v>
      </c>
      <c r="D1109" s="18" t="s">
        <v>1135</v>
      </c>
      <c r="E1109" s="18" t="str">
        <f>VLOOKUP(D1109,[6]Arvore!$N$8:$Q$6855,4,FALSE)</f>
        <v/>
      </c>
      <c r="F1109" s="19">
        <v>36.71</v>
      </c>
      <c r="G1109" s="19">
        <v>0</v>
      </c>
      <c r="H1109" s="20">
        <v>36.71</v>
      </c>
      <c r="I1109" s="106"/>
      <c r="J1109" s="108"/>
      <c r="K1109" s="21"/>
      <c r="L1109" s="22" t="s">
        <v>1136</v>
      </c>
      <c r="M1109" s="23">
        <f t="shared" si="24"/>
        <v>36.71</v>
      </c>
      <c r="N1109" s="2"/>
      <c r="O1109" s="19" t="str">
        <f>VLOOKUP(QUERY_FOR_TRNSTRANSPOSED_0008!A1109,'[6]Fin vs NFin'!$A$4:$F$568,6,FALSE)</f>
        <v>Não Financeiras</v>
      </c>
      <c r="P1109" s="24" t="str">
        <f t="shared" si="25"/>
        <v>SE</v>
      </c>
      <c r="Q1109" s="24"/>
      <c r="R1109" s="24"/>
      <c r="S1109" s="24"/>
      <c r="T1109" s="24"/>
    </row>
    <row r="1110" spans="1:20" x14ac:dyDescent="0.35">
      <c r="A1110" s="18" t="s">
        <v>1378</v>
      </c>
      <c r="B1110" s="18" t="str">
        <f>VLOOKUP(A1110,'[6]Fin vs NFin'!$A$4:$B$568,2,FALSE)</f>
        <v>!Vida Autónomos/Associados</v>
      </c>
      <c r="C1110" s="18" t="s">
        <v>1398</v>
      </c>
      <c r="D1110" s="18" t="s">
        <v>1135</v>
      </c>
      <c r="E1110" s="18" t="str">
        <f>VLOOKUP(D1110,[6]Arvore!$N$8:$Q$6855,4,FALSE)</f>
        <v/>
      </c>
      <c r="F1110" s="19">
        <v>97992.11</v>
      </c>
      <c r="G1110" s="19">
        <v>0</v>
      </c>
      <c r="H1110" s="20">
        <v>97992.11</v>
      </c>
      <c r="I1110" s="106"/>
      <c r="J1110" s="108"/>
      <c r="K1110" s="21"/>
      <c r="L1110" s="22" t="s">
        <v>1136</v>
      </c>
      <c r="M1110" s="23">
        <f t="shared" si="24"/>
        <v>97992.11</v>
      </c>
      <c r="N1110" s="2"/>
      <c r="O1110" s="19" t="str">
        <f>VLOOKUP(QUERY_FOR_TRNSTRANSPOSED_0008!A1110,'[6]Fin vs NFin'!$A$4:$F$568,6,FALSE)</f>
        <v>Não Financeiras</v>
      </c>
      <c r="P1110" s="24" t="str">
        <f t="shared" si="25"/>
        <v>SE</v>
      </c>
      <c r="Q1110" s="24"/>
      <c r="R1110" s="24"/>
      <c r="S1110" s="24"/>
      <c r="T1110" s="24"/>
    </row>
    <row r="1111" spans="1:20" x14ac:dyDescent="0.35">
      <c r="A1111" s="18" t="s">
        <v>1378</v>
      </c>
      <c r="B1111" s="18" t="str">
        <f>VLOOKUP(A1111,'[6]Fin vs NFin'!$A$4:$B$568,2,FALSE)</f>
        <v>!Vida Autónomos/Associados</v>
      </c>
      <c r="C1111" s="18" t="s">
        <v>1399</v>
      </c>
      <c r="D1111" s="18" t="s">
        <v>1135</v>
      </c>
      <c r="E1111" s="18" t="str">
        <f>VLOOKUP(D1111,[6]Arvore!$N$8:$Q$6855,4,FALSE)</f>
        <v/>
      </c>
      <c r="F1111" s="19">
        <v>152947.14000000001</v>
      </c>
      <c r="G1111" s="19">
        <v>0</v>
      </c>
      <c r="H1111" s="20">
        <v>152947.14000000001</v>
      </c>
      <c r="I1111" s="106"/>
      <c r="J1111" s="108"/>
      <c r="K1111" s="21"/>
      <c r="L1111" s="22" t="s">
        <v>1136</v>
      </c>
      <c r="M1111" s="23">
        <f t="shared" si="24"/>
        <v>152947.14000000001</v>
      </c>
      <c r="N1111" s="2"/>
      <c r="O1111" s="19" t="str">
        <f>VLOOKUP(QUERY_FOR_TRNSTRANSPOSED_0008!A1111,'[6]Fin vs NFin'!$A$4:$F$568,6,FALSE)</f>
        <v>Não Financeiras</v>
      </c>
      <c r="P1111" s="24" t="str">
        <f t="shared" si="25"/>
        <v>SE</v>
      </c>
      <c r="Q1111" s="24"/>
      <c r="R1111" s="24"/>
      <c r="S1111" s="24"/>
      <c r="T1111" s="24"/>
    </row>
    <row r="1112" spans="1:20" x14ac:dyDescent="0.35">
      <c r="A1112" s="18" t="s">
        <v>1378</v>
      </c>
      <c r="B1112" s="18" t="str">
        <f>VLOOKUP(A1112,'[6]Fin vs NFin'!$A$4:$B$568,2,FALSE)</f>
        <v>!Vida Autónomos/Associados</v>
      </c>
      <c r="C1112" s="18" t="s">
        <v>1400</v>
      </c>
      <c r="D1112" s="18" t="s">
        <v>1135</v>
      </c>
      <c r="E1112" s="18" t="str">
        <f>VLOOKUP(D1112,[6]Arvore!$N$8:$Q$6855,4,FALSE)</f>
        <v/>
      </c>
      <c r="F1112" s="19">
        <v>4121.66</v>
      </c>
      <c r="G1112" s="19">
        <v>0</v>
      </c>
      <c r="H1112" s="20">
        <v>4121.66</v>
      </c>
      <c r="I1112" s="106"/>
      <c r="J1112" s="108"/>
      <c r="K1112" s="21"/>
      <c r="L1112" s="22" t="s">
        <v>1136</v>
      </c>
      <c r="M1112" s="23">
        <f t="shared" si="24"/>
        <v>4121.66</v>
      </c>
      <c r="N1112" s="2"/>
      <c r="O1112" s="19" t="str">
        <f>VLOOKUP(QUERY_FOR_TRNSTRANSPOSED_0008!A1112,'[6]Fin vs NFin'!$A$4:$F$568,6,FALSE)</f>
        <v>Não Financeiras</v>
      </c>
      <c r="P1112" s="24" t="str">
        <f t="shared" si="25"/>
        <v>SE</v>
      </c>
      <c r="Q1112" s="24"/>
      <c r="R1112" s="24"/>
      <c r="S1112" s="24"/>
      <c r="T1112" s="24"/>
    </row>
    <row r="1113" spans="1:20" x14ac:dyDescent="0.35">
      <c r="A1113" s="18" t="s">
        <v>1378</v>
      </c>
      <c r="B1113" s="18" t="str">
        <f>VLOOKUP(A1113,'[6]Fin vs NFin'!$A$4:$B$568,2,FALSE)</f>
        <v>!Vida Autónomos/Associados</v>
      </c>
      <c r="C1113" s="18" t="s">
        <v>1401</v>
      </c>
      <c r="D1113" s="18" t="s">
        <v>1135</v>
      </c>
      <c r="E1113" s="18" t="str">
        <f>VLOOKUP(D1113,[6]Arvore!$N$8:$Q$6855,4,FALSE)</f>
        <v/>
      </c>
      <c r="F1113" s="19">
        <v>984.9</v>
      </c>
      <c r="G1113" s="19">
        <v>0</v>
      </c>
      <c r="H1113" s="20">
        <v>984.9</v>
      </c>
      <c r="I1113" s="106"/>
      <c r="J1113" s="108"/>
      <c r="K1113" s="21"/>
      <c r="L1113" s="22" t="s">
        <v>1136</v>
      </c>
      <c r="M1113" s="23">
        <f t="shared" si="24"/>
        <v>984.9</v>
      </c>
      <c r="N1113" s="2"/>
      <c r="O1113" s="19" t="str">
        <f>VLOOKUP(QUERY_FOR_TRNSTRANSPOSED_0008!A1113,'[6]Fin vs NFin'!$A$4:$F$568,6,FALSE)</f>
        <v>Não Financeiras</v>
      </c>
      <c r="P1113" s="24" t="str">
        <f t="shared" si="25"/>
        <v>SE</v>
      </c>
      <c r="Q1113" s="24"/>
      <c r="R1113" s="24"/>
      <c r="S1113" s="24"/>
      <c r="T1113" s="24"/>
    </row>
    <row r="1114" spans="1:20" ht="15" thickBot="1" x14ac:dyDescent="0.4">
      <c r="A1114" s="18" t="s">
        <v>1378</v>
      </c>
      <c r="B1114" s="18" t="str">
        <f>VLOOKUP(A1114,'[6]Fin vs NFin'!$A$4:$B$568,2,FALSE)</f>
        <v>!Vida Autónomos/Associados</v>
      </c>
      <c r="C1114" s="18" t="s">
        <v>1402</v>
      </c>
      <c r="D1114" s="18" t="s">
        <v>1135</v>
      </c>
      <c r="E1114" s="18" t="str">
        <f>VLOOKUP(D1114,[6]Arvore!$N$8:$Q$6855,4,FALSE)</f>
        <v/>
      </c>
      <c r="F1114" s="19">
        <v>11.97</v>
      </c>
      <c r="G1114" s="19">
        <v>0</v>
      </c>
      <c r="H1114" s="20">
        <v>11.97</v>
      </c>
      <c r="I1114" s="106"/>
      <c r="J1114" s="109"/>
      <c r="K1114" s="21"/>
      <c r="L1114" s="22" t="s">
        <v>1136</v>
      </c>
      <c r="M1114" s="23">
        <f t="shared" si="24"/>
        <v>11.97</v>
      </c>
      <c r="N1114" s="2"/>
      <c r="O1114" s="19" t="str">
        <f>VLOOKUP(QUERY_FOR_TRNSTRANSPOSED_0008!A1114,'[6]Fin vs NFin'!$A$4:$F$568,6,FALSE)</f>
        <v>Não Financeiras</v>
      </c>
      <c r="P1114" s="24" t="str">
        <f t="shared" si="25"/>
        <v>SE</v>
      </c>
      <c r="Q1114" s="24"/>
      <c r="R1114" s="24"/>
      <c r="S1114" s="24"/>
      <c r="T1114" s="24"/>
    </row>
    <row r="1115" spans="1:20" ht="15" thickBot="1" x14ac:dyDescent="0.4">
      <c r="A1115" s="25" t="s">
        <v>1403</v>
      </c>
      <c r="B1115" s="25" t="str">
        <f>VLOOKUP(A1115,'[6]Fin vs NFin'!$A$4:$B$568,2,FALSE)</f>
        <v>!Contabilidade F.Pensões</v>
      </c>
      <c r="C1115" s="25" t="s">
        <v>67</v>
      </c>
      <c r="D1115" s="25" t="s">
        <v>1404</v>
      </c>
      <c r="E1115" s="25" t="str">
        <f>VLOOKUP(D1115,[6]Arvore!$N$8:$Q$6855,4,FALSE)</f>
        <v>51581</v>
      </c>
      <c r="F1115" s="26">
        <v>-16.9100000000008</v>
      </c>
      <c r="G1115" s="26">
        <v>26605.84</v>
      </c>
      <c r="H1115" s="27">
        <v>-26622.75</v>
      </c>
      <c r="I1115" s="77">
        <v>-26622.75</v>
      </c>
      <c r="J1115" s="26"/>
      <c r="L1115" s="29"/>
      <c r="M1115" s="30"/>
      <c r="O1115" s="26" t="str">
        <f>VLOOKUP(QUERY_FOR_TRNSTRANSPOSED_0008!A1115,'[6]Fin vs NFin'!$A$4:$F$568,6,FALSE)</f>
        <v>Não Financeiras</v>
      </c>
      <c r="P1115" s="31" t="str">
        <f t="shared" si="25"/>
        <v>82</v>
      </c>
      <c r="Q1115" s="31"/>
      <c r="R1115" s="31"/>
      <c r="S1115" s="31"/>
      <c r="T1115" s="31"/>
    </row>
    <row r="1116" spans="1:20" ht="15" thickBot="1" x14ac:dyDescent="0.4">
      <c r="A1116" s="18" t="s">
        <v>1405</v>
      </c>
      <c r="B1116" s="18" t="str">
        <f>VLOOKUP(A1116,'[6]Fin vs NFin'!$A$4:$B$568,2,FALSE)</f>
        <v>!Fundo de Pensões</v>
      </c>
      <c r="C1116" s="18" t="s">
        <v>1406</v>
      </c>
      <c r="D1116" s="18" t="s">
        <v>1404</v>
      </c>
      <c r="E1116" s="18" t="str">
        <f>VLOOKUP(D1116,[6]Arvore!$N$8:$Q$6855,4,FALSE)</f>
        <v>51581</v>
      </c>
      <c r="F1116" s="19">
        <v>26622.75</v>
      </c>
      <c r="G1116" s="19">
        <v>0</v>
      </c>
      <c r="H1116" s="20">
        <v>26622.75</v>
      </c>
      <c r="I1116" s="57">
        <v>26622.75</v>
      </c>
      <c r="J1116" s="19"/>
      <c r="K1116" s="21"/>
      <c r="L1116" s="22"/>
      <c r="M1116" s="23"/>
      <c r="O1116" s="19" t="str">
        <f>VLOOKUP(QUERY_FOR_TRNSTRANSPOSED_0008!A1116,'[6]Fin vs NFin'!$A$4:$F$568,6,FALSE)</f>
        <v>Não Financeiras</v>
      </c>
      <c r="P1116" s="24" t="str">
        <f t="shared" si="25"/>
        <v>82</v>
      </c>
      <c r="Q1116" s="24"/>
      <c r="R1116" s="24"/>
      <c r="S1116" s="24"/>
      <c r="T1116" s="24"/>
    </row>
    <row r="1117" spans="1:20" x14ac:dyDescent="0.35">
      <c r="A1117" s="49" t="s">
        <v>1407</v>
      </c>
      <c r="B1117" s="49" t="str">
        <f>VLOOKUP(A1117,'[6]Fin vs NFin'!$A$4:$B$568,2,FALSE)</f>
        <v>!Portes</v>
      </c>
      <c r="C1117" s="49" t="s">
        <v>1408</v>
      </c>
      <c r="D1117" s="49" t="s">
        <v>118</v>
      </c>
      <c r="E1117" s="49" t="str">
        <f>VLOOKUP(D1117,[6]Arvore!$N$8:$Q$6855,4,FALSE)</f>
        <v>431110</v>
      </c>
      <c r="F1117" s="50">
        <v>80397.600000000006</v>
      </c>
      <c r="G1117" s="50">
        <v>80397.600000000006</v>
      </c>
      <c r="H1117" s="51">
        <v>-1.45519152283669E-11</v>
      </c>
      <c r="I1117" s="103">
        <v>-0.52371174504826001</v>
      </c>
      <c r="J1117" s="39"/>
      <c r="K1117" s="21"/>
      <c r="L1117" s="41"/>
      <c r="M1117" s="42"/>
      <c r="O1117" s="39" t="str">
        <f>VLOOKUP(QUERY_FOR_TRNSTRANSPOSED_0008!A1117,'[6]Fin vs NFin'!$A$4:$F$568,6,FALSE)</f>
        <v>Não Financeiras</v>
      </c>
      <c r="P1117" s="43" t="str">
        <f t="shared" si="25"/>
        <v>89</v>
      </c>
      <c r="Q1117" s="43"/>
      <c r="R1117" s="43" t="str">
        <f>VLOOKUP(D1117,[6]Mapeamento!$A$38:$C$497,3,FALSE)</f>
        <v>GG</v>
      </c>
      <c r="S1117" s="43"/>
      <c r="T1117" s="43"/>
    </row>
    <row r="1118" spans="1:20" x14ac:dyDescent="0.35">
      <c r="A1118" s="18" t="s">
        <v>1407</v>
      </c>
      <c r="B1118" s="18" t="str">
        <f>VLOOKUP(A1118,'[6]Fin vs NFin'!$A$4:$B$568,2,FALSE)</f>
        <v>!Portes</v>
      </c>
      <c r="C1118" s="18" t="s">
        <v>1409</v>
      </c>
      <c r="D1118" s="18" t="s">
        <v>118</v>
      </c>
      <c r="E1118" s="18" t="str">
        <f>VLOOKUP(D1118,[6]Arvore!$N$8:$Q$6855,4,FALSE)</f>
        <v>431110</v>
      </c>
      <c r="F1118" s="19" t="s">
        <v>84</v>
      </c>
      <c r="G1118" s="19">
        <v>-20.667396234967399</v>
      </c>
      <c r="H1118" s="20">
        <v>20.667396234967399</v>
      </c>
      <c r="I1118" s="101"/>
      <c r="J1118" s="19"/>
      <c r="K1118" s="21"/>
      <c r="L1118" s="22"/>
      <c r="M1118" s="23"/>
      <c r="O1118" s="19" t="str">
        <f>VLOOKUP(QUERY_FOR_TRNSTRANSPOSED_0008!A1118,'[6]Fin vs NFin'!$A$4:$F$568,6,FALSE)</f>
        <v>Não Financeiras</v>
      </c>
      <c r="P1118" s="24" t="str">
        <f t="shared" si="25"/>
        <v>89</v>
      </c>
      <c r="Q1118" s="24"/>
      <c r="R1118" s="24" t="str">
        <f>VLOOKUP(D1118,[6]Mapeamento!$A$38:$C$497,3,FALSE)</f>
        <v>GG</v>
      </c>
      <c r="S1118" s="24"/>
      <c r="T1118" s="24"/>
    </row>
    <row r="1119" spans="1:20" ht="15" thickBot="1" x14ac:dyDescent="0.4">
      <c r="A1119" s="18" t="s">
        <v>1407</v>
      </c>
      <c r="B1119" s="18" t="str">
        <f>VLOOKUP(A1119,'[6]Fin vs NFin'!$A$4:$B$568,2,FALSE)</f>
        <v>!Portes</v>
      </c>
      <c r="C1119" s="18" t="s">
        <v>499</v>
      </c>
      <c r="D1119" s="18" t="s">
        <v>118</v>
      </c>
      <c r="E1119" s="18" t="str">
        <f>VLOOKUP(D1119,[6]Arvore!$N$8:$Q$6855,4,FALSE)</f>
        <v>431110</v>
      </c>
      <c r="F1119" s="19">
        <v>18331.21</v>
      </c>
      <c r="G1119" s="19">
        <v>18352.40110798</v>
      </c>
      <c r="H1119" s="20">
        <v>-21.1911079800011</v>
      </c>
      <c r="I1119" s="101"/>
      <c r="J1119" s="19"/>
      <c r="K1119" s="21"/>
      <c r="L1119" s="22"/>
      <c r="M1119" s="23"/>
      <c r="O1119" s="19" t="str">
        <f>VLOOKUP(QUERY_FOR_TRNSTRANSPOSED_0008!A1119,'[6]Fin vs NFin'!$A$4:$F$568,6,FALSE)</f>
        <v>Não Financeiras</v>
      </c>
      <c r="P1119" s="24" t="str">
        <f t="shared" si="25"/>
        <v>89</v>
      </c>
      <c r="Q1119" s="24"/>
      <c r="R1119" s="24" t="str">
        <f>VLOOKUP(D1119,[6]Mapeamento!$A$38:$C$497,3,FALSE)</f>
        <v>GG</v>
      </c>
      <c r="S1119" s="24"/>
      <c r="T1119" s="24"/>
    </row>
    <row r="1120" spans="1:20" x14ac:dyDescent="0.35">
      <c r="A1120" s="38" t="s">
        <v>1410</v>
      </c>
      <c r="B1120" s="38" t="str">
        <f>VLOOKUP(A1120,'[6]Fin vs NFin'!$A$4:$B$568,2,FALSE)</f>
        <v>!Expediente</v>
      </c>
      <c r="C1120" s="38" t="s">
        <v>1411</v>
      </c>
      <c r="D1120" s="38" t="s">
        <v>735</v>
      </c>
      <c r="E1120" s="38" t="str">
        <f>VLOOKUP(D1120,[6]Arvore!$N$8:$Q$6855,4,FALSE)</f>
        <v>431111</v>
      </c>
      <c r="F1120" s="39">
        <v>61476.4</v>
      </c>
      <c r="G1120" s="39">
        <v>63902.962579022802</v>
      </c>
      <c r="H1120" s="40">
        <v>-2426.56257902279</v>
      </c>
      <c r="I1120" s="103">
        <v>-15.6313129393493</v>
      </c>
      <c r="J1120" s="39"/>
      <c r="K1120" s="21"/>
      <c r="L1120" s="41"/>
      <c r="M1120" s="42"/>
      <c r="O1120" s="39" t="str">
        <f>VLOOKUP(QUERY_FOR_TRNSTRANSPOSED_0008!A1120,'[6]Fin vs NFin'!$A$4:$F$568,6,FALSE)</f>
        <v>Não Financeiras</v>
      </c>
      <c r="P1120" s="43" t="str">
        <f t="shared" si="25"/>
        <v>89</v>
      </c>
      <c r="Q1120" s="43"/>
      <c r="R1120" s="43" t="str">
        <f>VLOOKUP(D1120,[6]Mapeamento!$A$38:$C$497,3,FALSE)</f>
        <v>GG</v>
      </c>
      <c r="S1120" s="43"/>
      <c r="T1120" s="43"/>
    </row>
    <row r="1121" spans="1:20" x14ac:dyDescent="0.35">
      <c r="A1121" s="18" t="s">
        <v>1410</v>
      </c>
      <c r="B1121" s="18" t="str">
        <f>VLOOKUP(A1121,'[6]Fin vs NFin'!$A$4:$B$568,2,FALSE)</f>
        <v>!Expediente</v>
      </c>
      <c r="C1121" s="18" t="s">
        <v>153</v>
      </c>
      <c r="D1121" s="18" t="s">
        <v>735</v>
      </c>
      <c r="E1121" s="18" t="str">
        <f>VLOOKUP(D1121,[6]Arvore!$N$8:$Q$6855,4,FALSE)</f>
        <v>431111</v>
      </c>
      <c r="F1121" s="19">
        <v>122.76</v>
      </c>
      <c r="G1121" s="19">
        <v>124.6</v>
      </c>
      <c r="H1121" s="20">
        <v>-1.84</v>
      </c>
      <c r="I1121" s="101"/>
      <c r="J1121" s="19"/>
      <c r="K1121" s="21"/>
      <c r="L1121" s="22"/>
      <c r="M1121" s="23"/>
      <c r="O1121" s="19" t="str">
        <f>VLOOKUP(QUERY_FOR_TRNSTRANSPOSED_0008!A1121,'[6]Fin vs NFin'!$A$4:$F$568,6,FALSE)</f>
        <v>Não Financeiras</v>
      </c>
      <c r="P1121" s="24" t="str">
        <f t="shared" si="25"/>
        <v>89</v>
      </c>
      <c r="Q1121" s="24"/>
      <c r="R1121" s="24" t="str">
        <f>VLOOKUP(D1121,[6]Mapeamento!$A$38:$C$497,3,FALSE)</f>
        <v>GG</v>
      </c>
      <c r="S1121" s="24"/>
      <c r="T1121" s="24"/>
    </row>
    <row r="1122" spans="1:20" x14ac:dyDescent="0.35">
      <c r="A1122" s="18" t="s">
        <v>1410</v>
      </c>
      <c r="B1122" s="18" t="str">
        <f>VLOOKUP(A1122,'[6]Fin vs NFin'!$A$4:$B$568,2,FALSE)</f>
        <v>!Expediente</v>
      </c>
      <c r="C1122" s="18" t="s">
        <v>1412</v>
      </c>
      <c r="D1122" s="18" t="s">
        <v>735</v>
      </c>
      <c r="E1122" s="18" t="str">
        <f>VLOOKUP(D1122,[6]Arvore!$N$8:$Q$6855,4,FALSE)</f>
        <v>431111</v>
      </c>
      <c r="F1122" s="19">
        <v>28451.57</v>
      </c>
      <c r="G1122" s="19">
        <v>28451.597606620198</v>
      </c>
      <c r="H1122" s="20">
        <v>-2.76066201986396E-2</v>
      </c>
      <c r="I1122" s="101"/>
      <c r="J1122" s="19"/>
      <c r="K1122" s="21"/>
      <c r="L1122" s="22"/>
      <c r="M1122" s="23"/>
      <c r="O1122" s="19" t="str">
        <f>VLOOKUP(QUERY_FOR_TRNSTRANSPOSED_0008!A1122,'[6]Fin vs NFin'!$A$4:$F$568,6,FALSE)</f>
        <v>Não Financeiras</v>
      </c>
      <c r="P1122" s="24" t="str">
        <f t="shared" si="25"/>
        <v>89</v>
      </c>
      <c r="Q1122" s="24"/>
      <c r="R1122" s="24" t="str">
        <f>VLOOKUP(D1122,[6]Mapeamento!$A$38:$C$497,3,FALSE)</f>
        <v>GG</v>
      </c>
      <c r="S1122" s="24"/>
      <c r="T1122" s="24"/>
    </row>
    <row r="1123" spans="1:20" x14ac:dyDescent="0.35">
      <c r="A1123" s="32" t="s">
        <v>1410</v>
      </c>
      <c r="B1123" s="32" t="str">
        <f>VLOOKUP(A1123,'[6]Fin vs NFin'!$A$4:$B$568,2,FALSE)</f>
        <v>!Expediente</v>
      </c>
      <c r="C1123" s="32" t="s">
        <v>1413</v>
      </c>
      <c r="D1123" s="32" t="s">
        <v>735</v>
      </c>
      <c r="E1123" s="32" t="str">
        <f>VLOOKUP(D1123,[6]Arvore!$N$8:$Q$6855,4,FALSE)</f>
        <v>431111</v>
      </c>
      <c r="F1123" s="33">
        <v>19659.47</v>
      </c>
      <c r="G1123" s="33">
        <v>19659.47</v>
      </c>
      <c r="H1123" s="34">
        <v>0</v>
      </c>
      <c r="I1123" s="101"/>
      <c r="J1123" s="19"/>
      <c r="K1123" s="21"/>
      <c r="L1123" s="22"/>
      <c r="M1123" s="23"/>
      <c r="O1123" s="19" t="str">
        <f>VLOOKUP(QUERY_FOR_TRNSTRANSPOSED_0008!A1123,'[6]Fin vs NFin'!$A$4:$F$568,6,FALSE)</f>
        <v>Não Financeiras</v>
      </c>
      <c r="P1123" s="24" t="str">
        <f t="shared" si="25"/>
        <v>89</v>
      </c>
      <c r="Q1123" s="24"/>
      <c r="R1123" s="24" t="str">
        <f>VLOOKUP(D1123,[6]Mapeamento!$A$38:$C$497,3,FALSE)</f>
        <v>GG</v>
      </c>
      <c r="S1123" s="24"/>
      <c r="T1123" s="24"/>
    </row>
    <row r="1124" spans="1:20" x14ac:dyDescent="0.35">
      <c r="A1124" s="18" t="s">
        <v>1410</v>
      </c>
      <c r="B1124" s="18" t="str">
        <f>VLOOKUP(A1124,'[6]Fin vs NFin'!$A$4:$B$568,2,FALSE)</f>
        <v>!Expediente</v>
      </c>
      <c r="C1124" s="18" t="s">
        <v>1414</v>
      </c>
      <c r="D1124" s="18" t="s">
        <v>735</v>
      </c>
      <c r="E1124" s="18" t="str">
        <f>VLOOKUP(D1124,[6]Arvore!$N$8:$Q$6855,4,FALSE)</f>
        <v>431111</v>
      </c>
      <c r="F1124" s="19">
        <v>2045.81</v>
      </c>
      <c r="G1124" s="19">
        <v>545.16896003070701</v>
      </c>
      <c r="H1124" s="20">
        <v>1500.64103996929</v>
      </c>
      <c r="I1124" s="101"/>
      <c r="J1124" s="19"/>
      <c r="K1124" s="21"/>
      <c r="L1124" s="22"/>
      <c r="M1124" s="23"/>
      <c r="O1124" s="19" t="str">
        <f>VLOOKUP(QUERY_FOR_TRNSTRANSPOSED_0008!A1124,'[6]Fin vs NFin'!$A$4:$F$568,6,FALSE)</f>
        <v>Não Financeiras</v>
      </c>
      <c r="P1124" s="24" t="str">
        <f t="shared" si="25"/>
        <v>89</v>
      </c>
      <c r="Q1124" s="24"/>
      <c r="R1124" s="24" t="str">
        <f>VLOOKUP(D1124,[6]Mapeamento!$A$38:$C$497,3,FALSE)</f>
        <v>GG</v>
      </c>
      <c r="S1124" s="24"/>
      <c r="T1124" s="24"/>
    </row>
    <row r="1125" spans="1:20" x14ac:dyDescent="0.35">
      <c r="A1125" s="18" t="s">
        <v>1410</v>
      </c>
      <c r="B1125" s="18" t="str">
        <f>VLOOKUP(A1125,'[6]Fin vs NFin'!$A$4:$B$568,2,FALSE)</f>
        <v>!Expediente</v>
      </c>
      <c r="C1125" s="18" t="s">
        <v>1415</v>
      </c>
      <c r="D1125" s="18" t="s">
        <v>735</v>
      </c>
      <c r="E1125" s="18" t="str">
        <f>VLOOKUP(D1125,[6]Arvore!$N$8:$Q$6855,4,FALSE)</f>
        <v>431111</v>
      </c>
      <c r="F1125" s="19">
        <v>747.59</v>
      </c>
      <c r="G1125" s="19">
        <v>304.22212728800702</v>
      </c>
      <c r="H1125" s="20">
        <v>443.36787271199302</v>
      </c>
      <c r="I1125" s="101"/>
      <c r="J1125" s="19"/>
      <c r="K1125" s="21"/>
      <c r="L1125" s="22"/>
      <c r="M1125" s="23"/>
      <c r="O1125" s="19" t="str">
        <f>VLOOKUP(QUERY_FOR_TRNSTRANSPOSED_0008!A1125,'[6]Fin vs NFin'!$A$4:$F$568,6,FALSE)</f>
        <v>Não Financeiras</v>
      </c>
      <c r="P1125" s="24" t="str">
        <f t="shared" si="25"/>
        <v>89</v>
      </c>
      <c r="Q1125" s="24"/>
      <c r="R1125" s="24" t="str">
        <f>VLOOKUP(D1125,[6]Mapeamento!$A$38:$C$497,3,FALSE)</f>
        <v>GG</v>
      </c>
      <c r="S1125" s="24"/>
      <c r="T1125" s="24"/>
    </row>
    <row r="1126" spans="1:20" x14ac:dyDescent="0.35">
      <c r="A1126" s="18" t="s">
        <v>1410</v>
      </c>
      <c r="B1126" s="18" t="str">
        <f>VLOOKUP(A1126,'[6]Fin vs NFin'!$A$4:$B$568,2,FALSE)</f>
        <v>!Expediente</v>
      </c>
      <c r="C1126" s="18" t="s">
        <v>1416</v>
      </c>
      <c r="D1126" s="18" t="s">
        <v>735</v>
      </c>
      <c r="E1126" s="18" t="str">
        <f>VLOOKUP(D1126,[6]Arvore!$N$8:$Q$6855,4,FALSE)</f>
        <v>431111</v>
      </c>
      <c r="F1126" s="19">
        <v>634.49</v>
      </c>
      <c r="G1126" s="19">
        <v>355.10786983366899</v>
      </c>
      <c r="H1126" s="20">
        <v>279.38213016633102</v>
      </c>
      <c r="I1126" s="101"/>
      <c r="J1126" s="19"/>
      <c r="K1126" s="21"/>
      <c r="L1126" s="22"/>
      <c r="M1126" s="23"/>
      <c r="O1126" s="19" t="str">
        <f>VLOOKUP(QUERY_FOR_TRNSTRANSPOSED_0008!A1126,'[6]Fin vs NFin'!$A$4:$F$568,6,FALSE)</f>
        <v>Não Financeiras</v>
      </c>
      <c r="P1126" s="24" t="str">
        <f t="shared" si="25"/>
        <v>89</v>
      </c>
      <c r="Q1126" s="24"/>
      <c r="R1126" s="24" t="str">
        <f>VLOOKUP(D1126,[6]Mapeamento!$A$38:$C$497,3,FALSE)</f>
        <v>GG</v>
      </c>
      <c r="S1126" s="24"/>
      <c r="T1126" s="24"/>
    </row>
    <row r="1127" spans="1:20" x14ac:dyDescent="0.35">
      <c r="A1127" s="18" t="s">
        <v>1410</v>
      </c>
      <c r="B1127" s="18" t="str">
        <f>VLOOKUP(A1127,'[6]Fin vs NFin'!$A$4:$B$568,2,FALSE)</f>
        <v>!Expediente</v>
      </c>
      <c r="C1127" s="18" t="s">
        <v>1417</v>
      </c>
      <c r="D1127" s="18" t="s">
        <v>735</v>
      </c>
      <c r="E1127" s="18" t="str">
        <f>VLOOKUP(D1127,[6]Arvore!$N$8:$Q$6855,4,FALSE)</f>
        <v>431111</v>
      </c>
      <c r="F1127" s="19">
        <v>872.11</v>
      </c>
      <c r="G1127" s="19">
        <v>783.91217014397398</v>
      </c>
      <c r="H1127" s="20">
        <v>88.197829856026104</v>
      </c>
      <c r="I1127" s="101"/>
      <c r="J1127" s="19"/>
      <c r="K1127" s="21"/>
      <c r="L1127" s="22"/>
      <c r="M1127" s="23"/>
      <c r="O1127" s="19" t="str">
        <f>VLOOKUP(QUERY_FOR_TRNSTRANSPOSED_0008!A1127,'[6]Fin vs NFin'!$A$4:$F$568,6,FALSE)</f>
        <v>Não Financeiras</v>
      </c>
      <c r="P1127" s="24" t="str">
        <f t="shared" si="25"/>
        <v>89</v>
      </c>
      <c r="Q1127" s="24"/>
      <c r="R1127" s="24" t="str">
        <f>VLOOKUP(D1127,[6]Mapeamento!$A$38:$C$497,3,FALSE)</f>
        <v>GG</v>
      </c>
      <c r="S1127" s="24"/>
      <c r="T1127" s="24"/>
    </row>
    <row r="1128" spans="1:20" x14ac:dyDescent="0.35">
      <c r="A1128" s="18" t="s">
        <v>1410</v>
      </c>
      <c r="B1128" s="18" t="str">
        <f>VLOOKUP(A1128,'[6]Fin vs NFin'!$A$4:$B$568,2,FALSE)</f>
        <v>!Expediente</v>
      </c>
      <c r="C1128" s="18" t="s">
        <v>878</v>
      </c>
      <c r="D1128" s="18" t="s">
        <v>735</v>
      </c>
      <c r="E1128" s="18" t="str">
        <f>VLOOKUP(D1128,[6]Arvore!$N$8:$Q$6855,4,FALSE)</f>
        <v>431111</v>
      </c>
      <c r="F1128" s="19">
        <v>0</v>
      </c>
      <c r="G1128" s="19">
        <v>-1.84</v>
      </c>
      <c r="H1128" s="20">
        <v>1.84</v>
      </c>
      <c r="I1128" s="101"/>
      <c r="J1128" s="19"/>
      <c r="K1128" s="21"/>
      <c r="L1128" s="22"/>
      <c r="M1128" s="23"/>
      <c r="O1128" s="19" t="str">
        <f>VLOOKUP(QUERY_FOR_TRNSTRANSPOSED_0008!A1128,'[6]Fin vs NFin'!$A$4:$F$568,6,FALSE)</f>
        <v>Não Financeiras</v>
      </c>
      <c r="P1128" s="24" t="str">
        <f t="shared" si="25"/>
        <v>89</v>
      </c>
      <c r="Q1128" s="24"/>
      <c r="R1128" s="24" t="str">
        <f>VLOOKUP(D1128,[6]Mapeamento!$A$38:$C$497,3,FALSE)</f>
        <v>GG</v>
      </c>
      <c r="S1128" s="24"/>
      <c r="T1128" s="24"/>
    </row>
    <row r="1129" spans="1:20" x14ac:dyDescent="0.35">
      <c r="A1129" s="32" t="s">
        <v>1410</v>
      </c>
      <c r="B1129" s="32" t="str">
        <f>VLOOKUP(A1129,'[6]Fin vs NFin'!$A$4:$B$568,2,FALSE)</f>
        <v>!Expediente</v>
      </c>
      <c r="C1129" s="32" t="s">
        <v>67</v>
      </c>
      <c r="D1129" s="32" t="s">
        <v>735</v>
      </c>
      <c r="E1129" s="32" t="str">
        <f>VLOOKUP(D1129,[6]Arvore!$N$8:$Q$6855,4,FALSE)</f>
        <v>431111</v>
      </c>
      <c r="F1129" s="33">
        <v>-97.25</v>
      </c>
      <c r="G1129" s="33">
        <v>-97.25</v>
      </c>
      <c r="H1129" s="34">
        <v>0</v>
      </c>
      <c r="I1129" s="101"/>
      <c r="J1129" s="19"/>
      <c r="K1129" s="21"/>
      <c r="L1129" s="22"/>
      <c r="M1129" s="23"/>
      <c r="O1129" s="19" t="str">
        <f>VLOOKUP(QUERY_FOR_TRNSTRANSPOSED_0008!A1129,'[6]Fin vs NFin'!$A$4:$F$568,6,FALSE)</f>
        <v>Não Financeiras</v>
      </c>
      <c r="P1129" s="24" t="str">
        <f t="shared" si="25"/>
        <v>89</v>
      </c>
      <c r="Q1129" s="24"/>
      <c r="R1129" s="24" t="str">
        <f>VLOOKUP(D1129,[6]Mapeamento!$A$38:$C$497,3,FALSE)</f>
        <v>GG</v>
      </c>
      <c r="S1129" s="24"/>
      <c r="T1129" s="24"/>
    </row>
    <row r="1130" spans="1:20" x14ac:dyDescent="0.35">
      <c r="A1130" s="18" t="s">
        <v>1410</v>
      </c>
      <c r="B1130" s="18" t="str">
        <f>VLOOKUP(A1130,'[6]Fin vs NFin'!$A$4:$B$568,2,FALSE)</f>
        <v>!Expediente</v>
      </c>
      <c r="C1130" s="18" t="s">
        <v>1418</v>
      </c>
      <c r="D1130" s="18" t="s">
        <v>735</v>
      </c>
      <c r="E1130" s="18" t="str">
        <f>VLOOKUP(D1130,[6]Arvore!$N$8:$Q$6855,4,FALSE)</f>
        <v>431111</v>
      </c>
      <c r="F1130" s="19">
        <v>255.77</v>
      </c>
      <c r="G1130" s="19">
        <v>156.4</v>
      </c>
      <c r="H1130" s="20">
        <v>99.37</v>
      </c>
      <c r="I1130" s="101"/>
      <c r="J1130" s="19"/>
      <c r="K1130" s="21"/>
      <c r="L1130" s="22"/>
      <c r="M1130" s="23"/>
      <c r="O1130" s="19" t="str">
        <f>VLOOKUP(QUERY_FOR_TRNSTRANSPOSED_0008!A1130,'[6]Fin vs NFin'!$A$4:$F$568,6,FALSE)</f>
        <v>Não Financeiras</v>
      </c>
      <c r="P1130" s="24" t="str">
        <f t="shared" si="25"/>
        <v>89</v>
      </c>
      <c r="Q1130" s="24"/>
      <c r="R1130" s="24" t="str">
        <f>VLOOKUP(D1130,[6]Mapeamento!$A$38:$C$497,3,FALSE)</f>
        <v>GG</v>
      </c>
      <c r="S1130" s="24"/>
      <c r="T1130" s="24"/>
    </row>
    <row r="1131" spans="1:20" x14ac:dyDescent="0.35">
      <c r="A1131" s="18" t="s">
        <v>1410</v>
      </c>
      <c r="B1131" s="18" t="str">
        <f>VLOOKUP(A1131,'[6]Fin vs NFin'!$A$4:$B$568,2,FALSE)</f>
        <v>!Expediente</v>
      </c>
      <c r="C1131" s="18" t="s">
        <v>1419</v>
      </c>
      <c r="D1131" s="18" t="s">
        <v>735</v>
      </c>
      <c r="E1131" s="18" t="str">
        <f>VLOOKUP(D1131,[6]Arvore!$N$8:$Q$6855,4,FALSE)</f>
        <v>431111</v>
      </c>
      <c r="F1131" s="19">
        <v>2496</v>
      </c>
      <c r="G1131" s="19">
        <v>12158.5</v>
      </c>
      <c r="H1131" s="20">
        <v>-9662.5</v>
      </c>
      <c r="I1131" s="101"/>
      <c r="J1131" s="19"/>
      <c r="K1131" s="21"/>
      <c r="L1131" s="22"/>
      <c r="M1131" s="23"/>
      <c r="O1131" s="19" t="str">
        <f>VLOOKUP(QUERY_FOR_TRNSTRANSPOSED_0008!A1131,'[6]Fin vs NFin'!$A$4:$F$568,6,FALSE)</f>
        <v>Não Financeiras</v>
      </c>
      <c r="P1131" s="24" t="str">
        <f t="shared" si="25"/>
        <v>89</v>
      </c>
      <c r="Q1131" s="24"/>
      <c r="R1131" s="24" t="str">
        <f>VLOOKUP(D1131,[6]Mapeamento!$A$38:$C$497,3,FALSE)</f>
        <v>GG</v>
      </c>
      <c r="S1131" s="24"/>
      <c r="T1131" s="24"/>
    </row>
    <row r="1132" spans="1:20" x14ac:dyDescent="0.35">
      <c r="A1132" s="18" t="s">
        <v>1410</v>
      </c>
      <c r="B1132" s="18" t="str">
        <f>VLOOKUP(A1132,'[6]Fin vs NFin'!$A$4:$B$568,2,FALSE)</f>
        <v>!Expediente</v>
      </c>
      <c r="C1132" s="18" t="s">
        <v>1420</v>
      </c>
      <c r="D1132" s="18" t="s">
        <v>735</v>
      </c>
      <c r="E1132" s="18" t="str">
        <f>VLOOKUP(D1132,[6]Arvore!$N$8:$Q$6855,4,FALSE)</f>
        <v>431111</v>
      </c>
      <c r="F1132" s="19">
        <v>-3563</v>
      </c>
      <c r="G1132" s="19">
        <v>-13225.5</v>
      </c>
      <c r="H1132" s="20">
        <v>9662.5</v>
      </c>
      <c r="I1132" s="101"/>
      <c r="J1132" s="19"/>
      <c r="K1132" s="21"/>
      <c r="L1132" s="22"/>
      <c r="M1132" s="23"/>
      <c r="O1132" s="19" t="str">
        <f>VLOOKUP(QUERY_FOR_TRNSTRANSPOSED_0008!A1132,'[6]Fin vs NFin'!$A$4:$F$568,6,FALSE)</f>
        <v>Não Financeiras</v>
      </c>
      <c r="P1132" s="24" t="str">
        <f t="shared" si="25"/>
        <v>89</v>
      </c>
      <c r="Q1132" s="24"/>
      <c r="R1132" s="24" t="str">
        <f>VLOOKUP(D1132,[6]Mapeamento!$A$38:$C$497,3,FALSE)</f>
        <v>GG</v>
      </c>
      <c r="S1132" s="24"/>
      <c r="T1132" s="24"/>
    </row>
    <row r="1133" spans="1:20" ht="15" thickBot="1" x14ac:dyDescent="0.4">
      <c r="A1133" s="32" t="s">
        <v>1410</v>
      </c>
      <c r="B1133" s="32" t="str">
        <f>VLOOKUP(A1133,'[6]Fin vs NFin'!$A$4:$B$568,2,FALSE)</f>
        <v>!Expediente</v>
      </c>
      <c r="C1133" s="32" t="s">
        <v>1421</v>
      </c>
      <c r="D1133" s="32" t="s">
        <v>735</v>
      </c>
      <c r="E1133" s="32" t="str">
        <f>VLOOKUP(D1133,[6]Arvore!$N$8:$Q$6855,4,FALSE)</f>
        <v>431111</v>
      </c>
      <c r="F1133" s="33">
        <v>9.1999999999999993</v>
      </c>
      <c r="G1133" s="33">
        <v>9.1999999999999993</v>
      </c>
      <c r="H1133" s="34">
        <v>0</v>
      </c>
      <c r="I1133" s="101"/>
      <c r="J1133" s="19"/>
      <c r="K1133" s="21"/>
      <c r="L1133" s="22"/>
      <c r="M1133" s="23"/>
      <c r="O1133" s="19" t="str">
        <f>VLOOKUP(QUERY_FOR_TRNSTRANSPOSED_0008!A1133,'[6]Fin vs NFin'!$A$4:$F$568,6,FALSE)</f>
        <v>Não Financeiras</v>
      </c>
      <c r="P1133" s="24" t="str">
        <f t="shared" si="25"/>
        <v>89</v>
      </c>
      <c r="Q1133" s="24"/>
      <c r="R1133" s="24" t="str">
        <f>VLOOKUP(D1133,[6]Mapeamento!$A$38:$C$497,3,FALSE)</f>
        <v>GG</v>
      </c>
      <c r="S1133" s="24"/>
      <c r="T1133" s="24"/>
    </row>
    <row r="1134" spans="1:20" x14ac:dyDescent="0.35">
      <c r="A1134" s="49" t="s">
        <v>1422</v>
      </c>
      <c r="B1134" s="49" t="str">
        <f>VLOOKUP(A1134,'[6]Fin vs NFin'!$A$4:$B$568,2,FALSE)</f>
        <v>!Despesas Judiciais</v>
      </c>
      <c r="C1134" s="49" t="s">
        <v>1423</v>
      </c>
      <c r="D1134" s="49" t="s">
        <v>432</v>
      </c>
      <c r="E1134" s="49" t="str">
        <f>VLOOKUP(D1134,[6]Arvore!$N$8:$Q$6855,4,FALSE)</f>
        <v>519399</v>
      </c>
      <c r="F1134" s="50">
        <v>-10397.02</v>
      </c>
      <c r="G1134" s="50">
        <v>-10397.02</v>
      </c>
      <c r="H1134" s="51">
        <v>1.8189894035458601E-12</v>
      </c>
      <c r="I1134" s="103">
        <f>SUM(H1134:H1143)</f>
        <v>0</v>
      </c>
      <c r="J1134" s="39"/>
      <c r="K1134" s="21"/>
      <c r="L1134" s="41"/>
      <c r="M1134" s="42"/>
      <c r="O1134" s="39" t="str">
        <f>VLOOKUP(QUERY_FOR_TRNSTRANSPOSED_0008!A1134,'[6]Fin vs NFin'!$A$4:$F$568,6,FALSE)</f>
        <v>Não Financeiras</v>
      </c>
      <c r="P1134" s="43" t="str">
        <f t="shared" si="25"/>
        <v>82</v>
      </c>
      <c r="Q1134" s="43"/>
      <c r="R1134" s="43"/>
      <c r="S1134" s="43"/>
      <c r="T1134" s="43"/>
    </row>
    <row r="1135" spans="1:20" x14ac:dyDescent="0.35">
      <c r="A1135" s="32" t="s">
        <v>1422</v>
      </c>
      <c r="B1135" s="32" t="str">
        <f>VLOOKUP(A1135,'[6]Fin vs NFin'!$A$4:$B$568,2,FALSE)</f>
        <v>!Despesas Judiciais</v>
      </c>
      <c r="C1135" s="32" t="s">
        <v>1424</v>
      </c>
      <c r="D1135" s="32" t="s">
        <v>432</v>
      </c>
      <c r="E1135" s="32" t="str">
        <f>VLOOKUP(D1135,[6]Arvore!$N$8:$Q$6855,4,FALSE)</f>
        <v>519399</v>
      </c>
      <c r="F1135" s="33">
        <v>-232.08</v>
      </c>
      <c r="G1135" s="33">
        <v>-232.08</v>
      </c>
      <c r="H1135" s="34">
        <v>2.8421709430404001E-14</v>
      </c>
      <c r="I1135" s="101"/>
      <c r="J1135" s="19"/>
      <c r="K1135" s="21"/>
      <c r="L1135" s="22"/>
      <c r="M1135" s="23"/>
      <c r="O1135" s="19" t="str">
        <f>VLOOKUP(QUERY_FOR_TRNSTRANSPOSED_0008!A1135,'[6]Fin vs NFin'!$A$4:$F$568,6,FALSE)</f>
        <v>Não Financeiras</v>
      </c>
      <c r="P1135" s="24" t="str">
        <f t="shared" si="25"/>
        <v>82</v>
      </c>
      <c r="Q1135" s="24"/>
      <c r="R1135" s="24"/>
      <c r="S1135" s="24"/>
      <c r="T1135" s="24"/>
    </row>
    <row r="1136" spans="1:20" x14ac:dyDescent="0.35">
      <c r="A1136" s="18" t="s">
        <v>1422</v>
      </c>
      <c r="B1136" s="18" t="str">
        <f>VLOOKUP(A1136,'[6]Fin vs NFin'!$A$4:$B$568,2,FALSE)</f>
        <v>!Despesas Judiciais</v>
      </c>
      <c r="C1136" s="18" t="s">
        <v>1425</v>
      </c>
      <c r="D1136" s="18" t="s">
        <v>724</v>
      </c>
      <c r="E1136" s="18" t="str">
        <f>VLOOKUP(D1136,[6]Arvore!$N$8:$Q$6855,4,FALSE)</f>
        <v>41499</v>
      </c>
      <c r="F1136" s="19">
        <v>-25510.240000000002</v>
      </c>
      <c r="G1136" s="19">
        <v>-22911.1</v>
      </c>
      <c r="H1136" s="20">
        <v>-2599.14</v>
      </c>
      <c r="I1136" s="101"/>
      <c r="J1136" s="19"/>
      <c r="K1136" s="21"/>
      <c r="L1136" s="22"/>
      <c r="M1136" s="23"/>
      <c r="O1136" s="19" t="str">
        <f>VLOOKUP(QUERY_FOR_TRNSTRANSPOSED_0008!A1136,'[6]Fin vs NFin'!$A$4:$F$568,6,FALSE)</f>
        <v>Não Financeiras</v>
      </c>
      <c r="P1136" s="24" t="str">
        <f t="shared" si="25"/>
        <v>77</v>
      </c>
      <c r="Q1136" s="24"/>
      <c r="R1136" s="24"/>
      <c r="S1136" s="24"/>
      <c r="T1136" s="24"/>
    </row>
    <row r="1137" spans="1:20" x14ac:dyDescent="0.35">
      <c r="A1137" s="18" t="s">
        <v>1422</v>
      </c>
      <c r="B1137" s="18" t="str">
        <f>VLOOKUP(A1137,'[6]Fin vs NFin'!$A$4:$B$568,2,FALSE)</f>
        <v>!Despesas Judiciais</v>
      </c>
      <c r="C1137" s="18" t="s">
        <v>1426</v>
      </c>
      <c r="D1137" s="18" t="s">
        <v>724</v>
      </c>
      <c r="E1137" s="18" t="str">
        <f>VLOOKUP(D1137,[6]Arvore!$N$8:$Q$6855,4,FALSE)</f>
        <v>41499</v>
      </c>
      <c r="F1137" s="19">
        <v>-1012.36</v>
      </c>
      <c r="G1137" s="19">
        <v>-659.92</v>
      </c>
      <c r="H1137" s="20">
        <v>-352.44</v>
      </c>
      <c r="I1137" s="101"/>
      <c r="J1137" s="19"/>
      <c r="K1137" s="21"/>
      <c r="L1137" s="22"/>
      <c r="M1137" s="23"/>
      <c r="O1137" s="19" t="str">
        <f>VLOOKUP(QUERY_FOR_TRNSTRANSPOSED_0008!A1137,'[6]Fin vs NFin'!$A$4:$F$568,6,FALSE)</f>
        <v>Não Financeiras</v>
      </c>
      <c r="P1137" s="24" t="str">
        <f t="shared" si="25"/>
        <v>77</v>
      </c>
      <c r="Q1137" s="24"/>
      <c r="R1137" s="24"/>
      <c r="S1137" s="24"/>
      <c r="T1137" s="24"/>
    </row>
    <row r="1138" spans="1:20" x14ac:dyDescent="0.35">
      <c r="A1138" s="18" t="s">
        <v>1422</v>
      </c>
      <c r="B1138" s="18" t="str">
        <f>VLOOKUP(A1138,'[6]Fin vs NFin'!$A$4:$B$568,2,FALSE)</f>
        <v>!Despesas Judiciais</v>
      </c>
      <c r="C1138" s="18" t="s">
        <v>1427</v>
      </c>
      <c r="D1138" s="18" t="s">
        <v>724</v>
      </c>
      <c r="E1138" s="18" t="str">
        <f>VLOOKUP(D1138,[6]Arvore!$N$8:$Q$6855,4,FALSE)</f>
        <v>41499</v>
      </c>
      <c r="F1138" s="19">
        <v>-91875.9</v>
      </c>
      <c r="G1138" s="19">
        <v>-122722.93</v>
      </c>
      <c r="H1138" s="20">
        <v>30847.03</v>
      </c>
      <c r="I1138" s="101"/>
      <c r="J1138" s="19"/>
      <c r="K1138" s="21"/>
      <c r="L1138" s="22"/>
      <c r="M1138" s="23"/>
      <c r="O1138" s="19" t="str">
        <f>VLOOKUP(QUERY_FOR_TRNSTRANSPOSED_0008!A1138,'[6]Fin vs NFin'!$A$4:$F$568,6,FALSE)</f>
        <v>Não Financeiras</v>
      </c>
      <c r="P1138" s="24" t="str">
        <f t="shared" si="25"/>
        <v>77</v>
      </c>
      <c r="Q1138" s="24"/>
      <c r="R1138" s="24"/>
      <c r="S1138" s="24"/>
      <c r="T1138" s="24"/>
    </row>
    <row r="1139" spans="1:20" x14ac:dyDescent="0.35">
      <c r="A1139" s="32" t="s">
        <v>1422</v>
      </c>
      <c r="B1139" s="32" t="str">
        <f>VLOOKUP(A1139,'[6]Fin vs NFin'!$A$4:$B$568,2,FALSE)</f>
        <v>!Despesas Judiciais</v>
      </c>
      <c r="C1139" s="32" t="s">
        <v>1428</v>
      </c>
      <c r="D1139" s="32" t="s">
        <v>432</v>
      </c>
      <c r="E1139" s="32" t="str">
        <f>VLOOKUP(D1139,[6]Arvore!$N$8:$Q$6855,4,FALSE)</f>
        <v>519399</v>
      </c>
      <c r="F1139" s="33">
        <v>12.8</v>
      </c>
      <c r="G1139" s="33">
        <v>12.8</v>
      </c>
      <c r="H1139" s="34">
        <v>0</v>
      </c>
      <c r="I1139" s="101"/>
      <c r="J1139" s="19"/>
      <c r="K1139" s="21"/>
      <c r="L1139" s="22"/>
      <c r="M1139" s="23"/>
      <c r="O1139" s="19" t="str">
        <f>VLOOKUP(QUERY_FOR_TRNSTRANSPOSED_0008!A1139,'[6]Fin vs NFin'!$A$4:$F$568,6,FALSE)</f>
        <v>Não Financeiras</v>
      </c>
      <c r="P1139" s="24" t="str">
        <f t="shared" si="25"/>
        <v>82</v>
      </c>
      <c r="Q1139" s="24"/>
      <c r="R1139" s="24"/>
      <c r="S1139" s="24"/>
      <c r="T1139" s="24"/>
    </row>
    <row r="1140" spans="1:20" x14ac:dyDescent="0.35">
      <c r="A1140" s="18" t="s">
        <v>1422</v>
      </c>
      <c r="B1140" s="18" t="str">
        <f>VLOOKUP(A1140,'[6]Fin vs NFin'!$A$4:$B$568,2,FALSE)</f>
        <v>!Despesas Judiciais</v>
      </c>
      <c r="C1140" s="18" t="s">
        <v>1429</v>
      </c>
      <c r="D1140" s="18" t="s">
        <v>724</v>
      </c>
      <c r="E1140" s="18" t="str">
        <f>VLOOKUP(D1140,[6]Arvore!$N$8:$Q$6855,4,FALSE)</f>
        <v>41499</v>
      </c>
      <c r="F1140" s="19">
        <v>867.82</v>
      </c>
      <c r="G1140" s="19">
        <v>301.93</v>
      </c>
      <c r="H1140" s="20">
        <v>565.89</v>
      </c>
      <c r="I1140" s="101"/>
      <c r="J1140" s="19"/>
      <c r="K1140" s="21"/>
      <c r="L1140" s="22"/>
      <c r="M1140" s="23"/>
      <c r="O1140" s="19" t="str">
        <f>VLOOKUP(QUERY_FOR_TRNSTRANSPOSED_0008!A1140,'[6]Fin vs NFin'!$A$4:$F$568,6,FALSE)</f>
        <v>Não Financeiras</v>
      </c>
      <c r="P1140" s="24" t="str">
        <f t="shared" si="25"/>
        <v>77</v>
      </c>
      <c r="Q1140" s="24"/>
      <c r="R1140" s="24"/>
      <c r="S1140" s="24"/>
      <c r="T1140" s="24"/>
    </row>
    <row r="1141" spans="1:20" x14ac:dyDescent="0.35">
      <c r="A1141" s="18" t="s">
        <v>1422</v>
      </c>
      <c r="B1141" s="18" t="str">
        <f>VLOOKUP(A1141,'[6]Fin vs NFin'!$A$4:$B$568,2,FALSE)</f>
        <v>!Despesas Judiciais</v>
      </c>
      <c r="C1141" s="18" t="s">
        <v>1430</v>
      </c>
      <c r="D1141" s="18" t="s">
        <v>724</v>
      </c>
      <c r="E1141" s="18" t="str">
        <f>VLOOKUP(D1141,[6]Arvore!$N$8:$Q$6855,4,FALSE)</f>
        <v>41499</v>
      </c>
      <c r="F1141" s="19" t="s">
        <v>84</v>
      </c>
      <c r="G1141" s="19">
        <v>223.47</v>
      </c>
      <c r="H1141" s="20">
        <v>-223.47</v>
      </c>
      <c r="I1141" s="101"/>
      <c r="J1141" s="19"/>
      <c r="K1141" s="21"/>
      <c r="L1141" s="22"/>
      <c r="M1141" s="23"/>
      <c r="O1141" s="19" t="str">
        <f>VLOOKUP(QUERY_FOR_TRNSTRANSPOSED_0008!A1141,'[6]Fin vs NFin'!$A$4:$F$568,6,FALSE)</f>
        <v>Não Financeiras</v>
      </c>
      <c r="P1141" s="24" t="str">
        <f t="shared" si="25"/>
        <v>77</v>
      </c>
      <c r="Q1141" s="24"/>
      <c r="R1141" s="24"/>
      <c r="S1141" s="24"/>
      <c r="T1141" s="24"/>
    </row>
    <row r="1142" spans="1:20" x14ac:dyDescent="0.35">
      <c r="A1142" s="18" t="s">
        <v>1422</v>
      </c>
      <c r="B1142" s="18" t="str">
        <f>VLOOKUP(A1142,'[6]Fin vs NFin'!$A$4:$B$568,2,FALSE)</f>
        <v>!Despesas Judiciais</v>
      </c>
      <c r="C1142" s="18" t="s">
        <v>1431</v>
      </c>
      <c r="D1142" s="18" t="s">
        <v>724</v>
      </c>
      <c r="E1142" s="18" t="str">
        <f>VLOOKUP(D1142,[6]Arvore!$N$8:$Q$6855,4,FALSE)</f>
        <v>41499</v>
      </c>
      <c r="F1142" s="19">
        <v>1055.83</v>
      </c>
      <c r="G1142" s="19">
        <v>17907.740000000002</v>
      </c>
      <c r="H1142" s="20">
        <v>-16851.91</v>
      </c>
      <c r="I1142" s="101"/>
      <c r="J1142" s="19"/>
      <c r="K1142" s="21"/>
      <c r="L1142" s="22"/>
      <c r="M1142" s="23"/>
      <c r="O1142" s="19" t="str">
        <f>VLOOKUP(QUERY_FOR_TRNSTRANSPOSED_0008!A1142,'[6]Fin vs NFin'!$A$4:$F$568,6,FALSE)</f>
        <v>Não Financeiras</v>
      </c>
      <c r="P1142" s="24" t="str">
        <f t="shared" si="25"/>
        <v>77</v>
      </c>
      <c r="Q1142" s="24"/>
      <c r="R1142" s="24"/>
      <c r="S1142" s="24"/>
      <c r="T1142" s="24"/>
    </row>
    <row r="1143" spans="1:20" ht="15" thickBot="1" x14ac:dyDescent="0.4">
      <c r="A1143" s="18" t="s">
        <v>1422</v>
      </c>
      <c r="B1143" s="18" t="str">
        <f>VLOOKUP(A1143,'[6]Fin vs NFin'!$A$4:$B$568,2,FALSE)</f>
        <v>!Despesas Judiciais</v>
      </c>
      <c r="C1143" s="18" t="s">
        <v>1432</v>
      </c>
      <c r="D1143" s="18" t="s">
        <v>724</v>
      </c>
      <c r="E1143" s="18" t="str">
        <f>VLOOKUP(D1143,[6]Arvore!$N$8:$Q$6855,4,FALSE)</f>
        <v>41499</v>
      </c>
      <c r="F1143" s="19">
        <v>2999.52</v>
      </c>
      <c r="G1143" s="19">
        <v>14385.48</v>
      </c>
      <c r="H1143" s="20">
        <v>-11385.96</v>
      </c>
      <c r="I1143" s="101"/>
      <c r="J1143" s="19"/>
      <c r="K1143" s="21"/>
      <c r="L1143" s="22"/>
      <c r="M1143" s="23"/>
      <c r="O1143" s="19" t="str">
        <f>VLOOKUP(QUERY_FOR_TRNSTRANSPOSED_0008!A1143,'[6]Fin vs NFin'!$A$4:$F$568,6,FALSE)</f>
        <v>Não Financeiras</v>
      </c>
      <c r="P1143" s="24" t="str">
        <f t="shared" si="25"/>
        <v>77</v>
      </c>
      <c r="Q1143" s="24"/>
      <c r="R1143" s="24"/>
      <c r="S1143" s="24"/>
      <c r="T1143" s="24"/>
    </row>
    <row r="1144" spans="1:20" x14ac:dyDescent="0.35">
      <c r="A1144" s="38" t="s">
        <v>1433</v>
      </c>
      <c r="B1144" s="38" t="str">
        <f>VLOOKUP(A1144,'[6]Fin vs NFin'!$A$4:$B$568,2,FALSE)</f>
        <v>!Custos/Prov.Balcões</v>
      </c>
      <c r="C1144" s="38" t="s">
        <v>1434</v>
      </c>
      <c r="D1144" s="38" t="s">
        <v>1435</v>
      </c>
      <c r="E1144" s="38" t="str">
        <f>VLOOKUP(D1144,[6]Arvore!$N$8:$Q$6855,4,FALSE)</f>
        <v>4508809111</v>
      </c>
      <c r="F1144" s="39">
        <v>3392.26</v>
      </c>
      <c r="G1144" s="39">
        <v>-280.74</v>
      </c>
      <c r="H1144" s="40">
        <v>3673</v>
      </c>
      <c r="I1144" s="103">
        <f>SUM(H1144:H1159)</f>
        <v>-8.5199563924049926E-3</v>
      </c>
      <c r="J1144" s="39"/>
      <c r="K1144" s="21"/>
      <c r="L1144" s="41"/>
      <c r="M1144" s="42"/>
      <c r="O1144" s="39" t="str">
        <f>VLOOKUP(QUERY_FOR_TRNSTRANSPOSED_0008!A1144,'[6]Fin vs NFin'!$A$4:$F$568,6,FALSE)</f>
        <v>Não Financeiras</v>
      </c>
      <c r="P1144" s="43" t="str">
        <f t="shared" si="25"/>
        <v>77</v>
      </c>
      <c r="Q1144" s="43"/>
      <c r="R1144" s="43"/>
      <c r="S1144" s="43" t="str">
        <f>VLOOKUP(D1144,[6]Mapeamento!$A$38:$C$497,3,FALSE)</f>
        <v>RO</v>
      </c>
      <c r="T1144" s="43"/>
    </row>
    <row r="1145" spans="1:20" x14ac:dyDescent="0.35">
      <c r="A1145" s="18" t="s">
        <v>1433</v>
      </c>
      <c r="B1145" s="18" t="str">
        <f>VLOOKUP(A1145,'[6]Fin vs NFin'!$A$4:$B$568,2,FALSE)</f>
        <v>!Custos/Prov.Balcões</v>
      </c>
      <c r="C1145" s="18" t="s">
        <v>1436</v>
      </c>
      <c r="D1145" s="18" t="s">
        <v>855</v>
      </c>
      <c r="E1145" s="18" t="str">
        <f>VLOOKUP(D1145,[6]Arvore!$N$8:$Q$6855,4,FALSE)</f>
        <v>4508809116</v>
      </c>
      <c r="F1145" s="19">
        <v>90057.56</v>
      </c>
      <c r="G1145" s="19">
        <v>-2050.1999999999998</v>
      </c>
      <c r="H1145" s="20">
        <v>92107.76</v>
      </c>
      <c r="I1145" s="101"/>
      <c r="J1145" s="19"/>
      <c r="K1145" s="21"/>
      <c r="L1145" s="22"/>
      <c r="M1145" s="23"/>
      <c r="O1145" s="19" t="str">
        <f>VLOOKUP(QUERY_FOR_TRNSTRANSPOSED_0008!A1145,'[6]Fin vs NFin'!$A$4:$F$568,6,FALSE)</f>
        <v>Não Financeiras</v>
      </c>
      <c r="P1145" s="24" t="str">
        <f t="shared" si="25"/>
        <v>77</v>
      </c>
      <c r="Q1145" s="24"/>
      <c r="R1145" s="24"/>
      <c r="S1145" s="24" t="str">
        <f>VLOOKUP(D1145,[6]Mapeamento!$A$38:$C$497,3,FALSE)</f>
        <v>RO</v>
      </c>
      <c r="T1145" s="24"/>
    </row>
    <row r="1146" spans="1:20" x14ac:dyDescent="0.35">
      <c r="A1146" s="18" t="s">
        <v>1433</v>
      </c>
      <c r="B1146" s="18" t="str">
        <f>VLOOKUP(A1146,'[6]Fin vs NFin'!$A$4:$B$568,2,FALSE)</f>
        <v>!Custos/Prov.Balcões</v>
      </c>
      <c r="C1146" s="18" t="s">
        <v>708</v>
      </c>
      <c r="D1146" s="18" t="s">
        <v>294</v>
      </c>
      <c r="E1146" s="18" t="str">
        <f>VLOOKUP(D1146,[6]Arvore!$N$8:$Q$6855,4,FALSE)</f>
        <v>55088091</v>
      </c>
      <c r="F1146" s="19">
        <v>35166.019999999997</v>
      </c>
      <c r="G1146" s="19">
        <v>5959.9623587691704</v>
      </c>
      <c r="H1146" s="20">
        <v>29206.0576412308</v>
      </c>
      <c r="I1146" s="101"/>
      <c r="J1146" s="19"/>
      <c r="K1146" s="21"/>
      <c r="L1146" s="22"/>
      <c r="M1146" s="23"/>
      <c r="O1146" s="19" t="str">
        <f>VLOOKUP(QUERY_FOR_TRNSTRANSPOSED_0008!A1146,'[6]Fin vs NFin'!$A$4:$F$568,6,FALSE)</f>
        <v>Não Financeiras</v>
      </c>
      <c r="P1146" s="24" t="str">
        <f t="shared" si="25"/>
        <v>89</v>
      </c>
      <c r="Q1146" s="24" t="str">
        <f>VLOOKUP(D1146,[6]Mapeamento!$A$38:$C$497,3,FALSE)</f>
        <v>OREX</v>
      </c>
      <c r="R1146" s="24"/>
      <c r="S1146" s="24"/>
      <c r="T1146" s="24"/>
    </row>
    <row r="1147" spans="1:20" x14ac:dyDescent="0.35">
      <c r="A1147" s="18" t="s">
        <v>1433</v>
      </c>
      <c r="B1147" s="18" t="str">
        <f>VLOOKUP(A1147,'[6]Fin vs NFin'!$A$4:$B$568,2,FALSE)</f>
        <v>!Custos/Prov.Balcões</v>
      </c>
      <c r="C1147" s="18" t="s">
        <v>1437</v>
      </c>
      <c r="D1147" s="18" t="s">
        <v>294</v>
      </c>
      <c r="E1147" s="18" t="str">
        <f>VLOOKUP(D1147,[6]Arvore!$N$8:$Q$6855,4,FALSE)</f>
        <v>55088091</v>
      </c>
      <c r="F1147" s="19">
        <v>773783.81</v>
      </c>
      <c r="G1147" s="19">
        <v>1017296.61222833</v>
      </c>
      <c r="H1147" s="20">
        <v>-243512.80222832999</v>
      </c>
      <c r="I1147" s="101"/>
      <c r="J1147" s="19"/>
      <c r="K1147" s="21"/>
      <c r="L1147" s="22"/>
      <c r="M1147" s="23"/>
      <c r="O1147" s="19" t="str">
        <f>VLOOKUP(QUERY_FOR_TRNSTRANSPOSED_0008!A1147,'[6]Fin vs NFin'!$A$4:$F$568,6,FALSE)</f>
        <v>Não Financeiras</v>
      </c>
      <c r="P1147" s="24" t="str">
        <f t="shared" si="25"/>
        <v>89</v>
      </c>
      <c r="Q1147" s="24" t="str">
        <f>VLOOKUP(D1147,[6]Mapeamento!$A$38:$C$497,3,FALSE)</f>
        <v>OREX</v>
      </c>
      <c r="R1147" s="24"/>
      <c r="S1147" s="24"/>
      <c r="T1147" s="24"/>
    </row>
    <row r="1148" spans="1:20" x14ac:dyDescent="0.35">
      <c r="A1148" s="18" t="s">
        <v>1433</v>
      </c>
      <c r="B1148" s="18" t="str">
        <f>VLOOKUP(A1148,'[6]Fin vs NFin'!$A$4:$B$568,2,FALSE)</f>
        <v>!Custos/Prov.Balcões</v>
      </c>
      <c r="C1148" s="18" t="s">
        <v>153</v>
      </c>
      <c r="D1148" s="18" t="s">
        <v>854</v>
      </c>
      <c r="E1148" s="18" t="str">
        <f>VLOOKUP(D1148,[6]Arvore!$N$8:$Q$6855,4,FALSE)</f>
        <v>4508809115</v>
      </c>
      <c r="F1148" s="19">
        <v>35575</v>
      </c>
      <c r="G1148" s="19">
        <v>-405.14</v>
      </c>
      <c r="H1148" s="20">
        <v>35980.14</v>
      </c>
      <c r="I1148" s="101"/>
      <c r="J1148" s="19"/>
      <c r="K1148" s="21"/>
      <c r="L1148" s="22"/>
      <c r="M1148" s="23"/>
      <c r="O1148" s="19" t="str">
        <f>VLOOKUP(QUERY_FOR_TRNSTRANSPOSED_0008!A1148,'[6]Fin vs NFin'!$A$4:$F$568,6,FALSE)</f>
        <v>Não Financeiras</v>
      </c>
      <c r="P1148" s="24" t="str">
        <f t="shared" si="25"/>
        <v>77</v>
      </c>
      <c r="Q1148" s="24"/>
      <c r="R1148" s="24"/>
      <c r="S1148" s="24" t="str">
        <f>VLOOKUP(D1148,[6]Mapeamento!$A$38:$C$497,3,FALSE)</f>
        <v>RO</v>
      </c>
      <c r="T1148" s="24"/>
    </row>
    <row r="1149" spans="1:20" x14ac:dyDescent="0.35">
      <c r="A1149" s="18" t="s">
        <v>1433</v>
      </c>
      <c r="B1149" s="18" t="str">
        <f>VLOOKUP(A1149,'[6]Fin vs NFin'!$A$4:$B$568,2,FALSE)</f>
        <v>!Custos/Prov.Balcões</v>
      </c>
      <c r="C1149" s="18" t="s">
        <v>1438</v>
      </c>
      <c r="D1149" s="18" t="s">
        <v>1439</v>
      </c>
      <c r="E1149" s="18" t="str">
        <f>VLOOKUP(D1149,[6]Arvore!$N$8:$Q$6855,4,FALSE)</f>
        <v>4508809110</v>
      </c>
      <c r="F1149" s="19">
        <v>-195894.66</v>
      </c>
      <c r="G1149" s="19">
        <v>-371199.03</v>
      </c>
      <c r="H1149" s="20">
        <v>175304.37</v>
      </c>
      <c r="I1149" s="101"/>
      <c r="J1149" s="19"/>
      <c r="K1149" s="21"/>
      <c r="L1149" s="22"/>
      <c r="M1149" s="23"/>
      <c r="O1149" s="19" t="str">
        <f>VLOOKUP(QUERY_FOR_TRNSTRANSPOSED_0008!A1149,'[6]Fin vs NFin'!$A$4:$F$568,6,FALSE)</f>
        <v>Não Financeiras</v>
      </c>
      <c r="P1149" s="24" t="str">
        <f t="shared" si="25"/>
        <v>77</v>
      </c>
      <c r="Q1149" s="24"/>
      <c r="R1149" s="24"/>
      <c r="S1149" s="24" t="str">
        <f>VLOOKUP(D1149,[6]Mapeamento!$A$38:$C$497,3,FALSE)</f>
        <v>RO</v>
      </c>
      <c r="T1149" s="24"/>
    </row>
    <row r="1150" spans="1:20" x14ac:dyDescent="0.35">
      <c r="A1150" s="18" t="s">
        <v>1433</v>
      </c>
      <c r="B1150" s="18" t="str">
        <f>VLOOKUP(A1150,'[6]Fin vs NFin'!$A$4:$B$568,2,FALSE)</f>
        <v>!Custos/Prov.Balcões</v>
      </c>
      <c r="C1150" s="18" t="s">
        <v>1440</v>
      </c>
      <c r="D1150" s="18" t="s">
        <v>1435</v>
      </c>
      <c r="E1150" s="18" t="str">
        <f>VLOOKUP(D1150,[6]Arvore!$N$8:$Q$6855,4,FALSE)</f>
        <v>4508809111</v>
      </c>
      <c r="F1150" s="19">
        <v>-214822.08</v>
      </c>
      <c r="G1150" s="19">
        <v>-278542.32</v>
      </c>
      <c r="H1150" s="20">
        <v>63720.24</v>
      </c>
      <c r="I1150" s="101"/>
      <c r="J1150" s="19"/>
      <c r="K1150" s="21"/>
      <c r="L1150" s="22"/>
      <c r="M1150" s="23"/>
      <c r="O1150" s="19" t="str">
        <f>VLOOKUP(QUERY_FOR_TRNSTRANSPOSED_0008!A1150,'[6]Fin vs NFin'!$A$4:$F$568,6,FALSE)</f>
        <v>Não Financeiras</v>
      </c>
      <c r="P1150" s="24" t="str">
        <f t="shared" si="25"/>
        <v>77</v>
      </c>
      <c r="Q1150" s="24"/>
      <c r="R1150" s="24"/>
      <c r="S1150" s="24" t="str">
        <f>VLOOKUP(D1150,[6]Mapeamento!$A$38:$C$497,3,FALSE)</f>
        <v>RO</v>
      </c>
      <c r="T1150" s="24"/>
    </row>
    <row r="1151" spans="1:20" x14ac:dyDescent="0.35">
      <c r="A1151" s="18" t="s">
        <v>1433</v>
      </c>
      <c r="B1151" s="18" t="str">
        <f>VLOOKUP(A1151,'[6]Fin vs NFin'!$A$4:$B$568,2,FALSE)</f>
        <v>!Custos/Prov.Balcões</v>
      </c>
      <c r="C1151" s="18" t="s">
        <v>1441</v>
      </c>
      <c r="D1151" s="18" t="s">
        <v>854</v>
      </c>
      <c r="E1151" s="18" t="str">
        <f>VLOOKUP(D1151,[6]Arvore!$N$8:$Q$6855,4,FALSE)</f>
        <v>4508809115</v>
      </c>
      <c r="F1151" s="19">
        <v>-12060.6</v>
      </c>
      <c r="G1151" s="19">
        <v>-13925.07</v>
      </c>
      <c r="H1151" s="20">
        <v>1864.47</v>
      </c>
      <c r="I1151" s="101"/>
      <c r="J1151" s="19"/>
      <c r="K1151" s="21"/>
      <c r="L1151" s="22"/>
      <c r="M1151" s="23"/>
      <c r="O1151" s="19" t="str">
        <f>VLOOKUP(QUERY_FOR_TRNSTRANSPOSED_0008!A1151,'[6]Fin vs NFin'!$A$4:$F$568,6,FALSE)</f>
        <v>Não Financeiras</v>
      </c>
      <c r="P1151" s="24" t="str">
        <f t="shared" si="25"/>
        <v>77</v>
      </c>
      <c r="Q1151" s="24"/>
      <c r="R1151" s="24"/>
      <c r="S1151" s="24" t="str">
        <f>VLOOKUP(D1151,[6]Mapeamento!$A$38:$C$497,3,FALSE)</f>
        <v>RO</v>
      </c>
      <c r="T1151" s="24"/>
    </row>
    <row r="1152" spans="1:20" x14ac:dyDescent="0.35">
      <c r="A1152" s="18" t="s">
        <v>1433</v>
      </c>
      <c r="B1152" s="18" t="str">
        <f>VLOOKUP(A1152,'[6]Fin vs NFin'!$A$4:$B$568,2,FALSE)</f>
        <v>!Custos/Prov.Balcões</v>
      </c>
      <c r="C1152" s="18" t="s">
        <v>1442</v>
      </c>
      <c r="D1152" s="18" t="s">
        <v>601</v>
      </c>
      <c r="E1152" s="18" t="str">
        <f>VLOOKUP(D1152,[6]Arvore!$N$8:$Q$6855,4,FALSE)</f>
        <v>450880910</v>
      </c>
      <c r="F1152" s="19">
        <v>49.63</v>
      </c>
      <c r="G1152" s="19">
        <v>16172.26</v>
      </c>
      <c r="H1152" s="20">
        <v>-16122.63</v>
      </c>
      <c r="I1152" s="101"/>
      <c r="J1152" s="19"/>
      <c r="K1152" s="21"/>
      <c r="L1152" s="22"/>
      <c r="M1152" s="23"/>
      <c r="O1152" s="19" t="str">
        <f>VLOOKUP(QUERY_FOR_TRNSTRANSPOSED_0008!A1152,'[6]Fin vs NFin'!$A$4:$F$568,6,FALSE)</f>
        <v>Não Financeiras</v>
      </c>
      <c r="P1152" s="24" t="str">
        <f t="shared" si="25"/>
        <v>77</v>
      </c>
      <c r="Q1152" s="24" t="str">
        <f>VLOOKUP(D1152,[6]Mapeamento!$A$38:$C$497,3,FALSE)</f>
        <v>OREX</v>
      </c>
      <c r="R1152" s="24"/>
      <c r="S1152" s="24"/>
      <c r="T1152" s="24"/>
    </row>
    <row r="1153" spans="1:20" x14ac:dyDescent="0.35">
      <c r="A1153" s="18" t="s">
        <v>1433</v>
      </c>
      <c r="B1153" s="18" t="str">
        <f>VLOOKUP(A1153,'[6]Fin vs NFin'!$A$4:$B$568,2,FALSE)</f>
        <v>!Custos/Prov.Balcões</v>
      </c>
      <c r="C1153" s="18" t="s">
        <v>1443</v>
      </c>
      <c r="D1153" s="18" t="s">
        <v>294</v>
      </c>
      <c r="E1153" s="18" t="str">
        <f>VLOOKUP(D1153,[6]Arvore!$N$8:$Q$6855,4,FALSE)</f>
        <v>55088091</v>
      </c>
      <c r="F1153" s="19">
        <v>-8202.64</v>
      </c>
      <c r="G1153" s="19">
        <v>-15420.97</v>
      </c>
      <c r="H1153" s="20">
        <v>7218.33</v>
      </c>
      <c r="I1153" s="101"/>
      <c r="J1153" s="19"/>
      <c r="K1153" s="21"/>
      <c r="L1153" s="22"/>
      <c r="M1153" s="23"/>
      <c r="O1153" s="19" t="str">
        <f>VLOOKUP(QUERY_FOR_TRNSTRANSPOSED_0008!A1153,'[6]Fin vs NFin'!$A$4:$F$568,6,FALSE)</f>
        <v>Não Financeiras</v>
      </c>
      <c r="P1153" s="24" t="str">
        <f t="shared" si="25"/>
        <v>89</v>
      </c>
      <c r="Q1153" s="24" t="str">
        <f>VLOOKUP(D1153,[6]Mapeamento!$A$38:$C$497,3,FALSE)</f>
        <v>OREX</v>
      </c>
      <c r="R1153" s="24"/>
      <c r="S1153" s="24"/>
      <c r="T1153" s="24"/>
    </row>
    <row r="1154" spans="1:20" x14ac:dyDescent="0.35">
      <c r="A1154" s="18" t="s">
        <v>1433</v>
      </c>
      <c r="B1154" s="18" t="str">
        <f>VLOOKUP(A1154,'[6]Fin vs NFin'!$A$4:$B$568,2,FALSE)</f>
        <v>!Custos/Prov.Balcões</v>
      </c>
      <c r="C1154" s="18" t="s">
        <v>67</v>
      </c>
      <c r="D1154" s="18" t="s">
        <v>1439</v>
      </c>
      <c r="E1154" s="18" t="str">
        <f>VLOOKUP(D1154,[6]Arvore!$N$8:$Q$6855,4,FALSE)</f>
        <v>4508809110</v>
      </c>
      <c r="F1154" s="19" t="s">
        <v>84</v>
      </c>
      <c r="G1154" s="19">
        <v>82000</v>
      </c>
      <c r="H1154" s="20">
        <v>-82000</v>
      </c>
      <c r="I1154" s="101"/>
      <c r="J1154" s="19"/>
      <c r="K1154" s="21"/>
      <c r="L1154" s="22"/>
      <c r="M1154" s="23"/>
      <c r="O1154" s="19" t="str">
        <f>VLOOKUP(QUERY_FOR_TRNSTRANSPOSED_0008!A1154,'[6]Fin vs NFin'!$A$4:$F$568,6,FALSE)</f>
        <v>Não Financeiras</v>
      </c>
      <c r="P1154" s="24" t="str">
        <f t="shared" si="25"/>
        <v>77</v>
      </c>
      <c r="Q1154" s="24"/>
      <c r="R1154" s="24"/>
      <c r="S1154" s="24" t="str">
        <f>VLOOKUP(D1154,[6]Mapeamento!$A$38:$C$497,3,FALSE)</f>
        <v>RO</v>
      </c>
      <c r="T1154" s="24"/>
    </row>
    <row r="1155" spans="1:20" x14ac:dyDescent="0.35">
      <c r="A1155" s="18" t="s">
        <v>1433</v>
      </c>
      <c r="B1155" s="18" t="str">
        <f>VLOOKUP(A1155,'[6]Fin vs NFin'!$A$4:$B$568,2,FALSE)</f>
        <v>!Custos/Prov.Balcões</v>
      </c>
      <c r="C1155" s="18" t="s">
        <v>67</v>
      </c>
      <c r="D1155" s="18" t="s">
        <v>1435</v>
      </c>
      <c r="E1155" s="18" t="str">
        <f>VLOOKUP(D1155,[6]Arvore!$N$8:$Q$6855,4,FALSE)</f>
        <v>4508809111</v>
      </c>
      <c r="F1155" s="19">
        <v>-4000</v>
      </c>
      <c r="G1155" s="19">
        <v>38986.82</v>
      </c>
      <c r="H1155" s="20">
        <v>-42986.82</v>
      </c>
      <c r="I1155" s="101"/>
      <c r="J1155" s="19"/>
      <c r="K1155" s="21"/>
      <c r="L1155" s="22"/>
      <c r="M1155" s="23"/>
      <c r="O1155" s="19" t="str">
        <f>VLOOKUP(QUERY_FOR_TRNSTRANSPOSED_0008!A1155,'[6]Fin vs NFin'!$A$4:$F$568,6,FALSE)</f>
        <v>Não Financeiras</v>
      </c>
      <c r="P1155" s="24" t="str">
        <f t="shared" si="25"/>
        <v>77</v>
      </c>
      <c r="Q1155" s="24"/>
      <c r="R1155" s="24"/>
      <c r="S1155" s="24" t="str">
        <f>VLOOKUP(D1155,[6]Mapeamento!$A$38:$C$497,3,FALSE)</f>
        <v>RO</v>
      </c>
      <c r="T1155" s="24"/>
    </row>
    <row r="1156" spans="1:20" x14ac:dyDescent="0.35">
      <c r="A1156" s="18" t="s">
        <v>1433</v>
      </c>
      <c r="B1156" s="18" t="str">
        <f>VLOOKUP(A1156,'[6]Fin vs NFin'!$A$4:$B$568,2,FALSE)</f>
        <v>!Custos/Prov.Balcões</v>
      </c>
      <c r="C1156" s="18" t="s">
        <v>1444</v>
      </c>
      <c r="D1156" s="18" t="s">
        <v>601</v>
      </c>
      <c r="E1156" s="18" t="str">
        <f>VLOOKUP(D1156,[6]Arvore!$N$8:$Q$6855,4,FALSE)</f>
        <v>450880910</v>
      </c>
      <c r="F1156" s="19">
        <v>-225861.93</v>
      </c>
      <c r="G1156" s="19">
        <v>-230404.47002939001</v>
      </c>
      <c r="H1156" s="20">
        <v>4542.5400293900202</v>
      </c>
      <c r="I1156" s="101"/>
      <c r="J1156" s="19"/>
      <c r="K1156" s="21"/>
      <c r="L1156" s="22"/>
      <c r="M1156" s="23"/>
      <c r="O1156" s="19" t="str">
        <f>VLOOKUP(QUERY_FOR_TRNSTRANSPOSED_0008!A1156,'[6]Fin vs NFin'!$A$4:$F$568,6,FALSE)</f>
        <v>Não Financeiras</v>
      </c>
      <c r="P1156" s="24" t="str">
        <f t="shared" si="25"/>
        <v>77</v>
      </c>
      <c r="Q1156" s="24" t="str">
        <f>VLOOKUP(D1156,[6]Mapeamento!$A$38:$C$497,3,FALSE)</f>
        <v>OREX</v>
      </c>
      <c r="R1156" s="24"/>
      <c r="S1156" s="24"/>
      <c r="T1156" s="24"/>
    </row>
    <row r="1157" spans="1:20" x14ac:dyDescent="0.35">
      <c r="A1157" s="18" t="s">
        <v>1433</v>
      </c>
      <c r="B1157" s="18" t="str">
        <f>VLOOKUP(A1157,'[6]Fin vs NFin'!$A$4:$B$568,2,FALSE)</f>
        <v>!Custos/Prov.Balcões</v>
      </c>
      <c r="C1157" s="18" t="s">
        <v>1445</v>
      </c>
      <c r="D1157" s="18" t="s">
        <v>601</v>
      </c>
      <c r="E1157" s="18" t="str">
        <f>VLOOKUP(D1157,[6]Arvore!$N$8:$Q$6855,4,FALSE)</f>
        <v>450880910</v>
      </c>
      <c r="F1157" s="19">
        <v>-28447.29</v>
      </c>
      <c r="G1157" s="19">
        <v>-35432.766037752801</v>
      </c>
      <c r="H1157" s="20">
        <v>6985.4760377528</v>
      </c>
      <c r="I1157" s="101"/>
      <c r="J1157" s="19"/>
      <c r="K1157" s="21"/>
      <c r="L1157" s="22"/>
      <c r="M1157" s="23"/>
      <c r="O1157" s="19" t="str">
        <f>VLOOKUP(QUERY_FOR_TRNSTRANSPOSED_0008!A1157,'[6]Fin vs NFin'!$A$4:$F$568,6,FALSE)</f>
        <v>Não Financeiras</v>
      </c>
      <c r="P1157" s="24" t="str">
        <f t="shared" si="25"/>
        <v>77</v>
      </c>
      <c r="Q1157" s="24" t="str">
        <f>VLOOKUP(D1157,[6]Mapeamento!$A$38:$C$497,3,FALSE)</f>
        <v>OREX</v>
      </c>
      <c r="R1157" s="24"/>
      <c r="S1157" s="24"/>
      <c r="T1157" s="24"/>
    </row>
    <row r="1158" spans="1:20" x14ac:dyDescent="0.35">
      <c r="A1158" s="18" t="s">
        <v>1433</v>
      </c>
      <c r="B1158" s="18" t="str">
        <f>VLOOKUP(A1158,'[6]Fin vs NFin'!$A$4:$B$568,2,FALSE)</f>
        <v>!Custos/Prov.Balcões</v>
      </c>
      <c r="C1158" s="18" t="s">
        <v>177</v>
      </c>
      <c r="D1158" s="18" t="s">
        <v>1435</v>
      </c>
      <c r="E1158" s="18" t="str">
        <f>VLOOKUP(D1158,[6]Arvore!$N$8:$Q$6855,4,FALSE)</f>
        <v>4508809111</v>
      </c>
      <c r="F1158" s="19">
        <v>0.21</v>
      </c>
      <c r="G1158" s="19">
        <v>35875</v>
      </c>
      <c r="H1158" s="20">
        <v>-35874.79</v>
      </c>
      <c r="I1158" s="101"/>
      <c r="J1158" s="19"/>
      <c r="K1158" s="21"/>
      <c r="L1158" s="22"/>
      <c r="M1158" s="23"/>
      <c r="O1158" s="19" t="str">
        <f>VLOOKUP(QUERY_FOR_TRNSTRANSPOSED_0008!A1158,'[6]Fin vs NFin'!$A$4:$F$568,6,FALSE)</f>
        <v>Não Financeiras</v>
      </c>
      <c r="P1158" s="24" t="str">
        <f t="shared" ref="P1158:P1221" si="26">LEFT(D1158,2)</f>
        <v>77</v>
      </c>
      <c r="Q1158" s="24"/>
      <c r="R1158" s="24"/>
      <c r="S1158" s="24" t="str">
        <f>VLOOKUP(D1158,[6]Mapeamento!$A$38:$C$497,3,FALSE)</f>
        <v>RO</v>
      </c>
      <c r="T1158" s="24"/>
    </row>
    <row r="1159" spans="1:20" ht="15" thickBot="1" x14ac:dyDescent="0.4">
      <c r="A1159" s="11" t="s">
        <v>1433</v>
      </c>
      <c r="B1159" s="11" t="str">
        <f>VLOOKUP(A1159,'[6]Fin vs NFin'!$A$4:$B$568,2,FALSE)</f>
        <v>!Custos/Prov.Balcões</v>
      </c>
      <c r="C1159" s="11" t="s">
        <v>869</v>
      </c>
      <c r="D1159" s="11" t="s">
        <v>854</v>
      </c>
      <c r="E1159" s="11" t="str">
        <f>VLOOKUP(D1159,[6]Arvore!$N$8:$Q$6855,4,FALSE)</f>
        <v>4508809115</v>
      </c>
      <c r="F1159" s="12">
        <v>-1566.76</v>
      </c>
      <c r="G1159" s="12">
        <v>-1461.41</v>
      </c>
      <c r="H1159" s="13">
        <v>-105.35</v>
      </c>
      <c r="I1159" s="102"/>
      <c r="J1159" s="12"/>
      <c r="K1159" s="21"/>
      <c r="L1159" s="15"/>
      <c r="M1159" s="16"/>
      <c r="O1159" s="12" t="str">
        <f>VLOOKUP(QUERY_FOR_TRNSTRANSPOSED_0008!A1159,'[6]Fin vs NFin'!$A$4:$F$568,6,FALSE)</f>
        <v>Não Financeiras</v>
      </c>
      <c r="P1159" s="17" t="str">
        <f t="shared" si="26"/>
        <v>77</v>
      </c>
      <c r="Q1159" s="17"/>
      <c r="R1159" s="17"/>
      <c r="S1159" s="17" t="str">
        <f>VLOOKUP(D1159,[6]Mapeamento!$A$38:$C$497,3,FALSE)</f>
        <v>RO</v>
      </c>
      <c r="T1159" s="17"/>
    </row>
    <row r="1160" spans="1:20" x14ac:dyDescent="0.35">
      <c r="A1160" s="38" t="s">
        <v>1446</v>
      </c>
      <c r="B1160" s="38" t="str">
        <f>VLOOKUP(A1160,'[6]Fin vs NFin'!$A$4:$B$568,2,FALSE)</f>
        <v>!ANA</v>
      </c>
      <c r="C1160" s="38" t="s">
        <v>82</v>
      </c>
      <c r="D1160" s="38" t="s">
        <v>1447</v>
      </c>
      <c r="E1160" s="38" t="str">
        <f>VLOOKUP(D1160,[6]Arvore!$N$8:$Q$6855,4,FALSE)</f>
        <v>4198</v>
      </c>
      <c r="F1160" s="39">
        <v>-96059.68</v>
      </c>
      <c r="G1160" s="39">
        <v>-260072.39</v>
      </c>
      <c r="H1160" s="40">
        <v>164012.71</v>
      </c>
      <c r="I1160" s="103">
        <f>SUM(H1160:H1161)</f>
        <v>0</v>
      </c>
      <c r="J1160" s="39"/>
      <c r="K1160" s="21"/>
      <c r="L1160" s="41"/>
      <c r="M1160" s="42"/>
      <c r="O1160" s="39" t="str">
        <f>VLOOKUP(QUERY_FOR_TRNSTRANSPOSED_0008!A1160,'[6]Fin vs NFin'!$A$4:$F$568,6,FALSE)</f>
        <v>Não Financeiras</v>
      </c>
      <c r="P1160" s="43" t="str">
        <f t="shared" si="26"/>
        <v>71</v>
      </c>
      <c r="Q1160" s="43"/>
      <c r="R1160" s="43"/>
      <c r="S1160" s="43"/>
      <c r="T1160" s="43"/>
    </row>
    <row r="1161" spans="1:20" ht="15" thickBot="1" x14ac:dyDescent="0.4">
      <c r="A1161" s="11" t="s">
        <v>1446</v>
      </c>
      <c r="B1161" s="11" t="str">
        <f>VLOOKUP(A1161,'[6]Fin vs NFin'!$A$4:$B$568,2,FALSE)</f>
        <v>!ANA</v>
      </c>
      <c r="C1161" s="11" t="s">
        <v>67</v>
      </c>
      <c r="D1161" s="11" t="s">
        <v>1447</v>
      </c>
      <c r="E1161" s="11" t="str">
        <f>VLOOKUP(D1161,[6]Arvore!$N$8:$Q$6855,4,FALSE)</f>
        <v>4198</v>
      </c>
      <c r="F1161" s="12">
        <v>-164012.71</v>
      </c>
      <c r="G1161" s="12">
        <v>4.5474735088646402E-13</v>
      </c>
      <c r="H1161" s="13">
        <v>-164012.71</v>
      </c>
      <c r="I1161" s="102"/>
      <c r="J1161" s="12"/>
      <c r="K1161" s="21"/>
      <c r="L1161" s="15"/>
      <c r="M1161" s="16"/>
      <c r="O1161" s="12" t="str">
        <f>VLOOKUP(QUERY_FOR_TRNSTRANSPOSED_0008!A1161,'[6]Fin vs NFin'!$A$4:$F$568,6,FALSE)</f>
        <v>Não Financeiras</v>
      </c>
      <c r="P1161" s="17" t="str">
        <f t="shared" si="26"/>
        <v>71</v>
      </c>
      <c r="Q1161" s="17"/>
      <c r="R1161" s="17"/>
      <c r="S1161" s="17"/>
      <c r="T1161" s="17"/>
    </row>
    <row r="1162" spans="1:20" x14ac:dyDescent="0.35">
      <c r="A1162" s="18" t="s">
        <v>1448</v>
      </c>
      <c r="B1162" s="18" t="str">
        <f>VLOOKUP(A1162,'[6]Fin vs NFin'!$A$4:$B$568,2,FALSE)</f>
        <v>!Promotores</v>
      </c>
      <c r="C1162" s="18" t="s">
        <v>82</v>
      </c>
      <c r="D1162" s="18" t="s">
        <v>1449</v>
      </c>
      <c r="E1162" s="18" t="str">
        <f>VLOOKUP(D1162,[6]Arvore!$N$8:$Q$6855,4,FALSE)</f>
        <v>4198</v>
      </c>
      <c r="F1162" s="19">
        <v>-388.84999999999798</v>
      </c>
      <c r="G1162" s="19">
        <v>-959876.1</v>
      </c>
      <c r="H1162" s="20">
        <v>959487.25</v>
      </c>
      <c r="I1162" s="101">
        <f>SUM(H1162:H1165)</f>
        <v>0</v>
      </c>
      <c r="J1162" s="19"/>
      <c r="K1162" s="21"/>
      <c r="L1162" s="22"/>
      <c r="M1162" s="23"/>
      <c r="O1162" s="19" t="str">
        <f>VLOOKUP(QUERY_FOR_TRNSTRANSPOSED_0008!A1162,'[6]Fin vs NFin'!$A$4:$F$568,6,FALSE)</f>
        <v>Mista (NFin)</v>
      </c>
      <c r="P1162" s="24" t="str">
        <f t="shared" si="26"/>
        <v>71</v>
      </c>
      <c r="Q1162" s="24"/>
      <c r="R1162" s="24"/>
      <c r="S1162" s="24"/>
      <c r="T1162" s="24"/>
    </row>
    <row r="1163" spans="1:20" x14ac:dyDescent="0.35">
      <c r="A1163" s="18" t="s">
        <v>1448</v>
      </c>
      <c r="B1163" s="18" t="str">
        <f>VLOOKUP(A1163,'[6]Fin vs NFin'!$A$4:$B$568,2,FALSE)</f>
        <v>!Promotores</v>
      </c>
      <c r="C1163" s="18" t="s">
        <v>67</v>
      </c>
      <c r="D1163" s="18" t="s">
        <v>1449</v>
      </c>
      <c r="E1163" s="18" t="str">
        <f>VLOOKUP(D1163,[6]Arvore!$N$8:$Q$6855,4,FALSE)</f>
        <v>4198</v>
      </c>
      <c r="F1163" s="19" t="s">
        <v>84</v>
      </c>
      <c r="G1163" s="19">
        <v>3000000</v>
      </c>
      <c r="H1163" s="20">
        <v>-3000000</v>
      </c>
      <c r="I1163" s="101"/>
      <c r="J1163" s="19"/>
      <c r="K1163" s="21"/>
      <c r="L1163" s="22"/>
      <c r="M1163" s="23"/>
      <c r="O1163" s="19" t="str">
        <f>VLOOKUP(QUERY_FOR_TRNSTRANSPOSED_0008!A1163,'[6]Fin vs NFin'!$A$4:$F$568,6,FALSE)</f>
        <v>Mista (NFin)</v>
      </c>
      <c r="P1163" s="24" t="str">
        <f t="shared" si="26"/>
        <v>71</v>
      </c>
      <c r="Q1163" s="24"/>
      <c r="R1163" s="24"/>
      <c r="S1163" s="24"/>
      <c r="T1163" s="24"/>
    </row>
    <row r="1164" spans="1:20" x14ac:dyDescent="0.35">
      <c r="A1164" s="18" t="s">
        <v>1448</v>
      </c>
      <c r="B1164" s="18" t="str">
        <f>VLOOKUP(A1164,'[6]Fin vs NFin'!$A$4:$B$568,2,FALSE)</f>
        <v>!Promotores</v>
      </c>
      <c r="C1164" s="18" t="s">
        <v>67</v>
      </c>
      <c r="D1164" s="18" t="s">
        <v>1450</v>
      </c>
      <c r="E1164" s="18" t="str">
        <f>VLOOKUP(D1164,[6]Arvore!$N$8:$Q$6855,4,FALSE)</f>
        <v>4198</v>
      </c>
      <c r="F1164" s="19">
        <v>-229640.37</v>
      </c>
      <c r="G1164" s="19">
        <v>-2113910.23</v>
      </c>
      <c r="H1164" s="20">
        <v>1884269.86</v>
      </c>
      <c r="I1164" s="101"/>
      <c r="J1164" s="19"/>
      <c r="K1164" s="21"/>
      <c r="L1164" s="22"/>
      <c r="M1164" s="23"/>
      <c r="O1164" s="19" t="str">
        <f>VLOOKUP(QUERY_FOR_TRNSTRANSPOSED_0008!A1164,'[6]Fin vs NFin'!$A$4:$F$568,6,FALSE)</f>
        <v>Mista (NFin)</v>
      </c>
      <c r="P1164" s="24" t="str">
        <f t="shared" si="26"/>
        <v>71</v>
      </c>
      <c r="Q1164" s="24"/>
      <c r="R1164" s="24"/>
      <c r="S1164" s="24"/>
      <c r="T1164" s="24"/>
    </row>
    <row r="1165" spans="1:20" ht="15" thickBot="1" x14ac:dyDescent="0.4">
      <c r="A1165" s="18" t="s">
        <v>1448</v>
      </c>
      <c r="B1165" s="18" t="str">
        <f>VLOOKUP(A1165,'[6]Fin vs NFin'!$A$4:$B$568,2,FALSE)</f>
        <v>!Promotores</v>
      </c>
      <c r="C1165" s="18" t="s">
        <v>67</v>
      </c>
      <c r="D1165" s="18" t="s">
        <v>1451</v>
      </c>
      <c r="E1165" s="18" t="str">
        <f>VLOOKUP(D1165,[6]Arvore!$N$8:$Q$6855,4,FALSE)</f>
        <v>4030310570</v>
      </c>
      <c r="F1165" s="19">
        <v>-603185.92000000004</v>
      </c>
      <c r="G1165" s="19">
        <v>-759428.81</v>
      </c>
      <c r="H1165" s="20">
        <v>156242.89000000001</v>
      </c>
      <c r="I1165" s="101"/>
      <c r="J1165" s="19"/>
      <c r="K1165" s="21"/>
      <c r="L1165" s="22"/>
      <c r="M1165" s="23"/>
      <c r="O1165" s="19" t="str">
        <f>VLOOKUP(QUERY_FOR_TRNSTRANSPOSED_0008!A1165,'[6]Fin vs NFin'!$A$4:$F$568,6,FALSE)</f>
        <v>Mista (NFin)</v>
      </c>
      <c r="P1165" s="24" t="str">
        <f t="shared" si="26"/>
        <v>71</v>
      </c>
      <c r="Q1165" s="24"/>
      <c r="R1165" s="24"/>
      <c r="S1165" s="24"/>
      <c r="T1165" s="24" t="str">
        <f>VLOOKUP(D1165,[6]Mapeamento!$A$38:$C$497,3,FALSE)</f>
        <v>REC_MF</v>
      </c>
    </row>
    <row r="1166" spans="1:20" x14ac:dyDescent="0.35">
      <c r="A1166" s="38" t="s">
        <v>1452</v>
      </c>
      <c r="B1166" s="38" t="str">
        <f>VLOOKUP(A1166,'[6]Fin vs NFin'!$A$4:$B$568,2,FALSE)</f>
        <v>!Brokers</v>
      </c>
      <c r="C1166" s="38" t="s">
        <v>82</v>
      </c>
      <c r="D1166" s="38" t="s">
        <v>1453</v>
      </c>
      <c r="E1166" s="38" t="str">
        <f>VLOOKUP(D1166,[6]Arvore!$N$8:$Q$6855,4,FALSE)</f>
        <v>41401</v>
      </c>
      <c r="F1166" s="39">
        <v>-1867187.96</v>
      </c>
      <c r="G1166" s="39">
        <v>-3876346.22</v>
      </c>
      <c r="H1166" s="40">
        <v>2009158.26</v>
      </c>
      <c r="I1166" s="103">
        <f>SUM(H1166:H1167)</f>
        <v>0</v>
      </c>
      <c r="J1166" s="39"/>
      <c r="K1166" s="21"/>
      <c r="L1166" s="41"/>
      <c r="M1166" s="42"/>
      <c r="O1166" s="39" t="str">
        <f>VLOOKUP(QUERY_FOR_TRNSTRANSPOSED_0008!A1166,'[6]Fin vs NFin'!$A$4:$F$568,6,FALSE)</f>
        <v>Não Financeiras</v>
      </c>
      <c r="P1166" s="43" t="str">
        <f t="shared" si="26"/>
        <v>71</v>
      </c>
      <c r="Q1166" s="43"/>
      <c r="R1166" s="43"/>
      <c r="S1166" s="43"/>
      <c r="T1166" s="43"/>
    </row>
    <row r="1167" spans="1:20" ht="15" thickBot="1" x14ac:dyDescent="0.4">
      <c r="A1167" s="18" t="s">
        <v>1452</v>
      </c>
      <c r="B1167" s="18" t="str">
        <f>VLOOKUP(A1167,'[6]Fin vs NFin'!$A$4:$B$568,2,FALSE)</f>
        <v>!Brokers</v>
      </c>
      <c r="C1167" s="18" t="s">
        <v>67</v>
      </c>
      <c r="D1167" s="18" t="s">
        <v>1453</v>
      </c>
      <c r="E1167" s="18" t="str">
        <f>VLOOKUP(D1167,[6]Arvore!$N$8:$Q$6855,4,FALSE)</f>
        <v>41401</v>
      </c>
      <c r="F1167" s="19">
        <v>-3055416.53</v>
      </c>
      <c r="G1167" s="19">
        <v>-1046258.27</v>
      </c>
      <c r="H1167" s="20">
        <v>-2009158.26</v>
      </c>
      <c r="I1167" s="102"/>
      <c r="J1167" s="19"/>
      <c r="K1167" s="21"/>
      <c r="L1167" s="22"/>
      <c r="M1167" s="23"/>
      <c r="O1167" s="19" t="str">
        <f>VLOOKUP(QUERY_FOR_TRNSTRANSPOSED_0008!A1167,'[6]Fin vs NFin'!$A$4:$F$568,6,FALSE)</f>
        <v>Não Financeiras</v>
      </c>
      <c r="P1167" s="24" t="str">
        <f t="shared" si="26"/>
        <v>71</v>
      </c>
      <c r="Q1167" s="24"/>
      <c r="R1167" s="24"/>
      <c r="S1167" s="24"/>
      <c r="T1167" s="24"/>
    </row>
    <row r="1168" spans="1:20" x14ac:dyDescent="0.35">
      <c r="A1168" s="38" t="s">
        <v>1454</v>
      </c>
      <c r="B1168" s="38" t="str">
        <f>VLOOKUP(A1168,'[6]Fin vs NFin'!$A$4:$B$568,2,FALSE)</f>
        <v>!Outras Correspondentes</v>
      </c>
      <c r="C1168" s="38" t="s">
        <v>1455</v>
      </c>
      <c r="D1168" s="38" t="s">
        <v>753</v>
      </c>
      <c r="E1168" s="38" t="str">
        <f>VLOOKUP(D1168,[6]Arvore!$N$8:$Q$6855,4,FALSE)</f>
        <v>416190</v>
      </c>
      <c r="F1168" s="39">
        <v>316307.3</v>
      </c>
      <c r="G1168" s="39">
        <v>798252.80356499995</v>
      </c>
      <c r="H1168" s="40">
        <v>-481945.50356500002</v>
      </c>
      <c r="I1168" s="103">
        <f>SUM(H1168:H1173)</f>
        <v>-2.2304048693440564</v>
      </c>
      <c r="J1168" s="39"/>
      <c r="K1168" s="21"/>
      <c r="L1168" s="41"/>
      <c r="M1168" s="42"/>
      <c r="O1168" s="39" t="str">
        <f>VLOOKUP(QUERY_FOR_TRNSTRANSPOSED_0008!A1168,'[6]Fin vs NFin'!$A$4:$F$568,6,FALSE)</f>
        <v>Não Financeiras</v>
      </c>
      <c r="P1168" s="43" t="str">
        <f t="shared" si="26"/>
        <v>71</v>
      </c>
      <c r="Q1168" s="43"/>
      <c r="R1168" s="43"/>
      <c r="S1168" s="43"/>
      <c r="T1168" s="43"/>
    </row>
    <row r="1169" spans="1:20" x14ac:dyDescent="0.35">
      <c r="A1169" s="18" t="s">
        <v>1454</v>
      </c>
      <c r="B1169" s="18" t="str">
        <f>VLOOKUP(A1169,'[6]Fin vs NFin'!$A$4:$B$568,2,FALSE)</f>
        <v>!Outras Correspondentes</v>
      </c>
      <c r="C1169" s="18" t="s">
        <v>1455</v>
      </c>
      <c r="D1169" s="18" t="s">
        <v>756</v>
      </c>
      <c r="E1169" s="18" t="str">
        <f>VLOOKUP(D1169,[6]Arvore!$N$8:$Q$6855,4,FALSE)</f>
        <v>4311884</v>
      </c>
      <c r="F1169" s="19">
        <v>154351.35999999999</v>
      </c>
      <c r="G1169" s="19">
        <v>5030.5</v>
      </c>
      <c r="H1169" s="20">
        <v>149320.85999999999</v>
      </c>
      <c r="I1169" s="101"/>
      <c r="J1169" s="19"/>
      <c r="K1169" s="21"/>
      <c r="L1169" s="22"/>
      <c r="M1169" s="23"/>
      <c r="O1169" s="19" t="str">
        <f>VLOOKUP(QUERY_FOR_TRNSTRANSPOSED_0008!A1169,'[6]Fin vs NFin'!$A$4:$F$568,6,FALSE)</f>
        <v>Não Financeiras</v>
      </c>
      <c r="P1169" s="24" t="str">
        <f t="shared" si="26"/>
        <v>89</v>
      </c>
      <c r="Q1169" s="24"/>
      <c r="R1169" s="24" t="str">
        <f>VLOOKUP(D1169,[6]Mapeamento!$A$38:$C$497,3,FALSE)</f>
        <v>GG</v>
      </c>
      <c r="S1169" s="24"/>
      <c r="T1169" s="24"/>
    </row>
    <row r="1170" spans="1:20" x14ac:dyDescent="0.35">
      <c r="A1170" s="18" t="s">
        <v>1454</v>
      </c>
      <c r="B1170" s="18" t="str">
        <f>VLOOKUP(A1170,'[6]Fin vs NFin'!$A$4:$B$568,2,FALSE)</f>
        <v>!Outras Correspondentes</v>
      </c>
      <c r="C1170" s="18" t="s">
        <v>775</v>
      </c>
      <c r="D1170" s="18" t="s">
        <v>753</v>
      </c>
      <c r="E1170" s="18" t="str">
        <f>VLOOKUP(D1170,[6]Arvore!$N$8:$Q$6855,4,FALSE)</f>
        <v>416190</v>
      </c>
      <c r="F1170" s="19">
        <v>144735.12</v>
      </c>
      <c r="G1170" s="19">
        <v>12392.7744888162</v>
      </c>
      <c r="H1170" s="20">
        <v>132342.34551118399</v>
      </c>
      <c r="I1170" s="101"/>
      <c r="J1170" s="19"/>
      <c r="K1170" s="21"/>
      <c r="L1170" s="22"/>
      <c r="M1170" s="23"/>
      <c r="O1170" s="19" t="str">
        <f>VLOOKUP(QUERY_FOR_TRNSTRANSPOSED_0008!A1170,'[6]Fin vs NFin'!$A$4:$F$568,6,FALSE)</f>
        <v>Não Financeiras</v>
      </c>
      <c r="P1170" s="24" t="str">
        <f t="shared" si="26"/>
        <v>71</v>
      </c>
      <c r="Q1170" s="24"/>
      <c r="R1170" s="24"/>
      <c r="S1170" s="24"/>
      <c r="T1170" s="24"/>
    </row>
    <row r="1171" spans="1:20" x14ac:dyDescent="0.35">
      <c r="A1171" s="18" t="s">
        <v>1454</v>
      </c>
      <c r="B1171" s="18" t="str">
        <f>VLOOKUP(A1171,'[6]Fin vs NFin'!$A$4:$B$568,2,FALSE)</f>
        <v>!Outras Correspondentes</v>
      </c>
      <c r="C1171" s="18" t="s">
        <v>775</v>
      </c>
      <c r="D1171" s="18" t="s">
        <v>1456</v>
      </c>
      <c r="E1171" s="18" t="str">
        <f>VLOOKUP(D1171,[6]Arvore!$N$8:$Q$6855,4,FALSE)</f>
        <v>43118821</v>
      </c>
      <c r="F1171" s="19">
        <v>200360.16</v>
      </c>
      <c r="G1171" s="19">
        <v>80</v>
      </c>
      <c r="H1171" s="20">
        <v>200280.16</v>
      </c>
      <c r="I1171" s="101"/>
      <c r="J1171" s="19"/>
      <c r="K1171" s="21"/>
      <c r="L1171" s="22"/>
      <c r="M1171" s="23"/>
      <c r="O1171" s="19" t="str">
        <f>VLOOKUP(QUERY_FOR_TRNSTRANSPOSED_0008!A1171,'[6]Fin vs NFin'!$A$4:$F$568,6,FALSE)</f>
        <v>Não Financeiras</v>
      </c>
      <c r="P1171" s="24" t="str">
        <f t="shared" si="26"/>
        <v>89</v>
      </c>
      <c r="Q1171" s="24"/>
      <c r="R1171" s="24" t="str">
        <f>VLOOKUP(D1171,[6]Mapeamento!$A$38:$C$497,3,FALSE)</f>
        <v>GG</v>
      </c>
      <c r="S1171" s="24"/>
      <c r="T1171" s="24"/>
    </row>
    <row r="1172" spans="1:20" x14ac:dyDescent="0.35">
      <c r="A1172" s="32" t="s">
        <v>1454</v>
      </c>
      <c r="B1172" s="32" t="str">
        <f>VLOOKUP(A1172,'[6]Fin vs NFin'!$A$4:$B$568,2,FALSE)</f>
        <v>!Outras Correspondentes</v>
      </c>
      <c r="C1172" s="32" t="s">
        <v>67</v>
      </c>
      <c r="D1172" s="32" t="s">
        <v>753</v>
      </c>
      <c r="E1172" s="32" t="str">
        <f>VLOOKUP(D1172,[6]Arvore!$N$8:$Q$6855,4,FALSE)</f>
        <v>416190</v>
      </c>
      <c r="F1172" s="33">
        <v>2353393.2799999998</v>
      </c>
      <c r="G1172" s="33">
        <v>2353393.2799999998</v>
      </c>
      <c r="H1172" s="34">
        <v>0</v>
      </c>
      <c r="I1172" s="101"/>
      <c r="J1172" s="19"/>
      <c r="K1172" s="21"/>
      <c r="L1172" s="22"/>
      <c r="M1172" s="23"/>
      <c r="O1172" s="19" t="str">
        <f>VLOOKUP(QUERY_FOR_TRNSTRANSPOSED_0008!A1172,'[6]Fin vs NFin'!$A$4:$F$568,6,FALSE)</f>
        <v>Não Financeiras</v>
      </c>
      <c r="P1172" s="24" t="str">
        <f t="shared" si="26"/>
        <v>71</v>
      </c>
      <c r="Q1172" s="24"/>
      <c r="R1172" s="24"/>
      <c r="S1172" s="24"/>
      <c r="T1172" s="24"/>
    </row>
    <row r="1173" spans="1:20" ht="15" thickBot="1" x14ac:dyDescent="0.4">
      <c r="A1173" s="18" t="s">
        <v>1454</v>
      </c>
      <c r="B1173" s="18" t="str">
        <f>VLOOKUP(A1173,'[6]Fin vs NFin'!$A$4:$B$568,2,FALSE)</f>
        <v>!Outras Correspondentes</v>
      </c>
      <c r="C1173" s="18" t="s">
        <v>1457</v>
      </c>
      <c r="D1173" s="18" t="s">
        <v>294</v>
      </c>
      <c r="E1173" s="18" t="str">
        <f>VLOOKUP(D1173,[6]Arvore!$N$8:$Q$6855,4,FALSE)</f>
        <v>55088091</v>
      </c>
      <c r="F1173" s="19">
        <v>8299.61</v>
      </c>
      <c r="G1173" s="19">
        <v>8299.7023510532999</v>
      </c>
      <c r="H1173" s="20">
        <v>-9.2351053299353197E-2</v>
      </c>
      <c r="I1173" s="101"/>
      <c r="J1173" s="19"/>
      <c r="K1173" s="21"/>
      <c r="L1173" s="22"/>
      <c r="M1173" s="23"/>
      <c r="O1173" s="19" t="str">
        <f>VLOOKUP(QUERY_FOR_TRNSTRANSPOSED_0008!A1173,'[6]Fin vs NFin'!$A$4:$F$568,6,FALSE)</f>
        <v>Não Financeiras</v>
      </c>
      <c r="P1173" s="24" t="str">
        <f t="shared" si="26"/>
        <v>89</v>
      </c>
      <c r="Q1173" s="24" t="str">
        <f>VLOOKUP(D1173,[6]Mapeamento!$A$38:$C$497,3,FALSE)</f>
        <v>OREX</v>
      </c>
      <c r="R1173" s="24"/>
      <c r="S1173" s="24"/>
      <c r="T1173" s="24"/>
    </row>
    <row r="1174" spans="1:20" x14ac:dyDescent="0.35">
      <c r="A1174" s="38" t="s">
        <v>1458</v>
      </c>
      <c r="B1174" s="38" t="str">
        <f>VLOOKUP(A1174,'[6]Fin vs NFin'!$A$4:$B$568,2,FALSE)</f>
        <v>!Fincase</v>
      </c>
      <c r="C1174" s="38" t="s">
        <v>1459</v>
      </c>
      <c r="D1174" s="38" t="s">
        <v>753</v>
      </c>
      <c r="E1174" s="38" t="str">
        <f>VLOOKUP(D1174,[6]Arvore!$N$8:$Q$6855,4,FALSE)</f>
        <v>416190</v>
      </c>
      <c r="F1174" s="39" t="s">
        <v>84</v>
      </c>
      <c r="G1174" s="39">
        <v>6517.5</v>
      </c>
      <c r="H1174" s="40">
        <v>-6517.5</v>
      </c>
      <c r="I1174" s="103">
        <v>-3.7958568151225301E-2</v>
      </c>
      <c r="J1174" s="39"/>
      <c r="K1174" s="21"/>
      <c r="L1174" s="41"/>
      <c r="M1174" s="42"/>
      <c r="O1174" s="39" t="str">
        <f>VLOOKUP(QUERY_FOR_TRNSTRANSPOSED_0008!A1174,'[6]Fin vs NFin'!$A$4:$F$568,6,FALSE)</f>
        <v>Não Financeiras</v>
      </c>
      <c r="P1174" s="43" t="str">
        <f t="shared" si="26"/>
        <v>71</v>
      </c>
      <c r="Q1174" s="43"/>
      <c r="R1174" s="43"/>
      <c r="S1174" s="43"/>
      <c r="T1174" s="43"/>
    </row>
    <row r="1175" spans="1:20" x14ac:dyDescent="0.35">
      <c r="A1175" s="18" t="s">
        <v>1458</v>
      </c>
      <c r="B1175" s="18" t="str">
        <f>VLOOKUP(A1175,'[6]Fin vs NFin'!$A$4:$B$568,2,FALSE)</f>
        <v>!Fincase</v>
      </c>
      <c r="C1175" s="18" t="s">
        <v>1459</v>
      </c>
      <c r="D1175" s="18" t="s">
        <v>756</v>
      </c>
      <c r="E1175" s="18" t="str">
        <f>VLOOKUP(D1175,[6]Arvore!$N$8:$Q$6855,4,FALSE)</f>
        <v>4311884</v>
      </c>
      <c r="F1175" s="19">
        <v>32081.8</v>
      </c>
      <c r="G1175" s="19">
        <v>75765.372545963895</v>
      </c>
      <c r="H1175" s="20">
        <v>-43683.5725459639</v>
      </c>
      <c r="I1175" s="101"/>
      <c r="J1175" s="19"/>
      <c r="K1175" s="21"/>
      <c r="L1175" s="22"/>
      <c r="M1175" s="23"/>
      <c r="O1175" s="19" t="str">
        <f>VLOOKUP(QUERY_FOR_TRNSTRANSPOSED_0008!A1175,'[6]Fin vs NFin'!$A$4:$F$568,6,FALSE)</f>
        <v>Não Financeiras</v>
      </c>
      <c r="P1175" s="24" t="str">
        <f t="shared" si="26"/>
        <v>89</v>
      </c>
      <c r="Q1175" s="24"/>
      <c r="R1175" s="24" t="str">
        <f>VLOOKUP(D1175,[6]Mapeamento!$A$38:$C$497,3,FALSE)</f>
        <v>GG</v>
      </c>
      <c r="S1175" s="24"/>
      <c r="T1175" s="24"/>
    </row>
    <row r="1176" spans="1:20" x14ac:dyDescent="0.35">
      <c r="A1176" s="18" t="s">
        <v>1458</v>
      </c>
      <c r="B1176" s="18" t="str">
        <f>VLOOKUP(A1176,'[6]Fin vs NFin'!$A$4:$B$568,2,FALSE)</f>
        <v>!Fincase</v>
      </c>
      <c r="C1176" s="18" t="s">
        <v>1460</v>
      </c>
      <c r="D1176" s="18" t="s">
        <v>756</v>
      </c>
      <c r="E1176" s="18" t="str">
        <f>VLOOKUP(D1176,[6]Arvore!$N$8:$Q$6855,4,FALSE)</f>
        <v>4311884</v>
      </c>
      <c r="F1176" s="19">
        <v>11744.12</v>
      </c>
      <c r="G1176" s="19">
        <v>5634.0854126042595</v>
      </c>
      <c r="H1176" s="20">
        <v>6110.0345873957403</v>
      </c>
      <c r="I1176" s="101"/>
      <c r="J1176" s="19"/>
      <c r="K1176" s="21"/>
      <c r="L1176" s="22"/>
      <c r="M1176" s="23"/>
      <c r="O1176" s="19" t="str">
        <f>VLOOKUP(QUERY_FOR_TRNSTRANSPOSED_0008!A1176,'[6]Fin vs NFin'!$A$4:$F$568,6,FALSE)</f>
        <v>Não Financeiras</v>
      </c>
      <c r="P1176" s="24" t="str">
        <f t="shared" si="26"/>
        <v>89</v>
      </c>
      <c r="Q1176" s="24"/>
      <c r="R1176" s="24" t="str">
        <f>VLOOKUP(D1176,[6]Mapeamento!$A$38:$C$497,3,FALSE)</f>
        <v>GG</v>
      </c>
      <c r="S1176" s="24"/>
      <c r="T1176" s="24"/>
    </row>
    <row r="1177" spans="1:20" x14ac:dyDescent="0.35">
      <c r="A1177" s="18" t="s">
        <v>1458</v>
      </c>
      <c r="B1177" s="18" t="str">
        <f>VLOOKUP(A1177,'[6]Fin vs NFin'!$A$4:$B$568,2,FALSE)</f>
        <v>!Fincase</v>
      </c>
      <c r="C1177" s="18" t="s">
        <v>1461</v>
      </c>
      <c r="D1177" s="18" t="s">
        <v>756</v>
      </c>
      <c r="E1177" s="18" t="str">
        <f>VLOOKUP(D1177,[6]Arvore!$N$8:$Q$6855,4,FALSE)</f>
        <v>4311884</v>
      </c>
      <c r="F1177" s="19">
        <v>6155</v>
      </c>
      <c r="G1177" s="19">
        <v>1170</v>
      </c>
      <c r="H1177" s="20">
        <v>4985</v>
      </c>
      <c r="I1177" s="101"/>
      <c r="J1177" s="19"/>
      <c r="K1177" s="21"/>
      <c r="L1177" s="22"/>
      <c r="M1177" s="23"/>
      <c r="O1177" s="19" t="str">
        <f>VLOOKUP(QUERY_FOR_TRNSTRANSPOSED_0008!A1177,'[6]Fin vs NFin'!$A$4:$F$568,6,FALSE)</f>
        <v>Não Financeiras</v>
      </c>
      <c r="P1177" s="24" t="str">
        <f t="shared" si="26"/>
        <v>89</v>
      </c>
      <c r="Q1177" s="24"/>
      <c r="R1177" s="24" t="str">
        <f>VLOOKUP(D1177,[6]Mapeamento!$A$38:$C$497,3,FALSE)</f>
        <v>GG</v>
      </c>
      <c r="S1177" s="24"/>
      <c r="T1177" s="24"/>
    </row>
    <row r="1178" spans="1:20" ht="15" thickBot="1" x14ac:dyDescent="0.4">
      <c r="A1178" s="11" t="s">
        <v>1458</v>
      </c>
      <c r="B1178" s="11" t="str">
        <f>VLOOKUP(A1178,'[6]Fin vs NFin'!$A$4:$B$568,2,FALSE)</f>
        <v>!Fincase</v>
      </c>
      <c r="C1178" s="11" t="s">
        <v>1462</v>
      </c>
      <c r="D1178" s="11" t="s">
        <v>1456</v>
      </c>
      <c r="E1178" s="11" t="str">
        <f>VLOOKUP(D1178,[6]Arvore!$N$8:$Q$6855,4,FALSE)</f>
        <v>43118821</v>
      </c>
      <c r="F1178" s="12">
        <v>42786</v>
      </c>
      <c r="G1178" s="12">
        <v>3680</v>
      </c>
      <c r="H1178" s="13">
        <v>39106</v>
      </c>
      <c r="I1178" s="102"/>
      <c r="J1178" s="12"/>
      <c r="K1178" s="21"/>
      <c r="L1178" s="15"/>
      <c r="M1178" s="16"/>
      <c r="O1178" s="12" t="str">
        <f>VLOOKUP(QUERY_FOR_TRNSTRANSPOSED_0008!A1178,'[6]Fin vs NFin'!$A$4:$F$568,6,FALSE)</f>
        <v>Não Financeiras</v>
      </c>
      <c r="P1178" s="17" t="str">
        <f t="shared" si="26"/>
        <v>89</v>
      </c>
      <c r="Q1178" s="17"/>
      <c r="R1178" s="17" t="str">
        <f>VLOOKUP(D1178,[6]Mapeamento!$A$38:$C$497,3,FALSE)</f>
        <v>GG</v>
      </c>
      <c r="S1178" s="17"/>
      <c r="T1178" s="17"/>
    </row>
    <row r="1179" spans="1:20" x14ac:dyDescent="0.35">
      <c r="A1179" s="18" t="s">
        <v>1463</v>
      </c>
      <c r="B1179" s="18" t="str">
        <f>VLOOKUP(A1179,'[6]Fin vs NFin'!$A$4:$B$568,2,FALSE)</f>
        <v>!Outr.Comiss.Diversas</v>
      </c>
      <c r="C1179" s="18" t="s">
        <v>1464</v>
      </c>
      <c r="D1179" s="18" t="s">
        <v>855</v>
      </c>
      <c r="E1179" s="18" t="str">
        <f>VLOOKUP(D1179,[6]Arvore!$N$8:$Q$6855,4,FALSE)</f>
        <v>4508809116</v>
      </c>
      <c r="F1179" s="19">
        <v>0</v>
      </c>
      <c r="G1179" s="19">
        <v>12592.45</v>
      </c>
      <c r="H1179" s="20">
        <v>-12592.45</v>
      </c>
      <c r="I1179" s="103">
        <v>1.5484807919697201</v>
      </c>
      <c r="J1179" s="19"/>
      <c r="K1179" s="21"/>
      <c r="L1179" s="22"/>
      <c r="M1179" s="23"/>
      <c r="O1179" s="19" t="str">
        <f>VLOOKUP(QUERY_FOR_TRNSTRANSPOSED_0008!A1179,'[6]Fin vs NFin'!$A$4:$F$568,6,FALSE)</f>
        <v>Não Financeiras</v>
      </c>
      <c r="P1179" s="24" t="str">
        <f t="shared" si="26"/>
        <v>77</v>
      </c>
      <c r="Q1179" s="24"/>
      <c r="R1179" s="24"/>
      <c r="S1179" s="24" t="str">
        <f>VLOOKUP(D1179,[6]Mapeamento!$A$38:$C$497,3,FALSE)</f>
        <v>RO</v>
      </c>
      <c r="T1179" s="24"/>
    </row>
    <row r="1180" spans="1:20" x14ac:dyDescent="0.35">
      <c r="A1180" s="18" t="s">
        <v>1463</v>
      </c>
      <c r="B1180" s="18" t="str">
        <f>VLOOKUP(A1180,'[6]Fin vs NFin'!$A$4:$B$568,2,FALSE)</f>
        <v>!Outr.Comiss.Diversas</v>
      </c>
      <c r="C1180" s="18" t="s">
        <v>1465</v>
      </c>
      <c r="D1180" s="18" t="s">
        <v>855</v>
      </c>
      <c r="E1180" s="18" t="str">
        <f>VLOOKUP(D1180,[6]Arvore!$N$8:$Q$6855,4,FALSE)</f>
        <v>4508809116</v>
      </c>
      <c r="F1180" s="19">
        <v>-546442.06000000006</v>
      </c>
      <c r="G1180" s="19">
        <v>-818.63</v>
      </c>
      <c r="H1180" s="20">
        <v>-545623.43000000005</v>
      </c>
      <c r="I1180" s="101"/>
      <c r="J1180" s="19"/>
      <c r="K1180" s="21"/>
      <c r="L1180" s="22"/>
      <c r="M1180" s="23"/>
      <c r="O1180" s="19" t="str">
        <f>VLOOKUP(QUERY_FOR_TRNSTRANSPOSED_0008!A1180,'[6]Fin vs NFin'!$A$4:$F$568,6,FALSE)</f>
        <v>Não Financeiras</v>
      </c>
      <c r="P1180" s="24" t="str">
        <f t="shared" si="26"/>
        <v>77</v>
      </c>
      <c r="Q1180" s="24"/>
      <c r="R1180" s="24"/>
      <c r="S1180" s="24" t="str">
        <f>VLOOKUP(D1180,[6]Mapeamento!$A$38:$C$497,3,FALSE)</f>
        <v>RO</v>
      </c>
      <c r="T1180" s="24"/>
    </row>
    <row r="1181" spans="1:20" x14ac:dyDescent="0.35">
      <c r="A1181" s="18" t="s">
        <v>1463</v>
      </c>
      <c r="B1181" s="18" t="str">
        <f>VLOOKUP(A1181,'[6]Fin vs NFin'!$A$4:$B$568,2,FALSE)</f>
        <v>!Outr.Comiss.Diversas</v>
      </c>
      <c r="C1181" s="18" t="s">
        <v>708</v>
      </c>
      <c r="D1181" s="18" t="s">
        <v>601</v>
      </c>
      <c r="E1181" s="18" t="str">
        <f>VLOOKUP(D1181,[6]Arvore!$N$8:$Q$6855,4,FALSE)</f>
        <v>450880910</v>
      </c>
      <c r="F1181" s="19" t="s">
        <v>84</v>
      </c>
      <c r="G1181" s="19">
        <v>-1753.1737870045999</v>
      </c>
      <c r="H1181" s="20">
        <v>1753.1737870045999</v>
      </c>
      <c r="I1181" s="101"/>
      <c r="J1181" s="19"/>
      <c r="K1181" s="21"/>
      <c r="L1181" s="22"/>
      <c r="M1181" s="23"/>
      <c r="O1181" s="19" t="str">
        <f>VLOOKUP(QUERY_FOR_TRNSTRANSPOSED_0008!A1181,'[6]Fin vs NFin'!$A$4:$F$568,6,FALSE)</f>
        <v>Não Financeiras</v>
      </c>
      <c r="P1181" s="24" t="str">
        <f t="shared" si="26"/>
        <v>77</v>
      </c>
      <c r="Q1181" s="24" t="str">
        <f>VLOOKUP(D1181,[6]Mapeamento!$A$38:$C$497,3,FALSE)</f>
        <v>OREX</v>
      </c>
      <c r="R1181" s="24"/>
      <c r="S1181" s="24"/>
      <c r="T1181" s="24"/>
    </row>
    <row r="1182" spans="1:20" x14ac:dyDescent="0.35">
      <c r="A1182" s="18" t="s">
        <v>1463</v>
      </c>
      <c r="B1182" s="18" t="str">
        <f>VLOOKUP(A1182,'[6]Fin vs NFin'!$A$4:$B$568,2,FALSE)</f>
        <v>!Outr.Comiss.Diversas</v>
      </c>
      <c r="C1182" s="18" t="s">
        <v>708</v>
      </c>
      <c r="D1182" s="18" t="s">
        <v>1466</v>
      </c>
      <c r="E1182" s="18" t="str">
        <f>VLOOKUP(D1182,[6]Arvore!$N$8:$Q$6855,4,FALSE)</f>
        <v>55088091</v>
      </c>
      <c r="F1182" s="19" t="s">
        <v>84</v>
      </c>
      <c r="G1182" s="19">
        <v>-26.42</v>
      </c>
      <c r="H1182" s="20">
        <v>26.42</v>
      </c>
      <c r="I1182" s="101"/>
      <c r="J1182" s="19"/>
      <c r="K1182" s="21"/>
      <c r="L1182" s="22"/>
      <c r="M1182" s="23"/>
      <c r="O1182" s="19" t="str">
        <f>VLOOKUP(QUERY_FOR_TRNSTRANSPOSED_0008!A1182,'[6]Fin vs NFin'!$A$4:$F$568,6,FALSE)</f>
        <v>Não Financeiras</v>
      </c>
      <c r="P1182" s="24" t="str">
        <f t="shared" si="26"/>
        <v>89</v>
      </c>
      <c r="Q1182" s="24" t="str">
        <f>VLOOKUP(D1182,[6]Mapeamento!$A$38:$C$497,3,FALSE)</f>
        <v>OREX</v>
      </c>
      <c r="R1182" s="24"/>
      <c r="S1182" s="24"/>
      <c r="T1182" s="24"/>
    </row>
    <row r="1183" spans="1:20" x14ac:dyDescent="0.35">
      <c r="A1183" s="18" t="s">
        <v>1463</v>
      </c>
      <c r="B1183" s="18" t="str">
        <f>VLOOKUP(A1183,'[6]Fin vs NFin'!$A$4:$B$568,2,FALSE)</f>
        <v>!Outr.Comiss.Diversas</v>
      </c>
      <c r="C1183" s="18" t="s">
        <v>153</v>
      </c>
      <c r="D1183" s="18" t="s">
        <v>855</v>
      </c>
      <c r="E1183" s="18" t="str">
        <f>VLOOKUP(D1183,[6]Arvore!$N$8:$Q$6855,4,FALSE)</f>
        <v>4508809116</v>
      </c>
      <c r="F1183" s="19">
        <v>-193897.09</v>
      </c>
      <c r="G1183" s="19">
        <v>-0.28000000000000003</v>
      </c>
      <c r="H1183" s="20">
        <v>-193896.81</v>
      </c>
      <c r="I1183" s="101"/>
      <c r="J1183" s="19"/>
      <c r="K1183" s="21"/>
      <c r="L1183" s="22"/>
      <c r="M1183" s="23"/>
      <c r="O1183" s="19" t="str">
        <f>VLOOKUP(QUERY_FOR_TRNSTRANSPOSED_0008!A1183,'[6]Fin vs NFin'!$A$4:$F$568,6,FALSE)</f>
        <v>Não Financeiras</v>
      </c>
      <c r="P1183" s="24" t="str">
        <f t="shared" si="26"/>
        <v>77</v>
      </c>
      <c r="Q1183" s="24"/>
      <c r="R1183" s="24"/>
      <c r="S1183" s="24" t="str">
        <f>VLOOKUP(D1183,[6]Mapeamento!$A$38:$C$497,3,FALSE)</f>
        <v>RO</v>
      </c>
      <c r="T1183" s="24"/>
    </row>
    <row r="1184" spans="1:20" x14ac:dyDescent="0.35">
      <c r="A1184" s="18" t="s">
        <v>1463</v>
      </c>
      <c r="B1184" s="18" t="str">
        <f>VLOOKUP(A1184,'[6]Fin vs NFin'!$A$4:$B$568,2,FALSE)</f>
        <v>!Outr.Comiss.Diversas</v>
      </c>
      <c r="C1184" s="18" t="s">
        <v>153</v>
      </c>
      <c r="D1184" s="18" t="s">
        <v>601</v>
      </c>
      <c r="E1184" s="18" t="str">
        <f>VLOOKUP(D1184,[6]Arvore!$N$8:$Q$6855,4,FALSE)</f>
        <v>450880910</v>
      </c>
      <c r="F1184" s="19">
        <v>-61494.96</v>
      </c>
      <c r="G1184" s="19">
        <v>-4585.92</v>
      </c>
      <c r="H1184" s="20">
        <v>-56909.04</v>
      </c>
      <c r="I1184" s="101"/>
      <c r="J1184" s="19"/>
      <c r="K1184" s="21"/>
      <c r="L1184" s="22"/>
      <c r="M1184" s="23"/>
      <c r="O1184" s="19" t="str">
        <f>VLOOKUP(QUERY_FOR_TRNSTRANSPOSED_0008!A1184,'[6]Fin vs NFin'!$A$4:$F$568,6,FALSE)</f>
        <v>Não Financeiras</v>
      </c>
      <c r="P1184" s="24" t="str">
        <f t="shared" si="26"/>
        <v>77</v>
      </c>
      <c r="Q1184" s="24" t="str">
        <f>VLOOKUP(D1184,[6]Mapeamento!$A$38:$C$497,3,FALSE)</f>
        <v>OREX</v>
      </c>
      <c r="R1184" s="24"/>
      <c r="S1184" s="24"/>
      <c r="T1184" s="24"/>
    </row>
    <row r="1185" spans="1:20" x14ac:dyDescent="0.35">
      <c r="A1185" s="18" t="s">
        <v>1463</v>
      </c>
      <c r="B1185" s="18" t="str">
        <f>VLOOKUP(A1185,'[6]Fin vs NFin'!$A$4:$B$568,2,FALSE)</f>
        <v>!Outr.Comiss.Diversas</v>
      </c>
      <c r="C1185" s="18" t="s">
        <v>153</v>
      </c>
      <c r="D1185" s="18" t="s">
        <v>1467</v>
      </c>
      <c r="E1185" s="18" t="str">
        <f>VLOOKUP(D1185,[6]Arvore!$N$8:$Q$6855,4,FALSE)</f>
        <v>55083</v>
      </c>
      <c r="F1185" s="19" t="s">
        <v>84</v>
      </c>
      <c r="G1185" s="19">
        <v>-3722.33</v>
      </c>
      <c r="H1185" s="20">
        <v>3722.33</v>
      </c>
      <c r="I1185" s="101"/>
      <c r="J1185" s="19"/>
      <c r="K1185" s="21"/>
      <c r="L1185" s="22"/>
      <c r="M1185" s="23"/>
      <c r="O1185" s="19" t="str">
        <f>VLOOKUP(QUERY_FOR_TRNSTRANSPOSED_0008!A1185,'[6]Fin vs NFin'!$A$4:$F$568,6,FALSE)</f>
        <v>Não Financeiras</v>
      </c>
      <c r="P1185" s="24" t="str">
        <f t="shared" si="26"/>
        <v>89</v>
      </c>
      <c r="Q1185" s="24" t="str">
        <f>VLOOKUP(D1185,[6]Mapeamento!$A$38:$C$497,3,FALSE)</f>
        <v>OREX</v>
      </c>
      <c r="R1185" s="24"/>
      <c r="S1185" s="24"/>
      <c r="T1185" s="24"/>
    </row>
    <row r="1186" spans="1:20" x14ac:dyDescent="0.35">
      <c r="A1186" s="18" t="s">
        <v>1463</v>
      </c>
      <c r="B1186" s="18" t="str">
        <f>VLOOKUP(A1186,'[6]Fin vs NFin'!$A$4:$B$568,2,FALSE)</f>
        <v>!Outr.Comiss.Diversas</v>
      </c>
      <c r="C1186" s="18" t="s">
        <v>153</v>
      </c>
      <c r="D1186" s="18" t="s">
        <v>294</v>
      </c>
      <c r="E1186" s="18" t="str">
        <f>VLOOKUP(D1186,[6]Arvore!$N$8:$Q$6855,4,FALSE)</f>
        <v>55088091</v>
      </c>
      <c r="F1186" s="19">
        <v>-1541.95</v>
      </c>
      <c r="G1186" s="19">
        <v>2384.66</v>
      </c>
      <c r="H1186" s="20">
        <v>-3926.61</v>
      </c>
      <c r="I1186" s="101"/>
      <c r="J1186" s="19"/>
      <c r="K1186" s="21"/>
      <c r="L1186" s="22"/>
      <c r="M1186" s="23"/>
      <c r="O1186" s="19" t="str">
        <f>VLOOKUP(QUERY_FOR_TRNSTRANSPOSED_0008!A1186,'[6]Fin vs NFin'!$A$4:$F$568,6,FALSE)</f>
        <v>Não Financeiras</v>
      </c>
      <c r="P1186" s="24" t="str">
        <f t="shared" si="26"/>
        <v>89</v>
      </c>
      <c r="Q1186" s="24" t="str">
        <f>VLOOKUP(D1186,[6]Mapeamento!$A$38:$C$497,3,FALSE)</f>
        <v>OREX</v>
      </c>
      <c r="R1186" s="24"/>
      <c r="S1186" s="24"/>
      <c r="T1186" s="24"/>
    </row>
    <row r="1187" spans="1:20" x14ac:dyDescent="0.35">
      <c r="A1187" s="18" t="s">
        <v>1463</v>
      </c>
      <c r="B1187" s="18" t="str">
        <f>VLOOKUP(A1187,'[6]Fin vs NFin'!$A$4:$B$568,2,FALSE)</f>
        <v>!Outr.Comiss.Diversas</v>
      </c>
      <c r="C1187" s="18" t="s">
        <v>1468</v>
      </c>
      <c r="D1187" s="18" t="s">
        <v>1469</v>
      </c>
      <c r="E1187" s="18" t="str">
        <f>VLOOKUP(D1187,[6]Arvore!$N$8:$Q$6855,4,FALSE)</f>
        <v>4508809112</v>
      </c>
      <c r="F1187" s="19">
        <v>-222976.98</v>
      </c>
      <c r="G1187" s="19">
        <v>-2448</v>
      </c>
      <c r="H1187" s="20">
        <v>-220528.98</v>
      </c>
      <c r="I1187" s="101"/>
      <c r="J1187" s="19"/>
      <c r="K1187" s="21"/>
      <c r="L1187" s="22"/>
      <c r="M1187" s="23"/>
      <c r="O1187" s="19" t="str">
        <f>VLOOKUP(QUERY_FOR_TRNSTRANSPOSED_0008!A1187,'[6]Fin vs NFin'!$A$4:$F$568,6,FALSE)</f>
        <v>Não Financeiras</v>
      </c>
      <c r="P1187" s="24" t="str">
        <f t="shared" si="26"/>
        <v>77</v>
      </c>
      <c r="Q1187" s="24"/>
      <c r="R1187" s="24"/>
      <c r="S1187" s="24" t="str">
        <f>VLOOKUP(D1187,[6]Mapeamento!$A$38:$C$497,3,FALSE)</f>
        <v>RO</v>
      </c>
      <c r="T1187" s="24"/>
    </row>
    <row r="1188" spans="1:20" x14ac:dyDescent="0.35">
      <c r="A1188" s="18" t="s">
        <v>1463</v>
      </c>
      <c r="B1188" s="18" t="str">
        <f>VLOOKUP(A1188,'[6]Fin vs NFin'!$A$4:$B$568,2,FALSE)</f>
        <v>!Outr.Comiss.Diversas</v>
      </c>
      <c r="C1188" s="18" t="s">
        <v>1470</v>
      </c>
      <c r="D1188" s="18" t="s">
        <v>1471</v>
      </c>
      <c r="E1188" s="18" t="str">
        <f>VLOOKUP(D1188,[6]Arvore!$N$8:$Q$6855,4,FALSE)</f>
        <v>4508809113</v>
      </c>
      <c r="F1188" s="19">
        <v>-132948.5</v>
      </c>
      <c r="G1188" s="19">
        <v>-260721.25</v>
      </c>
      <c r="H1188" s="20">
        <v>127772.75</v>
      </c>
      <c r="I1188" s="101"/>
      <c r="J1188" s="19"/>
      <c r="K1188" s="21"/>
      <c r="L1188" s="22"/>
      <c r="M1188" s="23"/>
      <c r="O1188" s="19" t="str">
        <f>VLOOKUP(QUERY_FOR_TRNSTRANSPOSED_0008!A1188,'[6]Fin vs NFin'!$A$4:$F$568,6,FALSE)</f>
        <v>Não Financeiras</v>
      </c>
      <c r="P1188" s="24" t="str">
        <f t="shared" si="26"/>
        <v>77</v>
      </c>
      <c r="Q1188" s="24"/>
      <c r="R1188" s="24"/>
      <c r="S1188" s="24" t="str">
        <f>VLOOKUP(D1188,[6]Mapeamento!$A$38:$C$497,3,FALSE)</f>
        <v>RO</v>
      </c>
      <c r="T1188" s="24"/>
    </row>
    <row r="1189" spans="1:20" x14ac:dyDescent="0.35">
      <c r="A1189" s="18" t="s">
        <v>1463</v>
      </c>
      <c r="B1189" s="18" t="str">
        <f>VLOOKUP(A1189,'[6]Fin vs NFin'!$A$4:$B$568,2,FALSE)</f>
        <v>!Outr.Comiss.Diversas</v>
      </c>
      <c r="C1189" s="18" t="s">
        <v>1472</v>
      </c>
      <c r="D1189" s="18" t="s">
        <v>855</v>
      </c>
      <c r="E1189" s="18" t="str">
        <f>VLOOKUP(D1189,[6]Arvore!$N$8:$Q$6855,4,FALSE)</f>
        <v>4508809116</v>
      </c>
      <c r="F1189" s="19">
        <v>-305805.86</v>
      </c>
      <c r="G1189" s="19">
        <v>-401651.28808159003</v>
      </c>
      <c r="H1189" s="20">
        <v>95845.428081589998</v>
      </c>
      <c r="I1189" s="101"/>
      <c r="J1189" s="19"/>
      <c r="K1189" s="21"/>
      <c r="L1189" s="22"/>
      <c r="M1189" s="23"/>
      <c r="O1189" s="19" t="str">
        <f>VLOOKUP(QUERY_FOR_TRNSTRANSPOSED_0008!A1189,'[6]Fin vs NFin'!$A$4:$F$568,6,FALSE)</f>
        <v>Não Financeiras</v>
      </c>
      <c r="P1189" s="24" t="str">
        <f t="shared" si="26"/>
        <v>77</v>
      </c>
      <c r="Q1189" s="24"/>
      <c r="R1189" s="24"/>
      <c r="S1189" s="24" t="str">
        <f>VLOOKUP(D1189,[6]Mapeamento!$A$38:$C$497,3,FALSE)</f>
        <v>RO</v>
      </c>
      <c r="T1189" s="24"/>
    </row>
    <row r="1190" spans="1:20" x14ac:dyDescent="0.35">
      <c r="A1190" s="18" t="s">
        <v>1463</v>
      </c>
      <c r="B1190" s="18" t="str">
        <f>VLOOKUP(A1190,'[6]Fin vs NFin'!$A$4:$B$568,2,FALSE)</f>
        <v>!Outr.Comiss.Diversas</v>
      </c>
      <c r="C1190" s="18" t="s">
        <v>1473</v>
      </c>
      <c r="D1190" s="18" t="s">
        <v>1474</v>
      </c>
      <c r="E1190" s="18" t="str">
        <f>VLOOKUP(D1190,[6]Arvore!$N$8:$Q$6855,4,FALSE)</f>
        <v>550880926</v>
      </c>
      <c r="F1190" s="19">
        <v>50.29</v>
      </c>
      <c r="G1190" s="19">
        <v>113.21</v>
      </c>
      <c r="H1190" s="20">
        <v>-62.92</v>
      </c>
      <c r="I1190" s="101"/>
      <c r="J1190" s="19"/>
      <c r="K1190" s="21"/>
      <c r="L1190" s="22"/>
      <c r="M1190" s="23"/>
      <c r="O1190" s="19" t="str">
        <f>VLOOKUP(QUERY_FOR_TRNSTRANSPOSED_0008!A1190,'[6]Fin vs NFin'!$A$4:$F$568,6,FALSE)</f>
        <v>Não Financeiras</v>
      </c>
      <c r="P1190" s="24" t="str">
        <f t="shared" si="26"/>
        <v>89</v>
      </c>
      <c r="Q1190" s="24"/>
      <c r="R1190" s="24"/>
      <c r="S1190" s="24" t="str">
        <f>VLOOKUP(D1190,[6]Mapeamento!$A$38:$C$497,3,FALSE)</f>
        <v>RO</v>
      </c>
      <c r="T1190" s="24"/>
    </row>
    <row r="1191" spans="1:20" x14ac:dyDescent="0.35">
      <c r="A1191" s="18" t="s">
        <v>1463</v>
      </c>
      <c r="B1191" s="18" t="str">
        <f>VLOOKUP(A1191,'[6]Fin vs NFin'!$A$4:$B$568,2,FALSE)</f>
        <v>!Outr.Comiss.Diversas</v>
      </c>
      <c r="C1191" s="18" t="s">
        <v>1475</v>
      </c>
      <c r="D1191" s="18" t="s">
        <v>1469</v>
      </c>
      <c r="E1191" s="18" t="str">
        <f>VLOOKUP(D1191,[6]Arvore!$N$8:$Q$6855,4,FALSE)</f>
        <v>4508809112</v>
      </c>
      <c r="F1191" s="19" t="s">
        <v>84</v>
      </c>
      <c r="G1191" s="19">
        <v>-45.56</v>
      </c>
      <c r="H1191" s="20">
        <v>45.56</v>
      </c>
      <c r="I1191" s="101"/>
      <c r="J1191" s="19"/>
      <c r="K1191" s="21"/>
      <c r="L1191" s="22"/>
      <c r="M1191" s="23"/>
      <c r="O1191" s="19" t="str">
        <f>VLOOKUP(QUERY_FOR_TRNSTRANSPOSED_0008!A1191,'[6]Fin vs NFin'!$A$4:$F$568,6,FALSE)</f>
        <v>Não Financeiras</v>
      </c>
      <c r="P1191" s="24" t="str">
        <f t="shared" si="26"/>
        <v>77</v>
      </c>
      <c r="Q1191" s="24"/>
      <c r="R1191" s="24"/>
      <c r="S1191" s="24" t="str">
        <f>VLOOKUP(D1191,[6]Mapeamento!$A$38:$C$497,3,FALSE)</f>
        <v>RO</v>
      </c>
      <c r="T1191" s="24"/>
    </row>
    <row r="1192" spans="1:20" x14ac:dyDescent="0.35">
      <c r="A1192" s="18" t="s">
        <v>1463</v>
      </c>
      <c r="B1192" s="18" t="str">
        <f>VLOOKUP(A1192,'[6]Fin vs NFin'!$A$4:$B$568,2,FALSE)</f>
        <v>!Outr.Comiss.Diversas</v>
      </c>
      <c r="C1192" s="18" t="s">
        <v>1475</v>
      </c>
      <c r="D1192" s="18" t="s">
        <v>855</v>
      </c>
      <c r="E1192" s="18" t="str">
        <f>VLOOKUP(D1192,[6]Arvore!$N$8:$Q$6855,4,FALSE)</f>
        <v>4508809116</v>
      </c>
      <c r="F1192" s="19" t="s">
        <v>84</v>
      </c>
      <c r="G1192" s="19">
        <v>126</v>
      </c>
      <c r="H1192" s="20">
        <v>-126</v>
      </c>
      <c r="I1192" s="101"/>
      <c r="J1192" s="19"/>
      <c r="K1192" s="21"/>
      <c r="L1192" s="22"/>
      <c r="M1192" s="23"/>
      <c r="O1192" s="19" t="str">
        <f>VLOOKUP(QUERY_FOR_TRNSTRANSPOSED_0008!A1192,'[6]Fin vs NFin'!$A$4:$F$568,6,FALSE)</f>
        <v>Não Financeiras</v>
      </c>
      <c r="P1192" s="24" t="str">
        <f t="shared" si="26"/>
        <v>77</v>
      </c>
      <c r="Q1192" s="24"/>
      <c r="R1192" s="24"/>
      <c r="S1192" s="24" t="str">
        <f>VLOOKUP(D1192,[6]Mapeamento!$A$38:$C$497,3,FALSE)</f>
        <v>RO</v>
      </c>
      <c r="T1192" s="24"/>
    </row>
    <row r="1193" spans="1:20" x14ac:dyDescent="0.35">
      <c r="A1193" s="18" t="s">
        <v>1463</v>
      </c>
      <c r="B1193" s="18" t="str">
        <f>VLOOKUP(A1193,'[6]Fin vs NFin'!$A$4:$B$568,2,FALSE)</f>
        <v>!Outr.Comiss.Diversas</v>
      </c>
      <c r="C1193" s="18" t="s">
        <v>1475</v>
      </c>
      <c r="D1193" s="18" t="s">
        <v>601</v>
      </c>
      <c r="E1193" s="18" t="str">
        <f>VLOOKUP(D1193,[6]Arvore!$N$8:$Q$6855,4,FALSE)</f>
        <v>450880910</v>
      </c>
      <c r="F1193" s="19">
        <v>-14390.16</v>
      </c>
      <c r="G1193" s="19">
        <v>-14413.03</v>
      </c>
      <c r="H1193" s="20">
        <v>22.8700000000008</v>
      </c>
      <c r="I1193" s="101"/>
      <c r="J1193" s="19"/>
      <c r="K1193" s="21"/>
      <c r="L1193" s="22"/>
      <c r="M1193" s="23"/>
      <c r="O1193" s="19" t="str">
        <f>VLOOKUP(QUERY_FOR_TRNSTRANSPOSED_0008!A1193,'[6]Fin vs NFin'!$A$4:$F$568,6,FALSE)</f>
        <v>Não Financeiras</v>
      </c>
      <c r="P1193" s="24" t="str">
        <f t="shared" si="26"/>
        <v>77</v>
      </c>
      <c r="Q1193" s="24" t="str">
        <f>VLOOKUP(D1193,[6]Mapeamento!$A$38:$C$497,3,FALSE)</f>
        <v>OREX</v>
      </c>
      <c r="R1193" s="24"/>
      <c r="S1193" s="24"/>
      <c r="T1193" s="24"/>
    </row>
    <row r="1194" spans="1:20" x14ac:dyDescent="0.35">
      <c r="A1194" s="18" t="s">
        <v>1463</v>
      </c>
      <c r="B1194" s="18" t="str">
        <f>VLOOKUP(A1194,'[6]Fin vs NFin'!$A$4:$B$568,2,FALSE)</f>
        <v>!Outr.Comiss.Diversas</v>
      </c>
      <c r="C1194" s="18" t="s">
        <v>1475</v>
      </c>
      <c r="D1194" s="18" t="s">
        <v>294</v>
      </c>
      <c r="E1194" s="18" t="str">
        <f>VLOOKUP(D1194,[6]Arvore!$N$8:$Q$6855,4,FALSE)</f>
        <v>55088091</v>
      </c>
      <c r="F1194" s="19">
        <v>-342945.95</v>
      </c>
      <c r="G1194" s="19">
        <v>0</v>
      </c>
      <c r="H1194" s="20">
        <v>-342945.95</v>
      </c>
      <c r="I1194" s="101"/>
      <c r="J1194" s="19"/>
      <c r="K1194" s="21"/>
      <c r="L1194" s="22"/>
      <c r="M1194" s="23"/>
      <c r="O1194" s="19" t="str">
        <f>VLOOKUP(QUERY_FOR_TRNSTRANSPOSED_0008!A1194,'[6]Fin vs NFin'!$A$4:$F$568,6,FALSE)</f>
        <v>Não Financeiras</v>
      </c>
      <c r="P1194" s="24" t="str">
        <f t="shared" si="26"/>
        <v>89</v>
      </c>
      <c r="Q1194" s="24" t="str">
        <f>VLOOKUP(D1194,[6]Mapeamento!$A$38:$C$497,3,FALSE)</f>
        <v>OREX</v>
      </c>
      <c r="R1194" s="24"/>
      <c r="S1194" s="24"/>
      <c r="T1194" s="24"/>
    </row>
    <row r="1195" spans="1:20" x14ac:dyDescent="0.35">
      <c r="A1195" s="18" t="s">
        <v>1463</v>
      </c>
      <c r="B1195" s="18" t="str">
        <f>VLOOKUP(A1195,'[6]Fin vs NFin'!$A$4:$B$568,2,FALSE)</f>
        <v>!Outr.Comiss.Diversas</v>
      </c>
      <c r="C1195" s="18" t="s">
        <v>1476</v>
      </c>
      <c r="D1195" s="18" t="s">
        <v>1477</v>
      </c>
      <c r="E1195" s="18" t="str">
        <f>VLOOKUP(D1195,[6]Arvore!$N$8:$Q$6855,4,FALSE)</f>
        <v>41999</v>
      </c>
      <c r="F1195" s="19">
        <v>-111015.59</v>
      </c>
      <c r="G1195" s="19">
        <v>-101992.54</v>
      </c>
      <c r="H1195" s="20">
        <v>-9023.0499999999993</v>
      </c>
      <c r="I1195" s="101"/>
      <c r="J1195" s="19"/>
      <c r="K1195" s="21"/>
      <c r="L1195" s="22"/>
      <c r="M1195" s="23"/>
      <c r="O1195" s="19" t="str">
        <f>VLOOKUP(QUERY_FOR_TRNSTRANSPOSED_0008!A1195,'[6]Fin vs NFin'!$A$4:$F$568,6,FALSE)</f>
        <v>Não Financeiras</v>
      </c>
      <c r="P1195" s="24" t="str">
        <f t="shared" si="26"/>
        <v>71</v>
      </c>
      <c r="Q1195" s="24"/>
      <c r="R1195" s="24"/>
      <c r="S1195" s="24"/>
      <c r="T1195" s="24"/>
    </row>
    <row r="1196" spans="1:20" x14ac:dyDescent="0.35">
      <c r="A1196" s="18" t="s">
        <v>1463</v>
      </c>
      <c r="B1196" s="18" t="str">
        <f>VLOOKUP(A1196,'[6]Fin vs NFin'!$A$4:$B$568,2,FALSE)</f>
        <v>!Outr.Comiss.Diversas</v>
      </c>
      <c r="C1196" s="18" t="s">
        <v>892</v>
      </c>
      <c r="D1196" s="18" t="s">
        <v>1478</v>
      </c>
      <c r="E1196" s="18" t="str">
        <f>VLOOKUP(D1196,[6]Arvore!$N$8:$Q$6855,4,FALSE)</f>
        <v>4198</v>
      </c>
      <c r="F1196" s="19">
        <v>0</v>
      </c>
      <c r="G1196" s="19">
        <v>-65800.240000000005</v>
      </c>
      <c r="H1196" s="20">
        <v>65800.240000000005</v>
      </c>
      <c r="I1196" s="101"/>
      <c r="J1196" s="19"/>
      <c r="K1196" s="21"/>
      <c r="L1196" s="22"/>
      <c r="M1196" s="23"/>
      <c r="O1196" s="19" t="str">
        <f>VLOOKUP(QUERY_FOR_TRNSTRANSPOSED_0008!A1196,'[6]Fin vs NFin'!$A$4:$F$568,6,FALSE)</f>
        <v>Não Financeiras</v>
      </c>
      <c r="P1196" s="24" t="str">
        <f t="shared" si="26"/>
        <v>71</v>
      </c>
      <c r="Q1196" s="24"/>
      <c r="R1196" s="24"/>
      <c r="S1196" s="24"/>
      <c r="T1196" s="24"/>
    </row>
    <row r="1197" spans="1:20" x14ac:dyDescent="0.35">
      <c r="A1197" s="18" t="s">
        <v>1463</v>
      </c>
      <c r="B1197" s="18" t="str">
        <f>VLOOKUP(A1197,'[6]Fin vs NFin'!$A$4:$B$568,2,FALSE)</f>
        <v>!Outr.Comiss.Diversas</v>
      </c>
      <c r="C1197" s="18" t="s">
        <v>1479</v>
      </c>
      <c r="D1197" s="18" t="s">
        <v>1480</v>
      </c>
      <c r="E1197" s="18" t="str">
        <f>VLOOKUP(D1197,[6]Arvore!$N$8:$Q$6855,4,FALSE)</f>
        <v>41499</v>
      </c>
      <c r="F1197" s="19">
        <v>-983250.18</v>
      </c>
      <c r="G1197" s="19">
        <v>-988358.63770405296</v>
      </c>
      <c r="H1197" s="20">
        <v>5108.4577040529102</v>
      </c>
      <c r="I1197" s="101"/>
      <c r="J1197" s="19"/>
      <c r="K1197" s="21"/>
      <c r="L1197" s="22"/>
      <c r="M1197" s="23"/>
      <c r="O1197" s="19" t="str">
        <f>VLOOKUP(QUERY_FOR_TRNSTRANSPOSED_0008!A1197,'[6]Fin vs NFin'!$A$4:$F$568,6,FALSE)</f>
        <v>Não Financeiras</v>
      </c>
      <c r="P1197" s="24" t="str">
        <f t="shared" si="26"/>
        <v>77</v>
      </c>
      <c r="Q1197" s="24"/>
      <c r="R1197" s="24"/>
      <c r="S1197" s="24"/>
      <c r="T1197" s="24"/>
    </row>
    <row r="1198" spans="1:20" x14ac:dyDescent="0.35">
      <c r="A1198" s="18" t="s">
        <v>1463</v>
      </c>
      <c r="B1198" s="18" t="str">
        <f>VLOOKUP(A1198,'[6]Fin vs NFin'!$A$4:$B$568,2,FALSE)</f>
        <v>!Outr.Comiss.Diversas</v>
      </c>
      <c r="C1198" s="18" t="s">
        <v>1481</v>
      </c>
      <c r="D1198" s="18" t="s">
        <v>1482</v>
      </c>
      <c r="E1198" s="18" t="str">
        <f>VLOOKUP(D1198,[6]Arvore!$N$8:$Q$6855,4,FALSE)</f>
        <v>55088091</v>
      </c>
      <c r="F1198" s="19">
        <v>5.59</v>
      </c>
      <c r="G1198" s="19">
        <v>5.77</v>
      </c>
      <c r="H1198" s="20">
        <v>-0.18</v>
      </c>
      <c r="I1198" s="101"/>
      <c r="J1198" s="19"/>
      <c r="K1198" s="21"/>
      <c r="L1198" s="22"/>
      <c r="M1198" s="23"/>
      <c r="O1198" s="19" t="str">
        <f>VLOOKUP(QUERY_FOR_TRNSTRANSPOSED_0008!A1198,'[6]Fin vs NFin'!$A$4:$F$568,6,FALSE)</f>
        <v>Não Financeiras</v>
      </c>
      <c r="P1198" s="24" t="str">
        <f t="shared" si="26"/>
        <v>89</v>
      </c>
      <c r="Q1198" s="24" t="str">
        <f>VLOOKUP(D1198,[6]Mapeamento!$A$38:$C$497,3,FALSE)</f>
        <v>OREX</v>
      </c>
      <c r="R1198" s="24"/>
      <c r="S1198" s="24"/>
      <c r="T1198" s="24"/>
    </row>
    <row r="1199" spans="1:20" x14ac:dyDescent="0.35">
      <c r="A1199" s="32" t="s">
        <v>1463</v>
      </c>
      <c r="B1199" s="32" t="str">
        <f>VLOOKUP(A1199,'[6]Fin vs NFin'!$A$4:$B$568,2,FALSE)</f>
        <v>!Outr.Comiss.Diversas</v>
      </c>
      <c r="C1199" s="32" t="s">
        <v>1483</v>
      </c>
      <c r="D1199" s="32" t="s">
        <v>1484</v>
      </c>
      <c r="E1199" s="32" t="str">
        <f>VLOOKUP(D1199,[6]Arvore!$N$8:$Q$6855,4,FALSE)</f>
        <v>55088091</v>
      </c>
      <c r="F1199" s="33">
        <v>60568.63</v>
      </c>
      <c r="G1199" s="33">
        <v>60568.63</v>
      </c>
      <c r="H1199" s="34">
        <v>7.2759576141834308E-12</v>
      </c>
      <c r="I1199" s="101"/>
      <c r="J1199" s="19"/>
      <c r="K1199" s="21"/>
      <c r="L1199" s="22"/>
      <c r="M1199" s="23"/>
      <c r="O1199" s="19" t="str">
        <f>VLOOKUP(QUERY_FOR_TRNSTRANSPOSED_0008!A1199,'[6]Fin vs NFin'!$A$4:$F$568,6,FALSE)</f>
        <v>Não Financeiras</v>
      </c>
      <c r="P1199" s="24" t="str">
        <f t="shared" si="26"/>
        <v>89</v>
      </c>
      <c r="Q1199" s="24" t="str">
        <f>VLOOKUP(D1199,[6]Mapeamento!$A$38:$C$497,3,FALSE)</f>
        <v>OREX</v>
      </c>
      <c r="R1199" s="24"/>
      <c r="S1199" s="24"/>
      <c r="T1199" s="24"/>
    </row>
    <row r="1200" spans="1:20" x14ac:dyDescent="0.35">
      <c r="A1200" s="32" t="s">
        <v>1463</v>
      </c>
      <c r="B1200" s="32" t="str">
        <f>VLOOKUP(A1200,'[6]Fin vs NFin'!$A$4:$B$568,2,FALSE)</f>
        <v>!Outr.Comiss.Diversas</v>
      </c>
      <c r="C1200" s="32" t="s">
        <v>1485</v>
      </c>
      <c r="D1200" s="32" t="s">
        <v>1486</v>
      </c>
      <c r="E1200" s="32" t="str">
        <f>VLOOKUP(D1200,[6]Arvore!$N$8:$Q$6855,4,FALSE)</f>
        <v>5015305702</v>
      </c>
      <c r="F1200" s="33">
        <v>-5.6</v>
      </c>
      <c r="G1200" s="33">
        <v>-5.6</v>
      </c>
      <c r="H1200" s="34">
        <v>0</v>
      </c>
      <c r="I1200" s="101"/>
      <c r="J1200" s="19"/>
      <c r="K1200" s="21"/>
      <c r="L1200" s="22"/>
      <c r="M1200" s="23"/>
      <c r="O1200" s="19" t="str">
        <f>VLOOKUP(QUERY_FOR_TRNSTRANSPOSED_0008!A1200,'[6]Fin vs NFin'!$A$4:$F$568,6,FALSE)</f>
        <v>Não Financeiras</v>
      </c>
      <c r="P1200" s="24" t="str">
        <f t="shared" si="26"/>
        <v>77</v>
      </c>
      <c r="Q1200" s="24"/>
      <c r="R1200" s="24"/>
      <c r="S1200" s="24"/>
      <c r="T1200" s="24"/>
    </row>
    <row r="1201" spans="1:20" x14ac:dyDescent="0.35">
      <c r="A1201" s="18" t="s">
        <v>1463</v>
      </c>
      <c r="B1201" s="18" t="str">
        <f>VLOOKUP(A1201,'[6]Fin vs NFin'!$A$4:$B$568,2,FALSE)</f>
        <v>!Outr.Comiss.Diversas</v>
      </c>
      <c r="C1201" s="18" t="s">
        <v>82</v>
      </c>
      <c r="D1201" s="18" t="s">
        <v>1487</v>
      </c>
      <c r="E1201" s="18" t="str">
        <f>VLOOKUP(D1201,[6]Arvore!$N$8:$Q$6855,4,FALSE)</f>
        <v>41999</v>
      </c>
      <c r="F1201" s="19" t="s">
        <v>84</v>
      </c>
      <c r="G1201" s="19">
        <v>-807083.97</v>
      </c>
      <c r="H1201" s="20">
        <v>807083.97</v>
      </c>
      <c r="I1201" s="101"/>
      <c r="J1201" s="19"/>
      <c r="K1201" s="21"/>
      <c r="L1201" s="22"/>
      <c r="M1201" s="23"/>
      <c r="O1201" s="19" t="str">
        <f>VLOOKUP(QUERY_FOR_TRNSTRANSPOSED_0008!A1201,'[6]Fin vs NFin'!$A$4:$F$568,6,FALSE)</f>
        <v>Não Financeiras</v>
      </c>
      <c r="P1201" s="24" t="str">
        <f t="shared" si="26"/>
        <v>71</v>
      </c>
      <c r="Q1201" s="24"/>
      <c r="R1201" s="24"/>
      <c r="S1201" s="24"/>
      <c r="T1201" s="24"/>
    </row>
    <row r="1202" spans="1:20" x14ac:dyDescent="0.35">
      <c r="A1202" s="18" t="s">
        <v>1463</v>
      </c>
      <c r="B1202" s="18" t="str">
        <f>VLOOKUP(A1202,'[6]Fin vs NFin'!$A$4:$B$568,2,FALSE)</f>
        <v>!Outr.Comiss.Diversas</v>
      </c>
      <c r="C1202" s="18" t="s">
        <v>82</v>
      </c>
      <c r="D1202" s="18" t="s">
        <v>1477</v>
      </c>
      <c r="E1202" s="18" t="str">
        <f>VLOOKUP(D1202,[6]Arvore!$N$8:$Q$6855,4,FALSE)</f>
        <v>41999</v>
      </c>
      <c r="F1202" s="19" t="s">
        <v>84</v>
      </c>
      <c r="G1202" s="19">
        <v>-1349547.33</v>
      </c>
      <c r="H1202" s="20">
        <v>1349547.33</v>
      </c>
      <c r="I1202" s="101"/>
      <c r="J1202" s="19"/>
      <c r="K1202" s="21"/>
      <c r="L1202" s="22"/>
      <c r="M1202" s="23"/>
      <c r="O1202" s="19" t="str">
        <f>VLOOKUP(QUERY_FOR_TRNSTRANSPOSED_0008!A1202,'[6]Fin vs NFin'!$A$4:$F$568,6,FALSE)</f>
        <v>Não Financeiras</v>
      </c>
      <c r="P1202" s="24" t="str">
        <f t="shared" si="26"/>
        <v>71</v>
      </c>
      <c r="Q1202" s="24"/>
      <c r="R1202" s="24"/>
      <c r="S1202" s="24"/>
      <c r="T1202" s="24"/>
    </row>
    <row r="1203" spans="1:20" x14ac:dyDescent="0.35">
      <c r="A1203" s="18" t="s">
        <v>1463</v>
      </c>
      <c r="B1203" s="18" t="str">
        <f>VLOOKUP(A1203,'[6]Fin vs NFin'!$A$4:$B$568,2,FALSE)</f>
        <v>!Outr.Comiss.Diversas</v>
      </c>
      <c r="C1203" s="18" t="s">
        <v>82</v>
      </c>
      <c r="D1203" s="18" t="s">
        <v>1488</v>
      </c>
      <c r="E1203" s="18" t="str">
        <f>VLOOKUP(D1203,[6]Arvore!$N$8:$Q$6855,4,FALSE)</f>
        <v>51959</v>
      </c>
      <c r="F1203" s="19" t="s">
        <v>84</v>
      </c>
      <c r="G1203" s="19">
        <v>-4236996.5199999996</v>
      </c>
      <c r="H1203" s="20">
        <v>4236996.5199999996</v>
      </c>
      <c r="I1203" s="101"/>
      <c r="J1203" s="19"/>
      <c r="K1203" s="21"/>
      <c r="L1203" s="22"/>
      <c r="M1203" s="23"/>
      <c r="O1203" s="19" t="str">
        <f>VLOOKUP(QUERY_FOR_TRNSTRANSPOSED_0008!A1203,'[6]Fin vs NFin'!$A$4:$F$568,6,FALSE)</f>
        <v>Não Financeiras</v>
      </c>
      <c r="P1203" s="24" t="str">
        <f t="shared" si="26"/>
        <v>71</v>
      </c>
      <c r="Q1203" s="24"/>
      <c r="R1203" s="24"/>
      <c r="S1203" s="24"/>
      <c r="T1203" s="24"/>
    </row>
    <row r="1204" spans="1:20" x14ac:dyDescent="0.35">
      <c r="A1204" s="18" t="s">
        <v>1463</v>
      </c>
      <c r="B1204" s="18" t="str">
        <f>VLOOKUP(A1204,'[6]Fin vs NFin'!$A$4:$B$568,2,FALSE)</f>
        <v>!Outr.Comiss.Diversas</v>
      </c>
      <c r="C1204" s="18" t="s">
        <v>82</v>
      </c>
      <c r="D1204" s="18" t="s">
        <v>1489</v>
      </c>
      <c r="E1204" s="18" t="str">
        <f>VLOOKUP(D1204,[6]Arvore!$N$8:$Q$6855,4,FALSE)</f>
        <v>51959</v>
      </c>
      <c r="F1204" s="19" t="s">
        <v>84</v>
      </c>
      <c r="G1204" s="19">
        <v>-3048558.25</v>
      </c>
      <c r="H1204" s="20">
        <v>3048558.25</v>
      </c>
      <c r="I1204" s="101"/>
      <c r="J1204" s="19"/>
      <c r="K1204" s="21"/>
      <c r="L1204" s="22"/>
      <c r="M1204" s="23"/>
      <c r="O1204" s="19" t="str">
        <f>VLOOKUP(QUERY_FOR_TRNSTRANSPOSED_0008!A1204,'[6]Fin vs NFin'!$A$4:$F$568,6,FALSE)</f>
        <v>Não Financeiras</v>
      </c>
      <c r="P1204" s="24" t="str">
        <f t="shared" si="26"/>
        <v>71</v>
      </c>
      <c r="Q1204" s="24"/>
      <c r="R1204" s="24"/>
      <c r="S1204" s="24"/>
      <c r="T1204" s="24"/>
    </row>
    <row r="1205" spans="1:20" x14ac:dyDescent="0.35">
      <c r="A1205" s="18" t="s">
        <v>1463</v>
      </c>
      <c r="B1205" s="18" t="str">
        <f>VLOOKUP(A1205,'[6]Fin vs NFin'!$A$4:$B$568,2,FALSE)</f>
        <v>!Outr.Comiss.Diversas</v>
      </c>
      <c r="C1205" s="18" t="s">
        <v>82</v>
      </c>
      <c r="D1205" s="18" t="s">
        <v>1490</v>
      </c>
      <c r="E1205" s="18" t="str">
        <f>VLOOKUP(D1205,[6]Arvore!$N$8:$Q$6855,4,FALSE)</f>
        <v>4198</v>
      </c>
      <c r="F1205" s="19">
        <v>-2119346.19</v>
      </c>
      <c r="G1205" s="19">
        <v>-342420.57</v>
      </c>
      <c r="H1205" s="20">
        <v>-1776925.62</v>
      </c>
      <c r="I1205" s="101"/>
      <c r="J1205" s="19"/>
      <c r="K1205" s="21"/>
      <c r="L1205" s="22"/>
      <c r="M1205" s="23"/>
      <c r="O1205" s="19" t="str">
        <f>VLOOKUP(QUERY_FOR_TRNSTRANSPOSED_0008!A1205,'[6]Fin vs NFin'!$A$4:$F$568,6,FALSE)</f>
        <v>Não Financeiras</v>
      </c>
      <c r="P1205" s="24" t="str">
        <f t="shared" si="26"/>
        <v>71</v>
      </c>
      <c r="Q1205" s="24"/>
      <c r="R1205" s="24"/>
      <c r="S1205" s="24"/>
      <c r="T1205" s="24"/>
    </row>
    <row r="1206" spans="1:20" x14ac:dyDescent="0.35">
      <c r="A1206" s="18" t="s">
        <v>1463</v>
      </c>
      <c r="B1206" s="18" t="str">
        <f>VLOOKUP(A1206,'[6]Fin vs NFin'!$A$4:$B$568,2,FALSE)</f>
        <v>!Outr.Comiss.Diversas</v>
      </c>
      <c r="C1206" s="18" t="s">
        <v>82</v>
      </c>
      <c r="D1206" s="18" t="s">
        <v>1491</v>
      </c>
      <c r="E1206" s="18" t="str">
        <f>VLOOKUP(D1206,[6]Arvore!$N$8:$Q$6855,4,FALSE)</f>
        <v>41499</v>
      </c>
      <c r="F1206" s="19">
        <v>626780.66</v>
      </c>
      <c r="G1206" s="19">
        <v>-552396.17000000004</v>
      </c>
      <c r="H1206" s="20">
        <v>1179176.83</v>
      </c>
      <c r="I1206" s="101"/>
      <c r="J1206" s="19"/>
      <c r="K1206" s="21"/>
      <c r="L1206" s="22"/>
      <c r="M1206" s="23"/>
      <c r="O1206" s="19" t="str">
        <f>VLOOKUP(QUERY_FOR_TRNSTRANSPOSED_0008!A1206,'[6]Fin vs NFin'!$A$4:$F$568,6,FALSE)</f>
        <v>Não Financeiras</v>
      </c>
      <c r="P1206" s="24" t="str">
        <f t="shared" si="26"/>
        <v>77</v>
      </c>
      <c r="Q1206" s="24"/>
      <c r="R1206" s="24"/>
      <c r="S1206" s="24"/>
      <c r="T1206" s="24"/>
    </row>
    <row r="1207" spans="1:20" x14ac:dyDescent="0.35">
      <c r="A1207" s="18" t="s">
        <v>1463</v>
      </c>
      <c r="B1207" s="18" t="str">
        <f>VLOOKUP(A1207,'[6]Fin vs NFin'!$A$4:$B$568,2,FALSE)</f>
        <v>!Outr.Comiss.Diversas</v>
      </c>
      <c r="C1207" s="18" t="s">
        <v>82</v>
      </c>
      <c r="D1207" s="18" t="s">
        <v>1492</v>
      </c>
      <c r="E1207" s="18" t="str">
        <f>VLOOKUP(D1207,[6]Arvore!$N$8:$Q$6855,4,FALSE)</f>
        <v>450880910</v>
      </c>
      <c r="F1207" s="19" t="s">
        <v>84</v>
      </c>
      <c r="G1207" s="19">
        <v>-20983.33</v>
      </c>
      <c r="H1207" s="20">
        <v>20983.33</v>
      </c>
      <c r="I1207" s="101"/>
      <c r="J1207" s="19"/>
      <c r="K1207" s="21"/>
      <c r="L1207" s="22"/>
      <c r="M1207" s="23"/>
      <c r="O1207" s="19" t="str">
        <f>VLOOKUP(QUERY_FOR_TRNSTRANSPOSED_0008!A1207,'[6]Fin vs NFin'!$A$4:$F$568,6,FALSE)</f>
        <v>Não Financeiras</v>
      </c>
      <c r="P1207" s="24" t="str">
        <f t="shared" si="26"/>
        <v>77</v>
      </c>
      <c r="Q1207" s="24" t="str">
        <f>VLOOKUP(D1207,[6]Mapeamento!$A$38:$C$497,3,FALSE)</f>
        <v>OREX</v>
      </c>
      <c r="R1207" s="24"/>
      <c r="S1207" s="24"/>
      <c r="T1207" s="24"/>
    </row>
    <row r="1208" spans="1:20" x14ac:dyDescent="0.35">
      <c r="A1208" s="18" t="s">
        <v>1463</v>
      </c>
      <c r="B1208" s="18" t="str">
        <f>VLOOKUP(A1208,'[6]Fin vs NFin'!$A$4:$B$568,2,FALSE)</f>
        <v>!Outr.Comiss.Diversas</v>
      </c>
      <c r="C1208" s="18" t="s">
        <v>82</v>
      </c>
      <c r="D1208" s="18" t="s">
        <v>294</v>
      </c>
      <c r="E1208" s="18" t="str">
        <f>VLOOKUP(D1208,[6]Arvore!$N$8:$Q$6855,4,FALSE)</f>
        <v>55088091</v>
      </c>
      <c r="F1208" s="19">
        <v>76178.83</v>
      </c>
      <c r="G1208" s="19">
        <v>1705764.68</v>
      </c>
      <c r="H1208" s="20">
        <v>-1629585.85</v>
      </c>
      <c r="I1208" s="101"/>
      <c r="J1208" s="19"/>
      <c r="K1208" s="21"/>
      <c r="L1208" s="22"/>
      <c r="M1208" s="23"/>
      <c r="O1208" s="19" t="str">
        <f>VLOOKUP(QUERY_FOR_TRNSTRANSPOSED_0008!A1208,'[6]Fin vs NFin'!$A$4:$F$568,6,FALSE)</f>
        <v>Não Financeiras</v>
      </c>
      <c r="P1208" s="24" t="str">
        <f t="shared" si="26"/>
        <v>89</v>
      </c>
      <c r="Q1208" s="24" t="str">
        <f>VLOOKUP(D1208,[6]Mapeamento!$A$38:$C$497,3,FALSE)</f>
        <v>OREX</v>
      </c>
      <c r="R1208" s="24"/>
      <c r="S1208" s="24"/>
      <c r="T1208" s="24"/>
    </row>
    <row r="1209" spans="1:20" x14ac:dyDescent="0.35">
      <c r="A1209" s="18" t="s">
        <v>1463</v>
      </c>
      <c r="B1209" s="18" t="str">
        <f>VLOOKUP(A1209,'[6]Fin vs NFin'!$A$4:$B$568,2,FALSE)</f>
        <v>!Outr.Comiss.Diversas</v>
      </c>
      <c r="C1209" s="18" t="s">
        <v>775</v>
      </c>
      <c r="D1209" s="18" t="s">
        <v>1493</v>
      </c>
      <c r="E1209" s="18" t="str">
        <f>VLOOKUP(D1209,[6]Arvore!$N$8:$Q$6855,4,FALSE)</f>
        <v>51999</v>
      </c>
      <c r="F1209" s="19" t="s">
        <v>84</v>
      </c>
      <c r="G1209" s="19">
        <v>22914.701042238099</v>
      </c>
      <c r="H1209" s="20">
        <v>-22914.701042238099</v>
      </c>
      <c r="I1209" s="101"/>
      <c r="J1209" s="19"/>
      <c r="K1209" s="21"/>
      <c r="L1209" s="22"/>
      <c r="M1209" s="23"/>
      <c r="O1209" s="19" t="str">
        <f>VLOOKUP(QUERY_FOR_TRNSTRANSPOSED_0008!A1209,'[6]Fin vs NFin'!$A$4:$F$568,6,FALSE)</f>
        <v>Não Financeiras</v>
      </c>
      <c r="P1209" s="24" t="str">
        <f t="shared" si="26"/>
        <v>82</v>
      </c>
      <c r="Q1209" s="24"/>
      <c r="R1209" s="24"/>
      <c r="S1209" s="24"/>
      <c r="T1209" s="24"/>
    </row>
    <row r="1210" spans="1:20" x14ac:dyDescent="0.35">
      <c r="A1210" s="18" t="s">
        <v>1463</v>
      </c>
      <c r="B1210" s="18" t="str">
        <f>VLOOKUP(A1210,'[6]Fin vs NFin'!$A$4:$B$568,2,FALSE)</f>
        <v>!Outr.Comiss.Diversas</v>
      </c>
      <c r="C1210" s="18" t="s">
        <v>67</v>
      </c>
      <c r="D1210" s="18" t="s">
        <v>1487</v>
      </c>
      <c r="E1210" s="18" t="str">
        <f>VLOOKUP(D1210,[6]Arvore!$N$8:$Q$6855,4,FALSE)</f>
        <v>41999</v>
      </c>
      <c r="F1210" s="19">
        <v>-1289641.5</v>
      </c>
      <c r="G1210" s="19">
        <v>-1294036.33</v>
      </c>
      <c r="H1210" s="20">
        <v>4394.8299999996098</v>
      </c>
      <c r="I1210" s="101"/>
      <c r="J1210" s="19"/>
      <c r="K1210" s="21"/>
      <c r="L1210" s="22"/>
      <c r="M1210" s="23"/>
      <c r="O1210" s="19" t="str">
        <f>VLOOKUP(QUERY_FOR_TRNSTRANSPOSED_0008!A1210,'[6]Fin vs NFin'!$A$4:$F$568,6,FALSE)</f>
        <v>Não Financeiras</v>
      </c>
      <c r="P1210" s="24" t="str">
        <f t="shared" si="26"/>
        <v>71</v>
      </c>
      <c r="Q1210" s="24"/>
      <c r="R1210" s="24"/>
      <c r="S1210" s="24"/>
      <c r="T1210" s="24"/>
    </row>
    <row r="1211" spans="1:20" x14ac:dyDescent="0.35">
      <c r="A1211" s="18" t="s">
        <v>1463</v>
      </c>
      <c r="B1211" s="18" t="str">
        <f>VLOOKUP(A1211,'[6]Fin vs NFin'!$A$4:$B$568,2,FALSE)</f>
        <v>!Outr.Comiss.Diversas</v>
      </c>
      <c r="C1211" s="18" t="s">
        <v>67</v>
      </c>
      <c r="D1211" s="18" t="s">
        <v>1477</v>
      </c>
      <c r="E1211" s="18" t="str">
        <f>VLOOKUP(D1211,[6]Arvore!$N$8:$Q$6855,4,FALSE)</f>
        <v>41999</v>
      </c>
      <c r="F1211" s="19">
        <v>-2158551.69</v>
      </c>
      <c r="G1211" s="19">
        <v>-3.6379788070917101E-12</v>
      </c>
      <c r="H1211" s="20">
        <v>-2158551.69</v>
      </c>
      <c r="I1211" s="101"/>
      <c r="J1211" s="19"/>
      <c r="K1211" s="21"/>
      <c r="L1211" s="22"/>
      <c r="M1211" s="23"/>
      <c r="O1211" s="19" t="str">
        <f>VLOOKUP(QUERY_FOR_TRNSTRANSPOSED_0008!A1211,'[6]Fin vs NFin'!$A$4:$F$568,6,FALSE)</f>
        <v>Não Financeiras</v>
      </c>
      <c r="P1211" s="24" t="str">
        <f t="shared" si="26"/>
        <v>71</v>
      </c>
      <c r="Q1211" s="24"/>
      <c r="R1211" s="24"/>
      <c r="S1211" s="24"/>
      <c r="T1211" s="24"/>
    </row>
    <row r="1212" spans="1:20" x14ac:dyDescent="0.35">
      <c r="A1212" s="18" t="s">
        <v>1463</v>
      </c>
      <c r="B1212" s="18" t="str">
        <f>VLOOKUP(A1212,'[6]Fin vs NFin'!$A$4:$B$568,2,FALSE)</f>
        <v>!Outr.Comiss.Diversas</v>
      </c>
      <c r="C1212" s="18" t="s">
        <v>67</v>
      </c>
      <c r="D1212" s="18" t="s">
        <v>1488</v>
      </c>
      <c r="E1212" s="18" t="str">
        <f>VLOOKUP(D1212,[6]Arvore!$N$8:$Q$6855,4,FALSE)</f>
        <v>51959</v>
      </c>
      <c r="F1212" s="19">
        <v>-3802704.72</v>
      </c>
      <c r="G1212" s="19">
        <v>0</v>
      </c>
      <c r="H1212" s="20">
        <v>-3802704.72</v>
      </c>
      <c r="I1212" s="101"/>
      <c r="J1212" s="19"/>
      <c r="K1212" s="21"/>
      <c r="L1212" s="22"/>
      <c r="M1212" s="23"/>
      <c r="O1212" s="19" t="str">
        <f>VLOOKUP(QUERY_FOR_TRNSTRANSPOSED_0008!A1212,'[6]Fin vs NFin'!$A$4:$F$568,6,FALSE)</f>
        <v>Não Financeiras</v>
      </c>
      <c r="P1212" s="24" t="str">
        <f t="shared" si="26"/>
        <v>71</v>
      </c>
      <c r="Q1212" s="24"/>
      <c r="R1212" s="24"/>
      <c r="S1212" s="24"/>
      <c r="T1212" s="24"/>
    </row>
    <row r="1213" spans="1:20" x14ac:dyDescent="0.35">
      <c r="A1213" s="18" t="s">
        <v>1463</v>
      </c>
      <c r="B1213" s="18" t="str">
        <f>VLOOKUP(A1213,'[6]Fin vs NFin'!$A$4:$B$568,2,FALSE)</f>
        <v>!Outr.Comiss.Diversas</v>
      </c>
      <c r="C1213" s="18" t="s">
        <v>67</v>
      </c>
      <c r="D1213" s="18" t="s">
        <v>1490</v>
      </c>
      <c r="E1213" s="18" t="str">
        <f>VLOOKUP(D1213,[6]Arvore!$N$8:$Q$6855,4,FALSE)</f>
        <v>4198</v>
      </c>
      <c r="F1213" s="19">
        <v>98733.29</v>
      </c>
      <c r="G1213" s="19">
        <v>-127479.89</v>
      </c>
      <c r="H1213" s="20">
        <v>226213.18</v>
      </c>
      <c r="I1213" s="101"/>
      <c r="J1213" s="19"/>
      <c r="K1213" s="21"/>
      <c r="L1213" s="22"/>
      <c r="M1213" s="23"/>
      <c r="O1213" s="19" t="str">
        <f>VLOOKUP(QUERY_FOR_TRNSTRANSPOSED_0008!A1213,'[6]Fin vs NFin'!$A$4:$F$568,6,FALSE)</f>
        <v>Não Financeiras</v>
      </c>
      <c r="P1213" s="24" t="str">
        <f t="shared" si="26"/>
        <v>71</v>
      </c>
      <c r="Q1213" s="24"/>
      <c r="R1213" s="24"/>
      <c r="S1213" s="24"/>
      <c r="T1213" s="24"/>
    </row>
    <row r="1214" spans="1:20" x14ac:dyDescent="0.35">
      <c r="A1214" s="18" t="s">
        <v>1463</v>
      </c>
      <c r="B1214" s="18" t="str">
        <f>VLOOKUP(A1214,'[6]Fin vs NFin'!$A$4:$B$568,2,FALSE)</f>
        <v>!Outr.Comiss.Diversas</v>
      </c>
      <c r="C1214" s="18" t="s">
        <v>67</v>
      </c>
      <c r="D1214" s="18" t="s">
        <v>1480</v>
      </c>
      <c r="E1214" s="18" t="str">
        <f>VLOOKUP(D1214,[6]Arvore!$N$8:$Q$6855,4,FALSE)</f>
        <v>41499</v>
      </c>
      <c r="F1214" s="19" t="s">
        <v>84</v>
      </c>
      <c r="G1214" s="19">
        <v>159.64326028111401</v>
      </c>
      <c r="H1214" s="20">
        <v>-159.64326028111401</v>
      </c>
      <c r="I1214" s="101"/>
      <c r="J1214" s="19"/>
      <c r="K1214" s="21"/>
      <c r="L1214" s="22"/>
      <c r="M1214" s="23"/>
      <c r="O1214" s="19" t="str">
        <f>VLOOKUP(QUERY_FOR_TRNSTRANSPOSED_0008!A1214,'[6]Fin vs NFin'!$A$4:$F$568,6,FALSE)</f>
        <v>Não Financeiras</v>
      </c>
      <c r="P1214" s="24" t="str">
        <f t="shared" si="26"/>
        <v>77</v>
      </c>
      <c r="Q1214" s="24"/>
      <c r="R1214" s="24"/>
      <c r="S1214" s="24"/>
      <c r="T1214" s="24"/>
    </row>
    <row r="1215" spans="1:20" x14ac:dyDescent="0.35">
      <c r="A1215" s="18" t="s">
        <v>1463</v>
      </c>
      <c r="B1215" s="18" t="str">
        <f>VLOOKUP(A1215,'[6]Fin vs NFin'!$A$4:$B$568,2,FALSE)</f>
        <v>!Outr.Comiss.Diversas</v>
      </c>
      <c r="C1215" s="18" t="s">
        <v>67</v>
      </c>
      <c r="D1215" s="18" t="s">
        <v>1491</v>
      </c>
      <c r="E1215" s="18" t="str">
        <f>VLOOKUP(D1215,[6]Arvore!$N$8:$Q$6855,4,FALSE)</f>
        <v>41499</v>
      </c>
      <c r="F1215" s="19" t="s">
        <v>84</v>
      </c>
      <c r="G1215" s="19">
        <v>-16886.099999999999</v>
      </c>
      <c r="H1215" s="20">
        <v>16886.099999999999</v>
      </c>
      <c r="I1215" s="101"/>
      <c r="J1215" s="19"/>
      <c r="K1215" s="21"/>
      <c r="L1215" s="22"/>
      <c r="M1215" s="23"/>
      <c r="O1215" s="19" t="str">
        <f>VLOOKUP(QUERY_FOR_TRNSTRANSPOSED_0008!A1215,'[6]Fin vs NFin'!$A$4:$F$568,6,FALSE)</f>
        <v>Não Financeiras</v>
      </c>
      <c r="P1215" s="24" t="str">
        <f t="shared" si="26"/>
        <v>77</v>
      </c>
      <c r="Q1215" s="24"/>
      <c r="R1215" s="24"/>
      <c r="S1215" s="24"/>
      <c r="T1215" s="24"/>
    </row>
    <row r="1216" spans="1:20" x14ac:dyDescent="0.35">
      <c r="A1216" s="18" t="s">
        <v>1463</v>
      </c>
      <c r="B1216" s="18" t="str">
        <f>VLOOKUP(A1216,'[6]Fin vs NFin'!$A$4:$B$568,2,FALSE)</f>
        <v>!Outr.Comiss.Diversas</v>
      </c>
      <c r="C1216" s="18" t="s">
        <v>67</v>
      </c>
      <c r="D1216" s="18" t="s">
        <v>855</v>
      </c>
      <c r="E1216" s="18" t="str">
        <f>VLOOKUP(D1216,[6]Arvore!$N$8:$Q$6855,4,FALSE)</f>
        <v>4508809116</v>
      </c>
      <c r="F1216" s="19" t="s">
        <v>84</v>
      </c>
      <c r="G1216" s="19">
        <v>30907.53</v>
      </c>
      <c r="H1216" s="20">
        <v>-30907.53</v>
      </c>
      <c r="I1216" s="101"/>
      <c r="J1216" s="19"/>
      <c r="K1216" s="21"/>
      <c r="L1216" s="22"/>
      <c r="M1216" s="23"/>
      <c r="O1216" s="19" t="str">
        <f>VLOOKUP(QUERY_FOR_TRNSTRANSPOSED_0008!A1216,'[6]Fin vs NFin'!$A$4:$F$568,6,FALSE)</f>
        <v>Não Financeiras</v>
      </c>
      <c r="P1216" s="24" t="str">
        <f t="shared" si="26"/>
        <v>77</v>
      </c>
      <c r="Q1216" s="24"/>
      <c r="R1216" s="24"/>
      <c r="S1216" s="24" t="str">
        <f>VLOOKUP(D1216,[6]Mapeamento!$A$38:$C$497,3,FALSE)</f>
        <v>RO</v>
      </c>
      <c r="T1216" s="24"/>
    </row>
    <row r="1217" spans="1:20" x14ac:dyDescent="0.35">
      <c r="A1217" s="18" t="s">
        <v>1463</v>
      </c>
      <c r="B1217" s="18" t="str">
        <f>VLOOKUP(A1217,'[6]Fin vs NFin'!$A$4:$B$568,2,FALSE)</f>
        <v>!Outr.Comiss.Diversas</v>
      </c>
      <c r="C1217" s="18" t="s">
        <v>67</v>
      </c>
      <c r="D1217" s="18" t="s">
        <v>601</v>
      </c>
      <c r="E1217" s="18" t="str">
        <f>VLOOKUP(D1217,[6]Arvore!$N$8:$Q$6855,4,FALSE)</f>
        <v>450880910</v>
      </c>
      <c r="F1217" s="19">
        <v>-447722.95</v>
      </c>
      <c r="G1217" s="19">
        <v>-1789.4635637543099</v>
      </c>
      <c r="H1217" s="20">
        <v>-445933.48643624602</v>
      </c>
      <c r="I1217" s="101"/>
      <c r="J1217" s="19"/>
      <c r="K1217" s="21"/>
      <c r="L1217" s="22"/>
      <c r="M1217" s="23"/>
      <c r="O1217" s="19" t="str">
        <f>VLOOKUP(QUERY_FOR_TRNSTRANSPOSED_0008!A1217,'[6]Fin vs NFin'!$A$4:$F$568,6,FALSE)</f>
        <v>Não Financeiras</v>
      </c>
      <c r="P1217" s="24" t="str">
        <f t="shared" si="26"/>
        <v>77</v>
      </c>
      <c r="Q1217" s="24" t="str">
        <f>VLOOKUP(D1217,[6]Mapeamento!$A$38:$C$497,3,FALSE)</f>
        <v>OREX</v>
      </c>
      <c r="R1217" s="24"/>
      <c r="S1217" s="24"/>
      <c r="T1217" s="24"/>
    </row>
    <row r="1218" spans="1:20" x14ac:dyDescent="0.35">
      <c r="A1218" s="18" t="s">
        <v>1463</v>
      </c>
      <c r="B1218" s="18" t="str">
        <f>VLOOKUP(A1218,'[6]Fin vs NFin'!$A$4:$B$568,2,FALSE)</f>
        <v>!Outr.Comiss.Diversas</v>
      </c>
      <c r="C1218" s="18" t="s">
        <v>67</v>
      </c>
      <c r="D1218" s="18" t="s">
        <v>1493</v>
      </c>
      <c r="E1218" s="18" t="str">
        <f>VLOOKUP(D1218,[6]Arvore!$N$8:$Q$6855,4,FALSE)</f>
        <v>51999</v>
      </c>
      <c r="F1218" s="19">
        <v>369455.12</v>
      </c>
      <c r="G1218" s="19">
        <v>5600523.75</v>
      </c>
      <c r="H1218" s="20">
        <v>-5231068.63</v>
      </c>
      <c r="I1218" s="101"/>
      <c r="J1218" s="19"/>
      <c r="K1218" s="21"/>
      <c r="L1218" s="22"/>
      <c r="M1218" s="23"/>
      <c r="O1218" s="19" t="str">
        <f>VLOOKUP(QUERY_FOR_TRNSTRANSPOSED_0008!A1218,'[6]Fin vs NFin'!$A$4:$F$568,6,FALSE)</f>
        <v>Não Financeiras</v>
      </c>
      <c r="P1218" s="24" t="str">
        <f t="shared" si="26"/>
        <v>82</v>
      </c>
      <c r="Q1218" s="24"/>
      <c r="R1218" s="24"/>
      <c r="S1218" s="24"/>
      <c r="T1218" s="24"/>
    </row>
    <row r="1219" spans="1:20" x14ac:dyDescent="0.35">
      <c r="A1219" s="18" t="s">
        <v>1463</v>
      </c>
      <c r="B1219" s="18" t="str">
        <f>VLOOKUP(A1219,'[6]Fin vs NFin'!$A$4:$B$568,2,FALSE)</f>
        <v>!Outr.Comiss.Diversas</v>
      </c>
      <c r="C1219" s="18" t="s">
        <v>67</v>
      </c>
      <c r="D1219" s="18" t="s">
        <v>1467</v>
      </c>
      <c r="E1219" s="18" t="str">
        <f>VLOOKUP(D1219,[6]Arvore!$N$8:$Q$6855,4,FALSE)</f>
        <v>55083</v>
      </c>
      <c r="F1219" s="19" t="s">
        <v>84</v>
      </c>
      <c r="G1219" s="19">
        <v>-189.78</v>
      </c>
      <c r="H1219" s="20">
        <v>189.78</v>
      </c>
      <c r="I1219" s="101"/>
      <c r="J1219" s="19"/>
      <c r="K1219" s="21"/>
      <c r="L1219" s="22"/>
      <c r="M1219" s="23"/>
      <c r="O1219" s="19" t="str">
        <f>VLOOKUP(QUERY_FOR_TRNSTRANSPOSED_0008!A1219,'[6]Fin vs NFin'!$A$4:$F$568,6,FALSE)</f>
        <v>Não Financeiras</v>
      </c>
      <c r="P1219" s="24" t="str">
        <f t="shared" si="26"/>
        <v>89</v>
      </c>
      <c r="Q1219" s="24" t="str">
        <f>VLOOKUP(D1219,[6]Mapeamento!$A$38:$C$497,3,FALSE)</f>
        <v>OREX</v>
      </c>
      <c r="R1219" s="24"/>
      <c r="S1219" s="24"/>
      <c r="T1219" s="24"/>
    </row>
    <row r="1220" spans="1:20" x14ac:dyDescent="0.35">
      <c r="A1220" s="18" t="s">
        <v>1463</v>
      </c>
      <c r="B1220" s="18" t="str">
        <f>VLOOKUP(A1220,'[6]Fin vs NFin'!$A$4:$B$568,2,FALSE)</f>
        <v>!Outr.Comiss.Diversas</v>
      </c>
      <c r="C1220" s="18" t="s">
        <v>67</v>
      </c>
      <c r="D1220" s="18" t="s">
        <v>1482</v>
      </c>
      <c r="E1220" s="18" t="str">
        <f>VLOOKUP(D1220,[6]Arvore!$N$8:$Q$6855,4,FALSE)</f>
        <v>55088091</v>
      </c>
      <c r="F1220" s="19">
        <v>-76413.14</v>
      </c>
      <c r="G1220" s="19">
        <v>41.55</v>
      </c>
      <c r="H1220" s="20">
        <v>-76454.69</v>
      </c>
      <c r="I1220" s="101"/>
      <c r="J1220" s="19"/>
      <c r="K1220" s="21"/>
      <c r="L1220" s="22"/>
      <c r="M1220" s="23"/>
      <c r="O1220" s="19" t="str">
        <f>VLOOKUP(QUERY_FOR_TRNSTRANSPOSED_0008!A1220,'[6]Fin vs NFin'!$A$4:$F$568,6,FALSE)</f>
        <v>Não Financeiras</v>
      </c>
      <c r="P1220" s="24" t="str">
        <f t="shared" si="26"/>
        <v>89</v>
      </c>
      <c r="Q1220" s="24" t="str">
        <f>VLOOKUP(D1220,[6]Mapeamento!$A$38:$C$497,3,FALSE)</f>
        <v>OREX</v>
      </c>
      <c r="R1220" s="24"/>
      <c r="S1220" s="24"/>
      <c r="T1220" s="24"/>
    </row>
    <row r="1221" spans="1:20" x14ac:dyDescent="0.35">
      <c r="A1221" s="18" t="s">
        <v>1463</v>
      </c>
      <c r="B1221" s="18" t="str">
        <f>VLOOKUP(A1221,'[6]Fin vs NFin'!$A$4:$B$568,2,FALSE)</f>
        <v>!Outr.Comiss.Diversas</v>
      </c>
      <c r="C1221" s="18" t="s">
        <v>67</v>
      </c>
      <c r="D1221" s="18" t="s">
        <v>1474</v>
      </c>
      <c r="E1221" s="18" t="str">
        <f>VLOOKUP(D1221,[6]Arvore!$N$8:$Q$6855,4,FALSE)</f>
        <v>550880926</v>
      </c>
      <c r="F1221" s="19">
        <v>-886953.26</v>
      </c>
      <c r="G1221" s="19">
        <v>0.3</v>
      </c>
      <c r="H1221" s="20">
        <v>-886953.56</v>
      </c>
      <c r="I1221" s="101"/>
      <c r="J1221" s="19"/>
      <c r="K1221" s="21"/>
      <c r="L1221" s="22"/>
      <c r="M1221" s="23"/>
      <c r="O1221" s="19" t="str">
        <f>VLOOKUP(QUERY_FOR_TRNSTRANSPOSED_0008!A1221,'[6]Fin vs NFin'!$A$4:$F$568,6,FALSE)</f>
        <v>Não Financeiras</v>
      </c>
      <c r="P1221" s="24" t="str">
        <f t="shared" si="26"/>
        <v>89</v>
      </c>
      <c r="Q1221" s="24"/>
      <c r="R1221" s="24"/>
      <c r="S1221" s="24" t="str">
        <f>VLOOKUP(D1221,[6]Mapeamento!$A$38:$C$497,3,FALSE)</f>
        <v>RO</v>
      </c>
      <c r="T1221" s="24"/>
    </row>
    <row r="1222" spans="1:20" x14ac:dyDescent="0.35">
      <c r="A1222" s="18" t="s">
        <v>1463</v>
      </c>
      <c r="B1222" s="18" t="str">
        <f>VLOOKUP(A1222,'[6]Fin vs NFin'!$A$4:$B$568,2,FALSE)</f>
        <v>!Outr.Comiss.Diversas</v>
      </c>
      <c r="C1222" s="18" t="s">
        <v>67</v>
      </c>
      <c r="D1222" s="18" t="s">
        <v>1466</v>
      </c>
      <c r="E1222" s="18" t="str">
        <f>VLOOKUP(D1222,[6]Arvore!$N$8:$Q$6855,4,FALSE)</f>
        <v>55088091</v>
      </c>
      <c r="F1222" s="19">
        <v>-49824.51</v>
      </c>
      <c r="G1222" s="19">
        <v>-41954.43</v>
      </c>
      <c r="H1222" s="20">
        <v>-7870.0800000000099</v>
      </c>
      <c r="I1222" s="101"/>
      <c r="J1222" s="19"/>
      <c r="K1222" s="21"/>
      <c r="L1222" s="22"/>
      <c r="M1222" s="23"/>
      <c r="O1222" s="19" t="str">
        <f>VLOOKUP(QUERY_FOR_TRNSTRANSPOSED_0008!A1222,'[6]Fin vs NFin'!$A$4:$F$568,6,FALSE)</f>
        <v>Não Financeiras</v>
      </c>
      <c r="P1222" s="24" t="str">
        <f t="shared" ref="P1222:P1234" si="27">LEFT(D1222,2)</f>
        <v>89</v>
      </c>
      <c r="Q1222" s="24" t="str">
        <f>VLOOKUP(D1222,[6]Mapeamento!$A$38:$C$497,3,FALSE)</f>
        <v>OREX</v>
      </c>
      <c r="R1222" s="24"/>
      <c r="S1222" s="24"/>
      <c r="T1222" s="24"/>
    </row>
    <row r="1223" spans="1:20" x14ac:dyDescent="0.35">
      <c r="A1223" s="18" t="s">
        <v>1463</v>
      </c>
      <c r="B1223" s="18" t="str">
        <f>VLOOKUP(A1223,'[6]Fin vs NFin'!$A$4:$B$568,2,FALSE)</f>
        <v>!Outr.Comiss.Diversas</v>
      </c>
      <c r="C1223" s="18" t="s">
        <v>67</v>
      </c>
      <c r="D1223" s="18" t="s">
        <v>294</v>
      </c>
      <c r="E1223" s="18" t="str">
        <f>VLOOKUP(D1223,[6]Arvore!$N$8:$Q$6855,4,FALSE)</f>
        <v>55088091</v>
      </c>
      <c r="F1223" s="19">
        <v>4097273.27</v>
      </c>
      <c r="G1223" s="19">
        <v>-1737814.9657191201</v>
      </c>
      <c r="H1223" s="20">
        <v>5835088.2357191201</v>
      </c>
      <c r="I1223" s="101"/>
      <c r="J1223" s="19"/>
      <c r="K1223" s="21"/>
      <c r="L1223" s="22"/>
      <c r="M1223" s="23"/>
      <c r="O1223" s="19" t="str">
        <f>VLOOKUP(QUERY_FOR_TRNSTRANSPOSED_0008!A1223,'[6]Fin vs NFin'!$A$4:$F$568,6,FALSE)</f>
        <v>Não Financeiras</v>
      </c>
      <c r="P1223" s="24" t="str">
        <f t="shared" si="27"/>
        <v>89</v>
      </c>
      <c r="Q1223" s="24" t="str">
        <f>VLOOKUP(D1223,[6]Mapeamento!$A$38:$C$497,3,FALSE)</f>
        <v>OREX</v>
      </c>
      <c r="R1223" s="24"/>
      <c r="S1223" s="24"/>
      <c r="T1223" s="24"/>
    </row>
    <row r="1224" spans="1:20" x14ac:dyDescent="0.35">
      <c r="A1224" s="18" t="s">
        <v>1463</v>
      </c>
      <c r="B1224" s="18" t="str">
        <f>VLOOKUP(A1224,'[6]Fin vs NFin'!$A$4:$B$568,2,FALSE)</f>
        <v>!Outr.Comiss.Diversas</v>
      </c>
      <c r="C1224" s="18" t="s">
        <v>1494</v>
      </c>
      <c r="D1224" s="18" t="s">
        <v>294</v>
      </c>
      <c r="E1224" s="18" t="str">
        <f>VLOOKUP(D1224,[6]Arvore!$N$8:$Q$6855,4,FALSE)</f>
        <v>55088091</v>
      </c>
      <c r="F1224" s="19">
        <v>21685.38</v>
      </c>
      <c r="G1224" s="19">
        <v>29818.42</v>
      </c>
      <c r="H1224" s="20">
        <v>-8133.04</v>
      </c>
      <c r="I1224" s="101"/>
      <c r="J1224" s="19"/>
      <c r="K1224" s="21"/>
      <c r="L1224" s="22"/>
      <c r="M1224" s="23"/>
      <c r="O1224" s="19" t="str">
        <f>VLOOKUP(QUERY_FOR_TRNSTRANSPOSED_0008!A1224,'[6]Fin vs NFin'!$A$4:$F$568,6,FALSE)</f>
        <v>Não Financeiras</v>
      </c>
      <c r="P1224" s="24" t="str">
        <f t="shared" si="27"/>
        <v>89</v>
      </c>
      <c r="Q1224" s="24" t="str">
        <f>VLOOKUP(D1224,[6]Mapeamento!$A$38:$C$497,3,FALSE)</f>
        <v>OREX</v>
      </c>
      <c r="R1224" s="24"/>
      <c r="S1224" s="24"/>
      <c r="T1224" s="24"/>
    </row>
    <row r="1225" spans="1:20" x14ac:dyDescent="0.35">
      <c r="A1225" s="18" t="s">
        <v>1463</v>
      </c>
      <c r="B1225" s="18" t="str">
        <f>VLOOKUP(A1225,'[6]Fin vs NFin'!$A$4:$B$568,2,FALSE)</f>
        <v>!Outr.Comiss.Diversas</v>
      </c>
      <c r="C1225" s="18" t="s">
        <v>177</v>
      </c>
      <c r="D1225" s="18" t="s">
        <v>1490</v>
      </c>
      <c r="E1225" s="18" t="str">
        <f>VLOOKUP(D1225,[6]Arvore!$N$8:$Q$6855,4,FALSE)</f>
        <v>4198</v>
      </c>
      <c r="F1225" s="19" t="s">
        <v>84</v>
      </c>
      <c r="G1225" s="19">
        <v>30232.26</v>
      </c>
      <c r="H1225" s="20">
        <v>-30232.26</v>
      </c>
      <c r="I1225" s="101"/>
      <c r="J1225" s="19"/>
      <c r="K1225" s="21"/>
      <c r="L1225" s="22"/>
      <c r="M1225" s="23"/>
      <c r="O1225" s="19" t="str">
        <f>VLOOKUP(QUERY_FOR_TRNSTRANSPOSED_0008!A1225,'[6]Fin vs NFin'!$A$4:$F$568,6,FALSE)</f>
        <v>Não Financeiras</v>
      </c>
      <c r="P1225" s="24" t="str">
        <f t="shared" si="27"/>
        <v>71</v>
      </c>
      <c r="Q1225" s="24"/>
      <c r="R1225" s="24"/>
      <c r="S1225" s="24"/>
      <c r="T1225" s="24"/>
    </row>
    <row r="1226" spans="1:20" x14ac:dyDescent="0.35">
      <c r="A1226" s="18" t="s">
        <v>1463</v>
      </c>
      <c r="B1226" s="18" t="str">
        <f>VLOOKUP(A1226,'[6]Fin vs NFin'!$A$4:$B$568,2,FALSE)</f>
        <v>!Outr.Comiss.Diversas</v>
      </c>
      <c r="C1226" s="18" t="s">
        <v>177</v>
      </c>
      <c r="D1226" s="18" t="s">
        <v>855</v>
      </c>
      <c r="E1226" s="18" t="str">
        <f>VLOOKUP(D1226,[6]Arvore!$N$8:$Q$6855,4,FALSE)</f>
        <v>4508809116</v>
      </c>
      <c r="F1226" s="19">
        <v>-847014.68</v>
      </c>
      <c r="G1226" s="19">
        <v>0</v>
      </c>
      <c r="H1226" s="20">
        <v>-847014.68</v>
      </c>
      <c r="I1226" s="101"/>
      <c r="J1226" s="19"/>
      <c r="K1226" s="21"/>
      <c r="L1226" s="22"/>
      <c r="M1226" s="23"/>
      <c r="O1226" s="19" t="str">
        <f>VLOOKUP(QUERY_FOR_TRNSTRANSPOSED_0008!A1226,'[6]Fin vs NFin'!$A$4:$F$568,6,FALSE)</f>
        <v>Não Financeiras</v>
      </c>
      <c r="P1226" s="24" t="str">
        <f t="shared" si="27"/>
        <v>77</v>
      </c>
      <c r="Q1226" s="24"/>
      <c r="R1226" s="24"/>
      <c r="S1226" s="24" t="str">
        <f>VLOOKUP(D1226,[6]Mapeamento!$A$38:$C$497,3,FALSE)</f>
        <v>RO</v>
      </c>
      <c r="T1226" s="24"/>
    </row>
    <row r="1227" spans="1:20" x14ac:dyDescent="0.35">
      <c r="A1227" s="18" t="s">
        <v>1463</v>
      </c>
      <c r="B1227" s="18" t="str">
        <f>VLOOKUP(A1227,'[6]Fin vs NFin'!$A$4:$B$568,2,FALSE)</f>
        <v>!Outr.Comiss.Diversas</v>
      </c>
      <c r="C1227" s="18" t="s">
        <v>177</v>
      </c>
      <c r="D1227" s="18" t="s">
        <v>601</v>
      </c>
      <c r="E1227" s="18" t="str">
        <f>VLOOKUP(D1227,[6]Arvore!$N$8:$Q$6855,4,FALSE)</f>
        <v>450880910</v>
      </c>
      <c r="F1227" s="19">
        <v>590773.81999999995</v>
      </c>
      <c r="G1227" s="19">
        <v>-1001662.10013863</v>
      </c>
      <c r="H1227" s="20">
        <v>1592435.9201386301</v>
      </c>
      <c r="I1227" s="101"/>
      <c r="J1227" s="19"/>
      <c r="K1227" s="21"/>
      <c r="L1227" s="22"/>
      <c r="M1227" s="23"/>
      <c r="O1227" s="19" t="str">
        <f>VLOOKUP(QUERY_FOR_TRNSTRANSPOSED_0008!A1227,'[6]Fin vs NFin'!$A$4:$F$568,6,FALSE)</f>
        <v>Não Financeiras</v>
      </c>
      <c r="P1227" s="24" t="str">
        <f t="shared" si="27"/>
        <v>77</v>
      </c>
      <c r="Q1227" s="24" t="str">
        <f>VLOOKUP(D1227,[6]Mapeamento!$A$38:$C$497,3,FALSE)</f>
        <v>OREX</v>
      </c>
      <c r="R1227" s="24"/>
      <c r="S1227" s="24"/>
      <c r="T1227" s="24"/>
    </row>
    <row r="1228" spans="1:20" x14ac:dyDescent="0.35">
      <c r="A1228" s="18" t="s">
        <v>1463</v>
      </c>
      <c r="B1228" s="18" t="str">
        <f>VLOOKUP(A1228,'[6]Fin vs NFin'!$A$4:$B$568,2,FALSE)</f>
        <v>!Outr.Comiss.Diversas</v>
      </c>
      <c r="C1228" s="18" t="s">
        <v>177</v>
      </c>
      <c r="D1228" s="18" t="s">
        <v>294</v>
      </c>
      <c r="E1228" s="18" t="str">
        <f>VLOOKUP(D1228,[6]Arvore!$N$8:$Q$6855,4,FALSE)</f>
        <v>55088091</v>
      </c>
      <c r="F1228" s="19">
        <v>-282974.34999999998</v>
      </c>
      <c r="G1228" s="19">
        <v>-3058.66</v>
      </c>
      <c r="H1228" s="20">
        <v>-279915.69</v>
      </c>
      <c r="I1228" s="101"/>
      <c r="J1228" s="19"/>
      <c r="K1228" s="21"/>
      <c r="L1228" s="22"/>
      <c r="M1228" s="23"/>
      <c r="O1228" s="19" t="str">
        <f>VLOOKUP(QUERY_FOR_TRNSTRANSPOSED_0008!A1228,'[6]Fin vs NFin'!$A$4:$F$568,6,FALSE)</f>
        <v>Não Financeiras</v>
      </c>
      <c r="P1228" s="24" t="str">
        <f t="shared" si="27"/>
        <v>89</v>
      </c>
      <c r="Q1228" s="24" t="str">
        <f>VLOOKUP(D1228,[6]Mapeamento!$A$38:$C$497,3,FALSE)</f>
        <v>OREX</v>
      </c>
      <c r="R1228" s="24"/>
      <c r="S1228" s="24"/>
      <c r="T1228" s="24"/>
    </row>
    <row r="1229" spans="1:20" x14ac:dyDescent="0.35">
      <c r="A1229" s="18" t="s">
        <v>1463</v>
      </c>
      <c r="B1229" s="18" t="str">
        <f>VLOOKUP(A1229,'[6]Fin vs NFin'!$A$4:$B$568,2,FALSE)</f>
        <v>!Outr.Comiss.Diversas</v>
      </c>
      <c r="C1229" s="18" t="s">
        <v>869</v>
      </c>
      <c r="D1229" s="18" t="s">
        <v>1477</v>
      </c>
      <c r="E1229" s="18" t="str">
        <f>VLOOKUP(D1229,[6]Arvore!$N$8:$Q$6855,4,FALSE)</f>
        <v>41999</v>
      </c>
      <c r="F1229" s="19" t="s">
        <v>84</v>
      </c>
      <c r="G1229" s="19">
        <v>-3279.9</v>
      </c>
      <c r="H1229" s="20">
        <v>3279.9</v>
      </c>
      <c r="I1229" s="101"/>
      <c r="J1229" s="19"/>
      <c r="K1229" s="21"/>
      <c r="L1229" s="22"/>
      <c r="M1229" s="23"/>
      <c r="O1229" s="19" t="str">
        <f>VLOOKUP(QUERY_FOR_TRNSTRANSPOSED_0008!A1229,'[6]Fin vs NFin'!$A$4:$F$568,6,FALSE)</f>
        <v>Não Financeiras</v>
      </c>
      <c r="P1229" s="24" t="str">
        <f t="shared" si="27"/>
        <v>71</v>
      </c>
      <c r="Q1229" s="24"/>
      <c r="R1229" s="24"/>
      <c r="S1229" s="24"/>
      <c r="T1229" s="24"/>
    </row>
    <row r="1230" spans="1:20" x14ac:dyDescent="0.35">
      <c r="A1230" s="18" t="s">
        <v>1463</v>
      </c>
      <c r="B1230" s="18" t="str">
        <f>VLOOKUP(A1230,'[6]Fin vs NFin'!$A$4:$B$568,2,FALSE)</f>
        <v>!Outr.Comiss.Diversas</v>
      </c>
      <c r="C1230" s="18" t="s">
        <v>869</v>
      </c>
      <c r="D1230" s="18" t="s">
        <v>855</v>
      </c>
      <c r="E1230" s="18" t="str">
        <f>VLOOKUP(D1230,[6]Arvore!$N$8:$Q$6855,4,FALSE)</f>
        <v>4508809116</v>
      </c>
      <c r="F1230" s="19">
        <v>-22357.54</v>
      </c>
      <c r="G1230" s="19">
        <v>-22388.973789159601</v>
      </c>
      <c r="H1230" s="20">
        <v>31.4337891596006</v>
      </c>
      <c r="I1230" s="101"/>
      <c r="J1230" s="19"/>
      <c r="K1230" s="21"/>
      <c r="L1230" s="22"/>
      <c r="M1230" s="23"/>
      <c r="O1230" s="19" t="str">
        <f>VLOOKUP(QUERY_FOR_TRNSTRANSPOSED_0008!A1230,'[6]Fin vs NFin'!$A$4:$F$568,6,FALSE)</f>
        <v>Não Financeiras</v>
      </c>
      <c r="P1230" s="24" t="str">
        <f t="shared" si="27"/>
        <v>77</v>
      </c>
      <c r="Q1230" s="24"/>
      <c r="R1230" s="24"/>
      <c r="S1230" s="24" t="str">
        <f>VLOOKUP(D1230,[6]Mapeamento!$A$38:$C$497,3,FALSE)</f>
        <v>RO</v>
      </c>
      <c r="T1230" s="24"/>
    </row>
    <row r="1231" spans="1:20" x14ac:dyDescent="0.35">
      <c r="A1231" s="32" t="s">
        <v>1463</v>
      </c>
      <c r="B1231" s="32" t="str">
        <f>VLOOKUP(A1231,'[6]Fin vs NFin'!$A$4:$B$568,2,FALSE)</f>
        <v>!Outr.Comiss.Diversas</v>
      </c>
      <c r="C1231" s="32" t="s">
        <v>869</v>
      </c>
      <c r="D1231" s="32" t="s">
        <v>1474</v>
      </c>
      <c r="E1231" s="32" t="str">
        <f>VLOOKUP(D1231,[6]Arvore!$N$8:$Q$6855,4,FALSE)</f>
        <v>550880926</v>
      </c>
      <c r="F1231" s="33">
        <v>100.16</v>
      </c>
      <c r="G1231" s="33">
        <v>100.16</v>
      </c>
      <c r="H1231" s="34">
        <v>0</v>
      </c>
      <c r="I1231" s="101"/>
      <c r="J1231" s="19"/>
      <c r="K1231" s="21"/>
      <c r="L1231" s="22"/>
      <c r="M1231" s="23"/>
      <c r="O1231" s="19" t="str">
        <f>VLOOKUP(QUERY_FOR_TRNSTRANSPOSED_0008!A1231,'[6]Fin vs NFin'!$A$4:$F$568,6,FALSE)</f>
        <v>Não Financeiras</v>
      </c>
      <c r="P1231" s="24" t="str">
        <f t="shared" si="27"/>
        <v>89</v>
      </c>
      <c r="Q1231" s="24"/>
      <c r="R1231" s="24"/>
      <c r="S1231" s="24" t="str">
        <f>VLOOKUP(D1231,[6]Mapeamento!$A$38:$C$497,3,FALSE)</f>
        <v>RO</v>
      </c>
      <c r="T1231" s="24"/>
    </row>
    <row r="1232" spans="1:20" ht="15" thickBot="1" x14ac:dyDescent="0.4">
      <c r="A1232" s="32" t="s">
        <v>1463</v>
      </c>
      <c r="B1232" s="32" t="str">
        <f>VLOOKUP(A1232,'[6]Fin vs NFin'!$A$4:$B$568,2,FALSE)</f>
        <v>!Outr.Comiss.Diversas</v>
      </c>
      <c r="C1232" s="32" t="s">
        <v>1495</v>
      </c>
      <c r="D1232" s="32" t="s">
        <v>1467</v>
      </c>
      <c r="E1232" s="32" t="str">
        <f>VLOOKUP(D1232,[6]Arvore!$N$8:$Q$6855,4,FALSE)</f>
        <v>55083</v>
      </c>
      <c r="F1232" s="33">
        <v>8195.23</v>
      </c>
      <c r="G1232" s="33">
        <v>8195.23</v>
      </c>
      <c r="H1232" s="34">
        <v>0</v>
      </c>
      <c r="I1232" s="101"/>
      <c r="J1232" s="19"/>
      <c r="K1232" s="21"/>
      <c r="L1232" s="22"/>
      <c r="M1232" s="23"/>
      <c r="O1232" s="19" t="str">
        <f>VLOOKUP(QUERY_FOR_TRNSTRANSPOSED_0008!A1232,'[6]Fin vs NFin'!$A$4:$F$568,6,FALSE)</f>
        <v>Não Financeiras</v>
      </c>
      <c r="P1232" s="24" t="str">
        <f t="shared" si="27"/>
        <v>89</v>
      </c>
      <c r="Q1232" s="24" t="str">
        <f>VLOOKUP(D1232,[6]Mapeamento!$A$38:$C$497,3,FALSE)</f>
        <v>OREX</v>
      </c>
      <c r="R1232" s="24"/>
      <c r="S1232" s="24"/>
      <c r="T1232" s="24"/>
    </row>
    <row r="1233" spans="1:20" x14ac:dyDescent="0.35">
      <c r="A1233" s="38" t="s">
        <v>1496</v>
      </c>
      <c r="B1233" s="38" t="str">
        <f>VLOOKUP(A1233,'[6]Fin vs NFin'!$A$4:$B$568,2,FALSE)</f>
        <v>!Genéricas Pagas</v>
      </c>
      <c r="C1233" s="38" t="s">
        <v>714</v>
      </c>
      <c r="D1233" s="81" t="s">
        <v>709</v>
      </c>
      <c r="E1233" s="81" t="str">
        <f>VLOOKUP(D1233,[6]Arvore!$N$8:$Q$6855,4,FALSE)</f>
        <v>5015305700</v>
      </c>
      <c r="F1233" s="82">
        <f>-45</f>
        <v>-45</v>
      </c>
      <c r="G1233" s="39" t="s">
        <v>84</v>
      </c>
      <c r="H1233" s="40">
        <v>-45</v>
      </c>
      <c r="I1233" s="103">
        <f>-3566.9</f>
        <v>-3566.9</v>
      </c>
      <c r="J1233" s="107">
        <f>I1233-H1233</f>
        <v>-3521.9</v>
      </c>
      <c r="K1233" s="21"/>
      <c r="L1233" s="41"/>
      <c r="M1233" s="42"/>
      <c r="O1233" s="39" t="str">
        <f>VLOOKUP(QUERY_FOR_TRNSTRANSPOSED_0008!A1233,'[6]Fin vs NFin'!$A$4:$F$568,6,FALSE)</f>
        <v>Não Financeiras</v>
      </c>
      <c r="P1233" s="43" t="str">
        <f t="shared" si="27"/>
        <v>71</v>
      </c>
      <c r="Q1233" s="43"/>
      <c r="R1233" s="43"/>
      <c r="S1233" s="43"/>
      <c r="T1233" s="43" t="str">
        <f>VLOOKUP(D1233,[6]Mapeamento!$A$38:$C$497,3,FALSE)</f>
        <v>REC_MF</v>
      </c>
    </row>
    <row r="1234" spans="1:20" ht="15" thickBot="1" x14ac:dyDescent="0.4">
      <c r="A1234" s="11" t="s">
        <v>1496</v>
      </c>
      <c r="B1234" s="11" t="str">
        <f>VLOOKUP(A1234,'[6]Fin vs NFin'!$A$4:$B$568,2,FALSE)</f>
        <v>!Genéricas Pagas</v>
      </c>
      <c r="C1234" s="11" t="s">
        <v>698</v>
      </c>
      <c r="D1234" s="11" t="s">
        <v>693</v>
      </c>
      <c r="E1234" s="11" t="str">
        <f>VLOOKUP(D1234,[6]Arvore!$N$8:$Q$6855,4,FALSE)</f>
        <v>4198</v>
      </c>
      <c r="F1234" s="12">
        <v>-3521.9</v>
      </c>
      <c r="G1234" s="12" t="s">
        <v>84</v>
      </c>
      <c r="H1234" s="13">
        <v>-3521.9</v>
      </c>
      <c r="I1234" s="102"/>
      <c r="J1234" s="109"/>
      <c r="K1234" s="21"/>
      <c r="L1234" s="15"/>
      <c r="M1234" s="16"/>
      <c r="O1234" s="12" t="str">
        <f>VLOOKUP(QUERY_FOR_TRNSTRANSPOSED_0008!A1234,'[6]Fin vs NFin'!$A$4:$F$568,6,FALSE)</f>
        <v>Não Financeiras</v>
      </c>
      <c r="P1234" s="17" t="str">
        <f t="shared" si="27"/>
        <v>71</v>
      </c>
      <c r="Q1234" s="17"/>
      <c r="R1234" s="17"/>
      <c r="S1234" s="17"/>
      <c r="T1234" s="17"/>
    </row>
    <row r="1235" spans="1:20" x14ac:dyDescent="0.35">
      <c r="H1235" s="2">
        <f>SUM(H5:H1234)</f>
        <v>20669749.844615698</v>
      </c>
      <c r="I1235" s="2">
        <f>SUM(I5:I1234)</f>
        <v>20669794.844615687</v>
      </c>
    </row>
    <row r="1236" spans="1:20" x14ac:dyDescent="0.35">
      <c r="G1236" s="83" t="s">
        <v>1497</v>
      </c>
      <c r="H1236" s="121">
        <f>I1235-H1235</f>
        <v>44.999999988824129</v>
      </c>
      <c r="I1236" s="121"/>
      <c r="J1236" s="83"/>
      <c r="K1236" s="84"/>
    </row>
    <row r="1239" spans="1:20" s="85" customFormat="1" x14ac:dyDescent="0.35">
      <c r="B1239" s="86" t="s">
        <v>1498</v>
      </c>
      <c r="C1239" s="86"/>
      <c r="D1239" s="87"/>
      <c r="E1239" s="87"/>
      <c r="F1239" s="88">
        <f>SUM(F5:F1234)</f>
        <v>497523059.44999969</v>
      </c>
      <c r="G1239" s="88">
        <f>SUM(G5:G1234)</f>
        <v>476853264.60538423</v>
      </c>
      <c r="I1239" s="87"/>
      <c r="J1239" s="88"/>
      <c r="K1239" s="87"/>
      <c r="M1239" s="87"/>
    </row>
    <row r="1240" spans="1:20" s="85" customFormat="1" x14ac:dyDescent="0.35">
      <c r="B1240" s="122" t="s">
        <v>1499</v>
      </c>
      <c r="C1240" s="122"/>
      <c r="D1240" s="87"/>
      <c r="E1240" s="87"/>
      <c r="F1240" s="87">
        <v>214677277.27000004</v>
      </c>
      <c r="G1240" s="87">
        <v>212922227.96018448</v>
      </c>
      <c r="I1240" s="87"/>
      <c r="J1240" s="87"/>
      <c r="K1240" s="87"/>
      <c r="M1240" s="87"/>
    </row>
    <row r="1241" spans="1:20" s="85" customFormat="1" x14ac:dyDescent="0.35">
      <c r="B1241" s="122" t="s">
        <v>1500</v>
      </c>
      <c r="C1241" s="122"/>
      <c r="D1241" s="87"/>
      <c r="E1241" s="87"/>
      <c r="F1241" s="87">
        <v>-172404437.31999999</v>
      </c>
      <c r="G1241" s="87">
        <v>-188140160.20956707</v>
      </c>
      <c r="I1241" s="87"/>
      <c r="J1241" s="87"/>
      <c r="K1241" s="87"/>
      <c r="M1241" s="87"/>
    </row>
    <row r="1242" spans="1:20" s="85" customFormat="1" x14ac:dyDescent="0.35">
      <c r="B1242" s="123" t="s">
        <v>1501</v>
      </c>
      <c r="C1242" s="123"/>
      <c r="D1242" s="87"/>
      <c r="E1242" s="87"/>
      <c r="F1242" s="87">
        <v>449432141.38999951</v>
      </c>
      <c r="G1242" s="87">
        <v>446253117.56873661</v>
      </c>
      <c r="I1242" s="87"/>
      <c r="J1242" s="87"/>
      <c r="K1242" s="87"/>
      <c r="M1242" s="87"/>
    </row>
    <row r="1243" spans="1:20" s="85" customFormat="1" x14ac:dyDescent="0.35">
      <c r="B1243" s="123" t="s">
        <v>1502</v>
      </c>
      <c r="C1243" s="123"/>
      <c r="D1243" s="87"/>
      <c r="E1243" s="87"/>
      <c r="F1243" s="87">
        <v>5818078.1099999994</v>
      </c>
      <c r="G1243" s="87">
        <v>5818079.2860303894</v>
      </c>
      <c r="I1243" s="87"/>
      <c r="J1243" s="87"/>
      <c r="K1243" s="87"/>
      <c r="M1243" s="87"/>
    </row>
    <row r="1244" spans="1:20" s="85" customFormat="1" x14ac:dyDescent="0.35">
      <c r="B1244" s="87"/>
      <c r="C1244" s="87"/>
      <c r="D1244" s="87"/>
      <c r="E1244" s="87"/>
      <c r="F1244" s="87"/>
      <c r="G1244" s="87"/>
      <c r="I1244" s="87"/>
      <c r="J1244" s="87"/>
      <c r="K1244" s="87"/>
      <c r="M1244" s="87"/>
    </row>
    <row r="1245" spans="1:20" s="85" customFormat="1" x14ac:dyDescent="0.35">
      <c r="B1245" s="89" t="s">
        <v>570</v>
      </c>
      <c r="C1245" s="89"/>
      <c r="D1245" s="87"/>
      <c r="E1245" s="87"/>
      <c r="F1245" s="88">
        <f>F1246+F1247</f>
        <v>4284494.66</v>
      </c>
      <c r="G1245" s="87"/>
      <c r="I1245" s="87"/>
      <c r="J1245" s="87"/>
      <c r="K1245" s="87"/>
      <c r="M1245" s="87"/>
    </row>
    <row r="1246" spans="1:20" s="85" customFormat="1" x14ac:dyDescent="0.35">
      <c r="B1246" s="126" t="s">
        <v>1499</v>
      </c>
      <c r="C1246" s="126"/>
      <c r="D1246" s="87"/>
      <c r="E1246" s="87"/>
      <c r="F1246" s="87">
        <v>4239964.2</v>
      </c>
      <c r="G1246" s="87"/>
      <c r="I1246" s="87"/>
      <c r="J1246" s="87"/>
      <c r="K1246" s="87"/>
      <c r="M1246" s="87"/>
    </row>
    <row r="1247" spans="1:20" s="85" customFormat="1" x14ac:dyDescent="0.35">
      <c r="B1247" s="124" t="s">
        <v>1501</v>
      </c>
      <c r="C1247" s="124"/>
      <c r="D1247" s="87"/>
      <c r="E1247" s="87"/>
      <c r="F1247" s="87">
        <v>44530.460000000021</v>
      </c>
      <c r="G1247" s="87"/>
      <c r="I1247" s="87"/>
      <c r="J1247" s="87"/>
      <c r="K1247" s="87"/>
      <c r="M1247" s="87"/>
    </row>
    <row r="1248" spans="1:20" s="85" customFormat="1" x14ac:dyDescent="0.35">
      <c r="B1248" s="90" t="s">
        <v>1503</v>
      </c>
      <c r="C1248" s="90"/>
      <c r="D1248" s="87"/>
      <c r="E1248" s="87"/>
      <c r="F1248" s="88">
        <f>F1249+F1250</f>
        <v>15961434.84</v>
      </c>
      <c r="G1248" s="87"/>
      <c r="I1248" s="87"/>
      <c r="J1248" s="87"/>
      <c r="K1248" s="87"/>
      <c r="M1248" s="87"/>
    </row>
    <row r="1249" spans="2:13" s="85" customFormat="1" x14ac:dyDescent="0.35">
      <c r="B1249" s="126" t="s">
        <v>1499</v>
      </c>
      <c r="C1249" s="126"/>
      <c r="D1249" s="87"/>
      <c r="E1249" s="87"/>
      <c r="F1249" s="87">
        <v>13262560.470000001</v>
      </c>
      <c r="G1249" s="87"/>
      <c r="I1249" s="87"/>
      <c r="J1249" s="87"/>
      <c r="K1249" s="87"/>
      <c r="M1249" s="87"/>
    </row>
    <row r="1250" spans="2:13" s="85" customFormat="1" x14ac:dyDescent="0.35">
      <c r="B1250" s="124" t="s">
        <v>1501</v>
      </c>
      <c r="C1250" s="124"/>
      <c r="D1250" s="87"/>
      <c r="E1250" s="87"/>
      <c r="F1250" s="87">
        <v>2698874.37</v>
      </c>
      <c r="G1250" s="87"/>
      <c r="I1250" s="87"/>
      <c r="J1250" s="87"/>
      <c r="K1250" s="87"/>
      <c r="M1250" s="87"/>
    </row>
    <row r="1251" spans="2:13" s="85" customFormat="1" ht="14.4" customHeight="1" x14ac:dyDescent="0.35">
      <c r="B1251" s="90" t="s">
        <v>924</v>
      </c>
      <c r="C1251" s="91"/>
      <c r="D1251" s="87"/>
      <c r="E1251" s="87"/>
      <c r="F1251" s="88">
        <f>F1252+F1253</f>
        <v>97338.77</v>
      </c>
      <c r="G1251" s="87"/>
      <c r="I1251" s="87"/>
      <c r="J1251" s="87"/>
      <c r="K1251" s="87"/>
      <c r="M1251" s="87"/>
    </row>
    <row r="1252" spans="2:13" s="85" customFormat="1" x14ac:dyDescent="0.35">
      <c r="B1252" s="126" t="s">
        <v>1499</v>
      </c>
      <c r="C1252" s="126"/>
      <c r="D1252" s="87"/>
      <c r="E1252" s="87"/>
      <c r="F1252" s="87"/>
      <c r="G1252" s="87"/>
      <c r="I1252" s="87"/>
      <c r="J1252" s="87"/>
      <c r="K1252" s="87"/>
      <c r="M1252" s="87"/>
    </row>
    <row r="1253" spans="2:13" s="85" customFormat="1" x14ac:dyDescent="0.35">
      <c r="B1253" s="124" t="s">
        <v>1501</v>
      </c>
      <c r="C1253" s="124"/>
      <c r="D1253" s="87"/>
      <c r="E1253" s="87"/>
      <c r="F1253" s="87">
        <v>97338.77</v>
      </c>
      <c r="G1253" s="87"/>
      <c r="I1253" s="87"/>
      <c r="J1253" s="87"/>
      <c r="K1253" s="87"/>
      <c r="M1253" s="87"/>
    </row>
    <row r="1254" spans="2:13" s="85" customFormat="1" x14ac:dyDescent="0.35">
      <c r="B1254" s="87"/>
      <c r="C1254" s="87"/>
      <c r="D1254" s="87"/>
      <c r="E1254" s="87"/>
      <c r="F1254" s="87"/>
      <c r="G1254" s="87"/>
      <c r="I1254" s="87"/>
      <c r="J1254" s="87"/>
      <c r="K1254" s="87"/>
      <c r="M1254" s="87"/>
    </row>
    <row r="1255" spans="2:13" s="85" customFormat="1" x14ac:dyDescent="0.35">
      <c r="B1255" s="125" t="s">
        <v>1504</v>
      </c>
      <c r="C1255" s="125"/>
      <c r="D1255" s="87"/>
      <c r="E1255" s="87"/>
      <c r="F1255" s="87">
        <v>56129789.929999992</v>
      </c>
      <c r="G1255" s="87">
        <v>72197489.620617449</v>
      </c>
      <c r="I1255" s="87"/>
      <c r="J1255" s="87"/>
      <c r="K1255" s="87"/>
      <c r="M1255" s="87"/>
    </row>
    <row r="1256" spans="2:13" s="85" customFormat="1" x14ac:dyDescent="0.35">
      <c r="B1256" s="125" t="s">
        <v>1505</v>
      </c>
      <c r="C1256" s="125"/>
      <c r="D1256" s="87"/>
      <c r="E1256" s="87"/>
      <c r="F1256" s="87">
        <v>-621.35</v>
      </c>
      <c r="G1256" s="87">
        <v>-621.35</v>
      </c>
      <c r="I1256" s="87"/>
      <c r="J1256" s="87"/>
      <c r="K1256" s="87"/>
      <c r="M1256" s="87"/>
    </row>
    <row r="1257" spans="2:13" s="85" customFormat="1" x14ac:dyDescent="0.35">
      <c r="B1257" s="125" t="s">
        <v>1506</v>
      </c>
      <c r="C1257" s="125"/>
      <c r="D1257" s="87"/>
      <c r="E1257" s="87"/>
      <c r="F1257" s="87">
        <v>395262779.03000009</v>
      </c>
      <c r="G1257" s="87">
        <v>570701718.62976623</v>
      </c>
      <c r="I1257" s="87"/>
      <c r="J1257" s="87"/>
      <c r="K1257" s="87"/>
      <c r="M1257" s="87"/>
    </row>
    <row r="1258" spans="2:13" s="85" customFormat="1" x14ac:dyDescent="0.35">
      <c r="B1258" s="125" t="s">
        <v>1507</v>
      </c>
      <c r="C1258" s="125"/>
      <c r="D1258" s="87"/>
      <c r="E1258" s="87"/>
      <c r="F1258" s="87">
        <v>16067698.200000001</v>
      </c>
      <c r="G1258" s="87"/>
      <c r="I1258" s="87"/>
      <c r="J1258" s="87"/>
      <c r="K1258" s="87"/>
      <c r="M1258" s="87"/>
    </row>
    <row r="1259" spans="2:13" s="85" customFormat="1" x14ac:dyDescent="0.35">
      <c r="B1259" s="125" t="s">
        <v>1508</v>
      </c>
      <c r="C1259" s="125"/>
      <c r="D1259" s="87"/>
      <c r="E1259" s="87"/>
      <c r="F1259" s="87">
        <v>26469446.350000001</v>
      </c>
      <c r="G1259" s="87"/>
      <c r="I1259" s="87"/>
      <c r="J1259" s="87"/>
      <c r="K1259" s="87"/>
      <c r="M1259" s="87"/>
    </row>
    <row r="1260" spans="2:13" s="85" customFormat="1" x14ac:dyDescent="0.35">
      <c r="B1260" s="87"/>
      <c r="C1260" s="87"/>
      <c r="D1260" s="87"/>
      <c r="E1260" s="87"/>
      <c r="F1260" s="87"/>
      <c r="G1260" s="87"/>
      <c r="I1260" s="87"/>
      <c r="J1260" s="87"/>
      <c r="K1260" s="87"/>
      <c r="M1260" s="87"/>
    </row>
    <row r="1261" spans="2:13" s="85" customFormat="1" x14ac:dyDescent="0.35">
      <c r="B1261" s="87"/>
      <c r="C1261" s="87"/>
      <c r="D1261" s="87"/>
      <c r="E1261" s="87"/>
      <c r="F1261" s="87"/>
      <c r="G1261" s="87"/>
      <c r="I1261" s="87"/>
      <c r="J1261" s="87"/>
      <c r="K1261" s="87"/>
      <c r="M1261" s="87"/>
    </row>
    <row r="1262" spans="2:13" s="85" customFormat="1" x14ac:dyDescent="0.35">
      <c r="B1262" s="127" t="s">
        <v>1509</v>
      </c>
      <c r="C1262" s="127"/>
      <c r="D1262" s="87"/>
      <c r="E1262" s="87"/>
      <c r="F1262" s="87">
        <v>-47426551.5</v>
      </c>
      <c r="G1262" s="87">
        <v>-47414800.520000011</v>
      </c>
      <c r="I1262" s="87"/>
      <c r="J1262" s="87"/>
      <c r="K1262" s="87"/>
      <c r="M1262" s="87"/>
    </row>
    <row r="1263" spans="2:13" s="85" customFormat="1" x14ac:dyDescent="0.35">
      <c r="B1263" s="125" t="s">
        <v>1510</v>
      </c>
      <c r="C1263" s="125"/>
      <c r="D1263" s="87"/>
      <c r="E1263" s="87"/>
      <c r="F1263" s="87">
        <v>-104407750.50000004</v>
      </c>
      <c r="G1263" s="87">
        <v>-118630521.77499928</v>
      </c>
      <c r="I1263" s="87"/>
      <c r="J1263" s="87"/>
      <c r="K1263" s="87"/>
      <c r="M1263" s="87"/>
    </row>
    <row r="1264" spans="2:13" s="85" customFormat="1" x14ac:dyDescent="0.35">
      <c r="B1264" s="87"/>
      <c r="C1264" s="87"/>
      <c r="D1264" s="87"/>
      <c r="E1264" s="87"/>
      <c r="F1264" s="87"/>
      <c r="G1264" s="87"/>
      <c r="I1264" s="87"/>
      <c r="J1264" s="87"/>
      <c r="K1264" s="87"/>
      <c r="M1264" s="87"/>
    </row>
    <row r="1265" spans="1:13" s="85" customFormat="1" x14ac:dyDescent="0.35">
      <c r="B1265" s="125" t="s">
        <v>1511</v>
      </c>
      <c r="C1265" s="125"/>
      <c r="D1265" s="87"/>
      <c r="E1265" s="87"/>
      <c r="F1265" s="87">
        <v>116530989.33000003</v>
      </c>
      <c r="G1265" s="87"/>
      <c r="I1265" s="87"/>
      <c r="J1265" s="87"/>
      <c r="K1265" s="87"/>
      <c r="M1265" s="87"/>
    </row>
    <row r="1266" spans="1:13" s="85" customFormat="1" x14ac:dyDescent="0.35">
      <c r="B1266" s="125" t="s">
        <v>1512</v>
      </c>
      <c r="C1266" s="127"/>
      <c r="D1266" s="87"/>
      <c r="E1266" s="87"/>
      <c r="F1266" s="87">
        <f>F1245</f>
        <v>4284494.66</v>
      </c>
      <c r="G1266" s="87"/>
      <c r="I1266" s="87"/>
      <c r="J1266" s="87"/>
      <c r="K1266" s="87"/>
      <c r="M1266" s="87"/>
    </row>
    <row r="1267" spans="1:13" s="85" customFormat="1" x14ac:dyDescent="0.35">
      <c r="B1267" s="125" t="s">
        <v>1513</v>
      </c>
      <c r="C1267" s="127"/>
      <c r="D1267" s="87"/>
      <c r="E1267" s="87"/>
      <c r="F1267" s="87">
        <v>18523016.539999999</v>
      </c>
      <c r="G1267" s="87"/>
      <c r="I1267" s="87"/>
      <c r="J1267" s="87"/>
      <c r="K1267" s="87"/>
      <c r="M1267" s="87"/>
    </row>
    <row r="1268" spans="1:13" s="85" customFormat="1" x14ac:dyDescent="0.35">
      <c r="B1268" s="125" t="s">
        <v>1514</v>
      </c>
      <c r="C1268" s="125"/>
      <c r="D1268" s="87"/>
      <c r="E1268" s="87"/>
      <c r="F1268" s="87">
        <f>F1248</f>
        <v>15961434.84</v>
      </c>
      <c r="G1268" s="87"/>
      <c r="I1268" s="87"/>
      <c r="J1268" s="87"/>
      <c r="K1268" s="87"/>
      <c r="M1268" s="87"/>
    </row>
    <row r="1269" spans="1:13" s="85" customFormat="1" x14ac:dyDescent="0.35">
      <c r="B1269" s="127" t="s">
        <v>1515</v>
      </c>
      <c r="C1269" s="127"/>
      <c r="D1269" s="87"/>
      <c r="E1269" s="87"/>
      <c r="F1269" s="87">
        <v>128333.92</v>
      </c>
      <c r="G1269" s="87"/>
      <c r="I1269" s="87"/>
      <c r="J1269" s="87"/>
      <c r="K1269" s="87"/>
      <c r="M1269" s="87"/>
    </row>
    <row r="1270" spans="1:13" s="85" customFormat="1" x14ac:dyDescent="0.35">
      <c r="A1270" s="87"/>
      <c r="B1270" s="125" t="s">
        <v>1516</v>
      </c>
      <c r="C1270" s="125"/>
      <c r="D1270" s="87"/>
      <c r="E1270" s="87"/>
      <c r="F1270" s="87">
        <f>F1251</f>
        <v>97338.77</v>
      </c>
      <c r="G1270" s="87"/>
      <c r="I1270" s="87"/>
      <c r="J1270" s="87"/>
      <c r="K1270" s="87"/>
      <c r="M1270" s="87"/>
    </row>
    <row r="1271" spans="1:13" s="85" customFormat="1" x14ac:dyDescent="0.35">
      <c r="G1271" s="87"/>
      <c r="I1271" s="87"/>
      <c r="J1271" s="87"/>
      <c r="K1271" s="87"/>
      <c r="M1271" s="87"/>
    </row>
    <row r="1272" spans="1:13" s="85" customFormat="1" x14ac:dyDescent="0.35">
      <c r="B1272" s="128" t="s">
        <v>12</v>
      </c>
      <c r="C1272" s="128"/>
      <c r="F1272" s="87">
        <f>SUM(F1273:F1274)</f>
        <v>8131897.6800000016</v>
      </c>
      <c r="G1272" s="87">
        <f>SUM(G1273:G1274)</f>
        <v>3875192.4557188922</v>
      </c>
      <c r="I1272" s="87"/>
      <c r="J1272" s="87"/>
      <c r="K1272" s="87"/>
      <c r="M1272" s="87"/>
    </row>
    <row r="1273" spans="1:13" s="85" customFormat="1" x14ac:dyDescent="0.35">
      <c r="B1273" s="129" t="s">
        <v>1517</v>
      </c>
      <c r="C1273" s="129"/>
      <c r="D1273" s="92"/>
      <c r="E1273" s="92"/>
      <c r="F1273" s="93">
        <v>8361087.2400000021</v>
      </c>
      <c r="G1273" s="93">
        <v>5155716.9813776426</v>
      </c>
      <c r="I1273" s="87"/>
      <c r="J1273" s="87"/>
      <c r="K1273" s="87"/>
      <c r="M1273" s="87"/>
    </row>
    <row r="1274" spans="1:13" s="85" customFormat="1" x14ac:dyDescent="0.35">
      <c r="B1274" s="129" t="s">
        <v>1518</v>
      </c>
      <c r="C1274" s="129"/>
      <c r="D1274" s="92"/>
      <c r="E1274" s="92"/>
      <c r="F1274" s="93">
        <v>-229189.56000000006</v>
      </c>
      <c r="G1274" s="93">
        <v>-1280524.5256587504</v>
      </c>
      <c r="I1274" s="87"/>
      <c r="J1274" s="87"/>
      <c r="K1274" s="87"/>
      <c r="M1274" s="87"/>
    </row>
    <row r="1275" spans="1:13" s="85" customFormat="1" x14ac:dyDescent="0.35">
      <c r="B1275" s="130" t="s">
        <v>1519</v>
      </c>
      <c r="C1275" s="128"/>
      <c r="F1275" s="87">
        <f>SUM(F1276:F1277)</f>
        <v>843676.70000000065</v>
      </c>
      <c r="G1275" s="87">
        <f>SUM(G1276:G1277)</f>
        <v>2590979.7346418239</v>
      </c>
      <c r="I1275" s="87"/>
      <c r="J1275" s="87"/>
      <c r="K1275" s="87"/>
      <c r="M1275" s="87"/>
    </row>
    <row r="1276" spans="1:13" s="85" customFormat="1" x14ac:dyDescent="0.35">
      <c r="B1276" s="129" t="s">
        <v>1517</v>
      </c>
      <c r="C1276" s="129"/>
      <c r="F1276" s="94">
        <v>843676.70000000065</v>
      </c>
      <c r="G1276" s="94">
        <v>2590979.7346418239</v>
      </c>
      <c r="I1276" s="87"/>
      <c r="J1276" s="87"/>
      <c r="K1276" s="87"/>
      <c r="M1276" s="87"/>
    </row>
    <row r="1277" spans="1:13" s="85" customFormat="1" x14ac:dyDescent="0.35">
      <c r="B1277" s="129" t="s">
        <v>1518</v>
      </c>
      <c r="C1277" s="129"/>
      <c r="F1277" s="95"/>
      <c r="G1277" s="95"/>
      <c r="I1277" s="87"/>
      <c r="J1277" s="87"/>
      <c r="K1277" s="87"/>
      <c r="M1277" s="87"/>
    </row>
    <row r="1278" spans="1:13" s="85" customFormat="1" x14ac:dyDescent="0.35">
      <c r="B1278" s="128" t="s">
        <v>14</v>
      </c>
      <c r="C1278" s="128"/>
      <c r="F1278" s="87">
        <f>SUM(F1279:F1280)</f>
        <v>-1670731.3800000001</v>
      </c>
      <c r="G1278" s="87">
        <f>SUM(G1279:G1280)</f>
        <v>-2411038.7165972479</v>
      </c>
      <c r="I1278" s="87"/>
      <c r="J1278" s="87"/>
      <c r="K1278" s="87"/>
      <c r="M1278" s="87"/>
    </row>
    <row r="1279" spans="1:13" s="85" customFormat="1" x14ac:dyDescent="0.35">
      <c r="B1279" s="129" t="s">
        <v>1517</v>
      </c>
      <c r="C1279" s="129"/>
      <c r="F1279" s="93">
        <v>-694602.85</v>
      </c>
      <c r="G1279" s="93">
        <v>1220128.1599999999</v>
      </c>
      <c r="I1279" s="87"/>
      <c r="J1279" s="87"/>
      <c r="K1279" s="87"/>
      <c r="M1279" s="87"/>
    </row>
    <row r="1280" spans="1:13" s="85" customFormat="1" x14ac:dyDescent="0.35">
      <c r="B1280" s="129" t="s">
        <v>1518</v>
      </c>
      <c r="C1280" s="129"/>
      <c r="F1280" s="93">
        <v>-976128.53000000014</v>
      </c>
      <c r="G1280" s="93">
        <v>-3631166.8765972476</v>
      </c>
      <c r="I1280" s="87"/>
      <c r="J1280" s="87"/>
      <c r="K1280" s="87"/>
      <c r="M1280" s="87"/>
    </row>
    <row r="1281" spans="2:13" s="85" customFormat="1" x14ac:dyDescent="0.35">
      <c r="B1281" s="128" t="s">
        <v>1520</v>
      </c>
      <c r="C1281" s="128"/>
      <c r="F1281" s="87">
        <f>SUM(F1282:F1283)</f>
        <v>10962305.460000016</v>
      </c>
      <c r="G1281" s="87">
        <f>SUM(G1282:G1283)</f>
        <v>15846054.82078667</v>
      </c>
      <c r="I1281" s="87"/>
      <c r="J1281" s="87"/>
      <c r="K1281" s="87"/>
      <c r="M1281" s="87"/>
    </row>
    <row r="1282" spans="2:13" s="85" customFormat="1" x14ac:dyDescent="0.35">
      <c r="B1282" s="129" t="s">
        <v>1517</v>
      </c>
      <c r="C1282" s="129"/>
      <c r="F1282" s="93">
        <v>55811164.130000003</v>
      </c>
      <c r="G1282" s="93">
        <v>71802289.630786672</v>
      </c>
      <c r="I1282" s="87"/>
      <c r="J1282" s="87"/>
      <c r="K1282" s="87"/>
      <c r="M1282" s="87"/>
    </row>
    <row r="1283" spans="2:13" s="85" customFormat="1" x14ac:dyDescent="0.35">
      <c r="B1283" s="129" t="s">
        <v>1518</v>
      </c>
      <c r="C1283" s="129"/>
      <c r="F1283" s="93">
        <v>-44848858.669999987</v>
      </c>
      <c r="G1283" s="93">
        <v>-55956234.810000002</v>
      </c>
      <c r="I1283" s="87"/>
      <c r="J1283" s="87"/>
      <c r="K1283" s="87"/>
      <c r="M1283" s="87"/>
    </row>
    <row r="1284" spans="2:13" s="85" customFormat="1" x14ac:dyDescent="0.35">
      <c r="G1284" s="87"/>
      <c r="I1284" s="87"/>
      <c r="J1284" s="87"/>
      <c r="K1284" s="87"/>
      <c r="M1284" s="87"/>
    </row>
    <row r="1285" spans="2:13" s="85" customFormat="1" x14ac:dyDescent="0.35">
      <c r="B1285" s="90" t="s">
        <v>1521</v>
      </c>
      <c r="G1285" s="87"/>
      <c r="I1285" s="87"/>
      <c r="J1285" s="87"/>
      <c r="K1285" s="87"/>
      <c r="M1285" s="87"/>
    </row>
    <row r="1286" spans="2:13" s="85" customFormat="1" ht="30" customHeight="1" x14ac:dyDescent="0.35">
      <c r="B1286" s="131" t="s">
        <v>1522</v>
      </c>
      <c r="C1286" s="132"/>
      <c r="D1286" s="132"/>
      <c r="E1286" s="96"/>
      <c r="F1286" s="97">
        <f>G44</f>
        <v>-342371.99</v>
      </c>
      <c r="G1286" s="87"/>
      <c r="I1286" s="87"/>
      <c r="J1286" s="87"/>
      <c r="K1286" s="87"/>
      <c r="M1286" s="87"/>
    </row>
    <row r="1287" spans="2:13" s="85" customFormat="1" ht="43.75" customHeight="1" x14ac:dyDescent="0.35">
      <c r="B1287" s="131" t="s">
        <v>1523</v>
      </c>
      <c r="C1287" s="132"/>
      <c r="D1287" s="132"/>
      <c r="E1287" s="96"/>
      <c r="F1287" s="97">
        <f>-H261</f>
        <v>11795.979999998601</v>
      </c>
      <c r="G1287" s="87"/>
      <c r="I1287" s="87"/>
      <c r="J1287" s="87"/>
      <c r="K1287" s="87"/>
      <c r="M1287" s="87"/>
    </row>
    <row r="1288" spans="2:13" s="85" customFormat="1" x14ac:dyDescent="0.35">
      <c r="G1288" s="87"/>
      <c r="I1288" s="87"/>
      <c r="J1288" s="87"/>
      <c r="K1288" s="87"/>
      <c r="M1288" s="87"/>
    </row>
    <row r="1289" spans="2:13" s="85" customFormat="1" x14ac:dyDescent="0.35">
      <c r="G1289" s="87"/>
      <c r="I1289" s="87"/>
      <c r="J1289" s="87"/>
      <c r="K1289" s="87"/>
      <c r="M1289" s="87"/>
    </row>
    <row r="1290" spans="2:13" s="85" customFormat="1" x14ac:dyDescent="0.35">
      <c r="G1290" s="87"/>
      <c r="I1290" s="87"/>
      <c r="J1290" s="87"/>
      <c r="K1290" s="87"/>
      <c r="M1290" s="87"/>
    </row>
    <row r="1291" spans="2:13" x14ac:dyDescent="0.35">
      <c r="G1291" s="2"/>
      <c r="J1291" s="2"/>
    </row>
  </sheetData>
  <autoFilter ref="A3:Y1236"/>
  <mergeCells count="295">
    <mergeCell ref="B1282:C1282"/>
    <mergeCell ref="B1283:C1283"/>
    <mergeCell ref="B1286:D1286"/>
    <mergeCell ref="B1287:D1287"/>
    <mergeCell ref="B1276:C1276"/>
    <mergeCell ref="B1277:C1277"/>
    <mergeCell ref="B1278:C1278"/>
    <mergeCell ref="B1279:C1279"/>
    <mergeCell ref="B1280:C1280"/>
    <mergeCell ref="B1281:C1281"/>
    <mergeCell ref="B1269:C1269"/>
    <mergeCell ref="B1270:C1270"/>
    <mergeCell ref="B1272:C1272"/>
    <mergeCell ref="B1273:C1273"/>
    <mergeCell ref="B1274:C1274"/>
    <mergeCell ref="B1275:C1275"/>
    <mergeCell ref="B1262:C1262"/>
    <mergeCell ref="B1263:C1263"/>
    <mergeCell ref="B1265:C1265"/>
    <mergeCell ref="B1266:C1266"/>
    <mergeCell ref="B1267:C1267"/>
    <mergeCell ref="B1268:C1268"/>
    <mergeCell ref="B1253:C1253"/>
    <mergeCell ref="B1255:C1255"/>
    <mergeCell ref="B1256:C1256"/>
    <mergeCell ref="B1257:C1257"/>
    <mergeCell ref="B1258:C1258"/>
    <mergeCell ref="B1259:C1259"/>
    <mergeCell ref="B1243:C1243"/>
    <mergeCell ref="B1246:C1246"/>
    <mergeCell ref="B1247:C1247"/>
    <mergeCell ref="B1249:C1249"/>
    <mergeCell ref="B1250:C1250"/>
    <mergeCell ref="B1252:C1252"/>
    <mergeCell ref="I1233:I1234"/>
    <mergeCell ref="J1233:J1234"/>
    <mergeCell ref="H1236:I1236"/>
    <mergeCell ref="B1240:C1240"/>
    <mergeCell ref="B1241:C1241"/>
    <mergeCell ref="B1242:C1242"/>
    <mergeCell ref="I1160:I1161"/>
    <mergeCell ref="I1162:I1165"/>
    <mergeCell ref="I1166:I1167"/>
    <mergeCell ref="I1168:I1173"/>
    <mergeCell ref="I1174:I1178"/>
    <mergeCell ref="I1179:I1232"/>
    <mergeCell ref="I1091:I1114"/>
    <mergeCell ref="J1091:J1114"/>
    <mergeCell ref="I1117:I1119"/>
    <mergeCell ref="I1120:I1133"/>
    <mergeCell ref="I1134:I1143"/>
    <mergeCell ref="I1144:I1159"/>
    <mergeCell ref="I1080:I1082"/>
    <mergeCell ref="J1080:J1082"/>
    <mergeCell ref="I1084:I1085"/>
    <mergeCell ref="J1084:J1085"/>
    <mergeCell ref="I1086:I1088"/>
    <mergeCell ref="J1086:J1088"/>
    <mergeCell ref="I1066:I1069"/>
    <mergeCell ref="J1066:J1069"/>
    <mergeCell ref="I1071:I1076"/>
    <mergeCell ref="J1071:J1076"/>
    <mergeCell ref="I1078:I1079"/>
    <mergeCell ref="J1078:J1079"/>
    <mergeCell ref="I1056:I1058"/>
    <mergeCell ref="J1056:J1058"/>
    <mergeCell ref="I1059:I1060"/>
    <mergeCell ref="J1059:J1060"/>
    <mergeCell ref="I1062:I1063"/>
    <mergeCell ref="J1062:J1063"/>
    <mergeCell ref="I1030:I1048"/>
    <mergeCell ref="J1030:J1048"/>
    <mergeCell ref="I1050:I1053"/>
    <mergeCell ref="J1050:J1053"/>
    <mergeCell ref="I1054:I1055"/>
    <mergeCell ref="J1054:J1055"/>
    <mergeCell ref="I1016:I1019"/>
    <mergeCell ref="J1016:J1019"/>
    <mergeCell ref="I1020:I1021"/>
    <mergeCell ref="J1020:J1021"/>
    <mergeCell ref="I1022:I1029"/>
    <mergeCell ref="J1022:J1029"/>
    <mergeCell ref="I968:I986"/>
    <mergeCell ref="J968:J986"/>
    <mergeCell ref="I987:I989"/>
    <mergeCell ref="J987:J989"/>
    <mergeCell ref="I990:I1015"/>
    <mergeCell ref="J990:J1015"/>
    <mergeCell ref="J878:J882"/>
    <mergeCell ref="I885:I945"/>
    <mergeCell ref="J885:J945"/>
    <mergeCell ref="I947:I952"/>
    <mergeCell ref="I953:I958"/>
    <mergeCell ref="I963:I965"/>
    <mergeCell ref="I859:I862"/>
    <mergeCell ref="I863:I865"/>
    <mergeCell ref="I867:I868"/>
    <mergeCell ref="I870:I871"/>
    <mergeCell ref="I872:I873"/>
    <mergeCell ref="I878:I882"/>
    <mergeCell ref="J830:J831"/>
    <mergeCell ref="I832:I839"/>
    <mergeCell ref="I840:I843"/>
    <mergeCell ref="I844:I847"/>
    <mergeCell ref="I854:I856"/>
    <mergeCell ref="J854:J856"/>
    <mergeCell ref="I811:I814"/>
    <mergeCell ref="I815:I816"/>
    <mergeCell ref="I818:I821"/>
    <mergeCell ref="I822:I824"/>
    <mergeCell ref="I826:I827"/>
    <mergeCell ref="I830:I831"/>
    <mergeCell ref="I789:I790"/>
    <mergeCell ref="I792:I795"/>
    <mergeCell ref="I796:I797"/>
    <mergeCell ref="I798:I800"/>
    <mergeCell ref="I801:I804"/>
    <mergeCell ref="I805:I810"/>
    <mergeCell ref="I748:I757"/>
    <mergeCell ref="I759:I762"/>
    <mergeCell ref="I764:I770"/>
    <mergeCell ref="I773:I774"/>
    <mergeCell ref="I778:I782"/>
    <mergeCell ref="I783:I788"/>
    <mergeCell ref="I727:I731"/>
    <mergeCell ref="J727:J731"/>
    <mergeCell ref="I733:I734"/>
    <mergeCell ref="I735:I741"/>
    <mergeCell ref="I742:I744"/>
    <mergeCell ref="I745:I747"/>
    <mergeCell ref="I702:I708"/>
    <mergeCell ref="I709:I715"/>
    <mergeCell ref="I716:I717"/>
    <mergeCell ref="I718:I720"/>
    <mergeCell ref="J718:J720"/>
    <mergeCell ref="I722:I725"/>
    <mergeCell ref="J722:J725"/>
    <mergeCell ref="J652:J656"/>
    <mergeCell ref="I658:I663"/>
    <mergeCell ref="I664:I681"/>
    <mergeCell ref="I682:I692"/>
    <mergeCell ref="I694:I697"/>
    <mergeCell ref="I698:I701"/>
    <mergeCell ref="I613:I615"/>
    <mergeCell ref="I616:I624"/>
    <mergeCell ref="I625:I634"/>
    <mergeCell ref="I635:I637"/>
    <mergeCell ref="I639:I651"/>
    <mergeCell ref="I652:I656"/>
    <mergeCell ref="I572:I580"/>
    <mergeCell ref="I581:I586"/>
    <mergeCell ref="I587:I591"/>
    <mergeCell ref="I592:I600"/>
    <mergeCell ref="I601:I608"/>
    <mergeCell ref="I609:I611"/>
    <mergeCell ref="I537:I540"/>
    <mergeCell ref="I543:I549"/>
    <mergeCell ref="J543:J549"/>
    <mergeCell ref="I550:I551"/>
    <mergeCell ref="I552:I556"/>
    <mergeCell ref="I561:I571"/>
    <mergeCell ref="I509:I510"/>
    <mergeCell ref="I511:I514"/>
    <mergeCell ref="I515:I516"/>
    <mergeCell ref="I517:I520"/>
    <mergeCell ref="I521:I526"/>
    <mergeCell ref="I527:I536"/>
    <mergeCell ref="I489:I490"/>
    <mergeCell ref="I492:I493"/>
    <mergeCell ref="I494:I495"/>
    <mergeCell ref="I496:I497"/>
    <mergeCell ref="I498:I506"/>
    <mergeCell ref="I507:I508"/>
    <mergeCell ref="I472:I473"/>
    <mergeCell ref="I474:I477"/>
    <mergeCell ref="I478:I479"/>
    <mergeCell ref="I480:I481"/>
    <mergeCell ref="I483:I485"/>
    <mergeCell ref="I486:I487"/>
    <mergeCell ref="I440:I441"/>
    <mergeCell ref="I444:I456"/>
    <mergeCell ref="I459:I461"/>
    <mergeCell ref="I462:I463"/>
    <mergeCell ref="I464:I466"/>
    <mergeCell ref="I467:I471"/>
    <mergeCell ref="I419:I420"/>
    <mergeCell ref="I422:I423"/>
    <mergeCell ref="I424:I427"/>
    <mergeCell ref="I428:I431"/>
    <mergeCell ref="I432:I437"/>
    <mergeCell ref="I438:I439"/>
    <mergeCell ref="I394:I396"/>
    <mergeCell ref="I397:I398"/>
    <mergeCell ref="I399:I407"/>
    <mergeCell ref="I408:I414"/>
    <mergeCell ref="I415:I416"/>
    <mergeCell ref="I417:I418"/>
    <mergeCell ref="I366:I367"/>
    <mergeCell ref="I368:I372"/>
    <mergeCell ref="I373:I378"/>
    <mergeCell ref="I380:I381"/>
    <mergeCell ref="I383:I387"/>
    <mergeCell ref="I388:I390"/>
    <mergeCell ref="I334:I335"/>
    <mergeCell ref="J334:J335"/>
    <mergeCell ref="I336:I338"/>
    <mergeCell ref="J336:J338"/>
    <mergeCell ref="I339:I362"/>
    <mergeCell ref="I364:I365"/>
    <mergeCell ref="I298:I301"/>
    <mergeCell ref="I302:I308"/>
    <mergeCell ref="I309:I313"/>
    <mergeCell ref="I315:I316"/>
    <mergeCell ref="I317:I328"/>
    <mergeCell ref="I329:I332"/>
    <mergeCell ref="I283:I284"/>
    <mergeCell ref="I285:I287"/>
    <mergeCell ref="J285:J287"/>
    <mergeCell ref="I289:I292"/>
    <mergeCell ref="I293:I294"/>
    <mergeCell ref="I295:I297"/>
    <mergeCell ref="I264:I266"/>
    <mergeCell ref="I267:I277"/>
    <mergeCell ref="J267:J277"/>
    <mergeCell ref="I278:I279"/>
    <mergeCell ref="I280:I282"/>
    <mergeCell ref="J280:J282"/>
    <mergeCell ref="I236:I237"/>
    <mergeCell ref="I240:I241"/>
    <mergeCell ref="I243:I245"/>
    <mergeCell ref="I247:I251"/>
    <mergeCell ref="I252:I258"/>
    <mergeCell ref="I261:I262"/>
    <mergeCell ref="I203:I207"/>
    <mergeCell ref="I208:I212"/>
    <mergeCell ref="I213:I215"/>
    <mergeCell ref="I216:I219"/>
    <mergeCell ref="I220:I224"/>
    <mergeCell ref="I225:I234"/>
    <mergeCell ref="I175:I176"/>
    <mergeCell ref="I177:I178"/>
    <mergeCell ref="J177:J178"/>
    <mergeCell ref="I179:I192"/>
    <mergeCell ref="I194:I200"/>
    <mergeCell ref="I201:I202"/>
    <mergeCell ref="I165:I166"/>
    <mergeCell ref="I167:I168"/>
    <mergeCell ref="I169:I170"/>
    <mergeCell ref="I171:I172"/>
    <mergeCell ref="I173:I174"/>
    <mergeCell ref="J173:J174"/>
    <mergeCell ref="I139:I140"/>
    <mergeCell ref="I141:I144"/>
    <mergeCell ref="I145:I154"/>
    <mergeCell ref="I155:I156"/>
    <mergeCell ref="I157:I159"/>
    <mergeCell ref="I160:I162"/>
    <mergeCell ref="I124:I125"/>
    <mergeCell ref="I127:I128"/>
    <mergeCell ref="I129:I130"/>
    <mergeCell ref="I131:I133"/>
    <mergeCell ref="I134:I135"/>
    <mergeCell ref="I136:I137"/>
    <mergeCell ref="I109:I110"/>
    <mergeCell ref="I111:I114"/>
    <mergeCell ref="I115:I117"/>
    <mergeCell ref="J115:J117"/>
    <mergeCell ref="I118:I119"/>
    <mergeCell ref="I120:I123"/>
    <mergeCell ref="J120:J123"/>
    <mergeCell ref="I78:I82"/>
    <mergeCell ref="I83:I84"/>
    <mergeCell ref="I85:I89"/>
    <mergeCell ref="I90:I103"/>
    <mergeCell ref="J90:J103"/>
    <mergeCell ref="I104:I108"/>
    <mergeCell ref="J104:J108"/>
    <mergeCell ref="I65:I71"/>
    <mergeCell ref="I72:I74"/>
    <mergeCell ref="I75:I76"/>
    <mergeCell ref="I21:I23"/>
    <mergeCell ref="I24:I26"/>
    <mergeCell ref="I27:I30"/>
    <mergeCell ref="I32:I36"/>
    <mergeCell ref="I40:I50"/>
    <mergeCell ref="I51:I53"/>
    <mergeCell ref="A4:B4"/>
    <mergeCell ref="H4:I4"/>
    <mergeCell ref="I6:I7"/>
    <mergeCell ref="I9:I12"/>
    <mergeCell ref="I13:I17"/>
    <mergeCell ref="I18:I20"/>
    <mergeCell ref="I54:I59"/>
    <mergeCell ref="I60:I61"/>
    <mergeCell ref="I62:I64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4" ma:contentTypeDescription="Criar um novo documento." ma:contentTypeScope="" ma:versionID="be759159fba742280a39fb3521d08ed2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d490092f0e6329ebb50fc4120afe6317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BDC5AD-B3E1-4897-96EC-0074EF436D86}"/>
</file>

<file path=customXml/itemProps2.xml><?xml version="1.0" encoding="utf-8"?>
<ds:datastoreItem xmlns:ds="http://schemas.openxmlformats.org/officeDocument/2006/customXml" ds:itemID="{2097778D-8613-4B0B-992F-7A820BF1566C}"/>
</file>

<file path=customXml/itemProps3.xml><?xml version="1.0" encoding="utf-8"?>
<ds:datastoreItem xmlns:ds="http://schemas.openxmlformats.org/officeDocument/2006/customXml" ds:itemID="{C8E9BD07-65A1-4669-904C-001FAE75DF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QUERY_FOR_TRNSTRANSPOSED_0008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Clara de Oliveira Azevedo</dc:creator>
  <cp:lastModifiedBy>José Pedro Resendes Figueira Cruz</cp:lastModifiedBy>
  <dcterms:created xsi:type="dcterms:W3CDTF">2025-03-07T11:14:42Z</dcterms:created>
  <dcterms:modified xsi:type="dcterms:W3CDTF">2025-07-08T13:47:17Z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0c2abd79-57a9-4473-8700-c843f76a1e37_Enabled">
    <vt:lpwstr>true</vt:lpwstr>
  </property>
  <property fmtid="{D5CDD505-2E9C-101B-9397-08002B2CF9AE}" pid="5" name="MSIP_Label_0c2abd79-57a9-4473-8700-c843f76a1e37_SetDate">
    <vt:lpwstr>2025-03-07T17:07:59Z</vt:lpwstr>
  </property>
  <property fmtid="{D5CDD505-2E9C-101B-9397-08002B2CF9AE}" pid="6" name="MSIP_Label_0c2abd79-57a9-4473-8700-c843f76a1e37_Method">
    <vt:lpwstr>Privileged</vt:lpwstr>
  </property>
  <property fmtid="{D5CDD505-2E9C-101B-9397-08002B2CF9AE}" pid="7" name="MSIP_Label_0c2abd79-57a9-4473-8700-c843f76a1e37_Name">
    <vt:lpwstr>Internal</vt:lpwstr>
  </property>
  <property fmtid="{D5CDD505-2E9C-101B-9397-08002B2CF9AE}" pid="8" name="MSIP_Label_0c2abd79-57a9-4473-8700-c843f76a1e37_SiteId">
    <vt:lpwstr>35595a02-4d6d-44ac-99e1-f9ab4cd872db</vt:lpwstr>
  </property>
  <property fmtid="{D5CDD505-2E9C-101B-9397-08002B2CF9AE}" pid="9" name="MSIP_Label_0c2abd79-57a9-4473-8700-c843f76a1e37_ActionId">
    <vt:lpwstr>69d4293d-10a9-4e1e-912d-5a821d141679</vt:lpwstr>
  </property>
  <property fmtid="{D5CDD505-2E9C-101B-9397-08002B2CF9AE}" pid="10" name="MSIP_Label_0c2abd79-57a9-4473-8700-c843f76a1e37_ContentBits">
    <vt:lpwstr>0</vt:lpwstr>
  </property>
  <property fmtid="{D5CDD505-2E9C-101B-9397-08002B2CF9AE}" pid="11" name="ContentTypeId">
    <vt:lpwstr>0x010100FCB2EC0B2B90E8438FD7BC14926F993E</vt:lpwstr>
  </property>
</Properties>
</file>